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95" windowHeight="7050" tabRatio="500" activeTab="0"/>
  </bookViews>
  <sheets>
    <sheet name="December2021" sheetId="1" r:id="rId1"/>
  </sheets>
  <definedNames>
    <definedName name="Excel_BuiltIn_Print_Area" localSheetId="0">'December2021'!$A$1:$I$543</definedName>
    <definedName name="_xlnm.Print_Area" localSheetId="0">'December2021'!$A$1:$K$543</definedName>
  </definedNames>
  <calcPr fullCalcOnLoad="1"/>
</workbook>
</file>

<file path=xl/sharedStrings.xml><?xml version="1.0" encoding="utf-8"?>
<sst xmlns="http://schemas.openxmlformats.org/spreadsheetml/2006/main" count="588" uniqueCount="368">
  <si>
    <t>A Monthly Update of the Philippine Statistics Authority</t>
  </si>
  <si>
    <t>INDICATOR</t>
  </si>
  <si>
    <t xml:space="preserve">                            REFERENCE PERIOD and DATA</t>
  </si>
  <si>
    <t>Consumer Price Index (2012 = 100)</t>
  </si>
  <si>
    <t>Average 2020</t>
  </si>
  <si>
    <t>May 2021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</si>
  <si>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</si>
  <si>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</si>
  <si>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</si>
  <si>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</si>
  <si>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</si>
  <si>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</si>
  <si>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</si>
  <si>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</si>
  <si>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</si>
  <si>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</si>
  <si>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</si>
  <si>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>(24,597)</t>
  </si>
  <si>
    <t xml:space="preserve">Top  traders: </t>
  </si>
  <si>
    <t>1  China, People's Republic of</t>
  </si>
  <si>
    <t>2  Japan (includes Okinawa)</t>
  </si>
  <si>
    <t>3  USA (includes Alaska and Hawaii)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</si>
  <si>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</si>
  <si>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</si>
  <si>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</si>
  <si>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</si>
  <si>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</si>
  <si>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Manufacture of fabricated metal products, except machinery and equipment</t>
  </si>
  <si>
    <t>Losers over last year (%)</t>
  </si>
  <si>
    <t>Manufacture of coke and refined petroleum products</t>
  </si>
  <si>
    <t>…</t>
  </si>
  <si>
    <t>Volume of production index  (2018 = 100)</t>
  </si>
  <si>
    <t>Value of net sales index  (2018 = 100)</t>
  </si>
  <si>
    <t>Volume of net sales index  (2018 = 100)</t>
  </si>
  <si>
    <t>1st Qtr. 2021</t>
  </si>
  <si>
    <t>Total domestic trade</t>
  </si>
  <si>
    <t>Quantity</t>
  </si>
  <si>
    <t>Value</t>
  </si>
  <si>
    <t>Water</t>
  </si>
  <si>
    <t xml:space="preserve">Air </t>
  </si>
  <si>
    <t>Continued</t>
  </si>
  <si>
    <t>Page 2 of 5</t>
  </si>
  <si>
    <t>Total 2020</t>
  </si>
  <si>
    <t>Land-based</t>
  </si>
  <si>
    <t>Sea-based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</si>
  <si>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</si>
  <si>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</si>
  <si>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</si>
  <si>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</si>
  <si>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</si>
  <si>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</si>
  <si>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</si>
  <si>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February 2020</t>
  </si>
  <si>
    <t>January 2020</t>
  </si>
  <si>
    <t>February 2019</t>
  </si>
  <si>
    <t>Peso time deposit interest rate (all maturities)</t>
  </si>
  <si>
    <t>December 2019</t>
  </si>
  <si>
    <t>November 2019</t>
  </si>
  <si>
    <t>December 2018</t>
  </si>
  <si>
    <t>Peso savings deposit rate (WAIR in percent per annum)</t>
  </si>
  <si>
    <t>Bank lending rates (WAIR in percent per annum)</t>
  </si>
  <si>
    <t>Philippine Stock Exchange index (PSEi)</t>
  </si>
  <si>
    <t>Volume traded (In million shares)</t>
  </si>
  <si>
    <t>Value of shares traded (In million pesos)</t>
  </si>
  <si>
    <t>2020</t>
  </si>
  <si>
    <t>2019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</si>
  <si>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</si>
  <si>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</si>
  <si>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</si>
  <si>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</si>
  <si>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</si>
  <si>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</si>
  <si>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</si>
  <si>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</si>
  <si>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Revenue collection (In billion pesos)</t>
  </si>
  <si>
    <t>Impounded vehicles</t>
  </si>
  <si>
    <t xml:space="preserve"> METRO MANILA LIGHT RAIL TRANSIT </t>
  </si>
  <si>
    <t>Passenger traffic (In million passengers)</t>
  </si>
  <si>
    <t>Gross revenue collection (In million pesos)</t>
  </si>
  <si>
    <t xml:space="preserve">  Number of families (In thousands)</t>
  </si>
  <si>
    <t>At 2018 prices (In thousand pesos)</t>
  </si>
  <si>
    <t>Average family income</t>
  </si>
  <si>
    <t>Average family expenditure</t>
  </si>
  <si>
    <t>Average savings</t>
  </si>
  <si>
    <t>At 2015 prices (In thousand pesos)</t>
  </si>
  <si>
    <t>At 2012 prices (In thousand pesos)</t>
  </si>
  <si>
    <t>At 2006 prices (In thousand pesos)</t>
  </si>
  <si>
    <t>Per Capita Poverty Threshold (in pesos)</t>
  </si>
  <si>
    <t>Poverty Incidence Families (in percent)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</si>
  <si>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</si>
  <si>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</si>
  <si>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</si>
  <si>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</si>
  <si>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</si>
  <si>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Total employed persons (In thousands)</t>
  </si>
  <si>
    <t>Total underemployed persons (In thousands)</t>
  </si>
  <si>
    <t>Total unemployed persons (In thousands)</t>
  </si>
  <si>
    <t>Agriculture</t>
  </si>
  <si>
    <t>Industry</t>
  </si>
  <si>
    <t>Services</t>
  </si>
  <si>
    <t xml:space="preserve">Employed persons by class of worker </t>
  </si>
  <si>
    <t>Wage and salary workers</t>
  </si>
  <si>
    <t>Self-employed without any paid employee</t>
  </si>
  <si>
    <t>Employer in own family-operated farm or business</t>
  </si>
  <si>
    <t>Unpaid family workers</t>
  </si>
  <si>
    <t xml:space="preserve"> in addition to other changes that were made. To ensure consistency, the 2015 estimates were also updated using 2015 FIES with the new urban-rural classification from the POPCEN 2015. </t>
  </si>
  <si>
    <t>2) Significant change. The increase or decrease of the poverty incidence among families between 2015 and 2018 is significant at 10% level of significance (a=0.10).</t>
  </si>
  <si>
    <t>Page 3 of 5</t>
  </si>
  <si>
    <t>Annual 2020</t>
  </si>
  <si>
    <t>At current prices</t>
  </si>
  <si>
    <t>Gross Domestic Product</t>
  </si>
  <si>
    <t>Gross National Income</t>
  </si>
  <si>
    <t>At constant 2018 prices</t>
  </si>
  <si>
    <t>At current prices (Growth Rates)</t>
  </si>
  <si>
    <t>Annual 2019-2020</t>
  </si>
  <si>
    <t>At constant 2018 prices (Growth Rates)</t>
  </si>
  <si>
    <t>r,p</t>
  </si>
  <si>
    <t>Philippines  (number)</t>
  </si>
  <si>
    <t>Total floor area (in square meters)</t>
  </si>
  <si>
    <t>Value (in thousand pesos)</t>
  </si>
  <si>
    <t>Residential  (number)</t>
  </si>
  <si>
    <t>Average cost per floor area</t>
  </si>
  <si>
    <t>Non-residential  (number)</t>
  </si>
  <si>
    <t>Alterations and repairs  (number)</t>
  </si>
  <si>
    <t>2018 CPBI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</si>
  <si>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</si>
  <si>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</si>
  <si>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</si>
  <si>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</si>
  <si>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</si>
  <si>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</si>
  <si>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</si>
  <si>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</si>
  <si>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</si>
  <si>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</si>
  <si>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</si>
  <si>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</si>
  <si>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</si>
  <si>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</si>
  <si>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</si>
  <si>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</si>
  <si>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</si>
  <si>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</si>
  <si>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</si>
  <si>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</si>
  <si>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</si>
  <si>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2015</t>
  </si>
  <si>
    <t>2010</t>
  </si>
  <si>
    <t>2007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</si>
  <si>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</si>
  <si>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</si>
  <si>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</si>
  <si>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</si>
  <si>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</si>
  <si>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</si>
  <si>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Proportion of 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</si>
  <si>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</si>
  <si>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</si>
  <si>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</si>
  <si>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</si>
  <si>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</si>
  <si>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</si>
  <si>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</si>
  <si>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Proportion of total population by age group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</si>
  <si>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</si>
  <si>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</si>
  <si>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</si>
  <si>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</si>
  <si>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</si>
  <si>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</si>
  <si>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</si>
  <si>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</si>
  <si>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</si>
  <si>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</si>
  <si>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</si>
  <si>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</si>
  <si>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</si>
  <si>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</si>
  <si>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</si>
  <si>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</si>
  <si>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</si>
  <si>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</si>
  <si>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Top 3 Leading Causes of Death</t>
  </si>
  <si>
    <t>1. Diseases of the circulatory system</t>
  </si>
  <si>
    <t>2. Neoplasms</t>
  </si>
  <si>
    <t>3. Diseases of the respiratory system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</si>
  <si>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</si>
  <si>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</si>
  <si>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</si>
  <si>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</si>
  <si>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</si>
  <si>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</si>
  <si>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96.5</t>
  </si>
  <si>
    <t>98.3</t>
  </si>
  <si>
    <t>Functional literacy rate (10 to 64 years old; basic reading, writing, and computational skills) (in percent)</t>
  </si>
  <si>
    <t>91.6</t>
  </si>
  <si>
    <t>90.3</t>
  </si>
  <si>
    <t>86.4</t>
  </si>
  <si>
    <t>SY 2018-2019</t>
  </si>
  <si>
    <t>SY 2017-2018</t>
  </si>
  <si>
    <t>SY 2016-2017</t>
  </si>
  <si>
    <t>Number of schools</t>
  </si>
  <si>
    <t xml:space="preserve">   Private</t>
  </si>
  <si>
    <t xml:space="preserve">          Elementary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</si>
  <si>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</si>
  <si>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</si>
  <si>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</si>
  <si>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</si>
  <si>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</si>
  <si>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</si>
  <si>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</si>
  <si>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Elementary (Grade 1 to 6)</t>
  </si>
  <si>
    <t xml:space="preserve">   Junior High School</t>
  </si>
  <si>
    <t xml:space="preserve">   Senior High School</t>
  </si>
  <si>
    <t>Notes: Data includes State and Local Universities and Colleges (SUCs/LUCs).</t>
  </si>
  <si>
    <t xml:space="preserve">  For SY 2016-2017, SHS covers Grade 11 only while for SY 2017-2018 to SY 2018-2019, SHS covers Grades 11 and 12.</t>
  </si>
  <si>
    <t xml:space="preserve">Impairments associated with disabilities may be physical, mental or sensory motor impairment such as partial or total blindness, low vision, partial or total deafness, oral defect, 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</si>
  <si>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</si>
  <si>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</si>
  <si>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</si>
  <si>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</si>
  <si>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</si>
  <si>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</si>
  <si>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</si>
  <si>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</si>
  <si>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</si>
  <si>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</si>
  <si>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</si>
  <si>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</si>
  <si>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</si>
  <si>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</si>
  <si>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</si>
  <si>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</si>
  <si>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</si>
  <si>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</si>
  <si>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</si>
  <si>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</si>
  <si>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</si>
  <si>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</si>
  <si>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</si>
  <si>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</si>
  <si>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</si>
  <si>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</si>
  <si>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</si>
  <si>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 p Preliminary</t>
  </si>
  <si>
    <t xml:space="preserve">  r Revised</t>
  </si>
  <si>
    <t>.. Not available</t>
  </si>
  <si>
    <t>… Data not applicable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</si>
  <si>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</si>
  <si>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</si>
  <si>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</si>
  <si>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</si>
  <si>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</si>
  <si>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</si>
  <si>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</si>
  <si>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</si>
  <si>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</si>
  <si>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</si>
  <si>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</si>
  <si>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</si>
  <si>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</si>
  <si>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</si>
  <si>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Library: Ground Flr., PSA-CVEA Bldg., PSA Complex, East Ave., Diliman, Quezon City (Tel. 8462-6600 local 839)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</si>
  <si>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</si>
  <si>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</si>
  <si>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</si>
  <si>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Tel No. 8462-6600 local 833, 834, 810</t>
  </si>
  <si>
    <r>
      <t xml:space="preserve">1.57 </t>
    </r>
    <r>
      <rPr>
        <vertAlign val="superscript"/>
        <sz val="9"/>
        <rFont val="Arial"/>
        <family val="2"/>
      </rPr>
      <t>4/</t>
    </r>
  </si>
  <si>
    <r>
      <t xml:space="preserve">3.14 </t>
    </r>
    <r>
      <rPr>
        <vertAlign val="superscript"/>
        <sz val="9"/>
        <rFont val="Arial"/>
        <family val="2"/>
      </rPr>
      <t>5/</t>
    </r>
  </si>
  <si>
    <r>
      <t>92,337,852</t>
    </r>
    <r>
      <rPr>
        <vertAlign val="superscript"/>
        <sz val="9"/>
        <rFont val="Arial"/>
        <family val="2"/>
      </rPr>
      <t>3/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</si>
  <si>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</si>
  <si>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</si>
  <si>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t>100,981,437</t>
    </r>
    <r>
      <rPr>
        <vertAlign val="superscript"/>
        <sz val="9"/>
        <rFont val="Arial"/>
        <family val="2"/>
      </rPr>
      <t>2/</t>
    </r>
  </si>
  <si>
    <t>1.63 (2015-2020)</t>
  </si>
  <si>
    <t>Manufacture of tobacco products</t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</si>
  <si>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</si>
  <si>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pesos)</t>
    </r>
  </si>
  <si>
    <r>
      <t xml:space="preserve">Producer Price Index for Manufacturing </t>
    </r>
    <r>
      <rPr>
        <sz val="9"/>
        <rFont val="Arial"/>
        <family val="2"/>
      </rPr>
      <t>(2018 = 100)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</si>
  <si>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</si>
  <si>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</si>
  <si>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</si>
  <si>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rPr>
        <sz val="10"/>
        <rFont val="Arial"/>
        <family val="2"/>
      </rPr>
      <t xml:space="preserve"> FOREIGN TRADE (FOB value in million US dollars)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</si>
  <si>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</si>
  <si>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Value of production index  (2018 = 100)</t>
  </si>
  <si>
    <r>
      <rPr>
        <sz val="10"/>
        <rFont val="Arial"/>
        <family val="2"/>
      </rPr>
      <t xml:space="preserve"> DOMESTIC TRADE (Quantity in tons; value in thousand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</si>
  <si>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rPr>
        <sz val="10"/>
        <rFont val="Arial"/>
        <family val="2"/>
      </rP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</si>
  <si>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 dollars)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</si>
  <si>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</si>
  <si>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GOVERNMENT CASH OPERATIONS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BOT</t>
    </r>
  </si>
  <si>
    <r>
      <rPr>
        <sz val="10"/>
        <rFont val="Arial"/>
        <family val="2"/>
      </rPr>
      <t xml:space="preserve"> MONEY and BANKING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</si>
  <si>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</si>
  <si>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rPr>
        <sz val="10"/>
        <rFont val="Arial"/>
        <family val="2"/>
      </rPr>
      <t xml:space="preserve"> TRANSPORTATION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</si>
  <si>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>Registered motor vehicles</t>
    </r>
    <r>
      <rPr>
        <b/>
        <vertAlign val="superscript"/>
        <sz val="9"/>
        <rFont val="Arial"/>
        <family val="2"/>
      </rPr>
      <t>3/</t>
    </r>
  </si>
  <si>
    <r>
      <rPr>
        <sz val="10"/>
        <rFont val="Arial"/>
        <family val="2"/>
      </rPr>
      <t>LRT (Line 2)</t>
    </r>
    <r>
      <rPr>
        <i/>
        <sz val="10"/>
        <rFont val="Arial"/>
        <family val="2"/>
      </rPr>
      <t xml:space="preserve"> (Source:</t>
    </r>
    <r>
      <rPr>
        <sz val="10"/>
        <rFont val="Arial"/>
        <family val="2"/>
      </rPr>
      <t>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</si>
  <si>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</si>
  <si>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rPr>
        <sz val="10"/>
        <rFont val="Arial"/>
        <family val="2"/>
      </rP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</si>
  <si>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r>
      <rPr>
        <sz val="10"/>
        <rFont val="Arial"/>
        <family val="2"/>
      </rPr>
      <t xml:space="preserve"> LABOR and EMPLOYMENT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</si>
  <si>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NATIONAL ACCOUNTS (In million pesos)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</si>
  <si>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rPr>
        <sz val="10"/>
        <rFont val="Arial"/>
        <family val="2"/>
      </rPr>
      <t xml:space="preserve"> PRIVATE BUILDING CONSTRUCTION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</si>
  <si>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</si>
  <si>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</si>
  <si>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>109,035,343</t>
    </r>
    <r>
      <rPr>
        <b/>
        <vertAlign val="superscript"/>
        <sz val="9"/>
        <rFont val="Arial"/>
        <family val="2"/>
      </rPr>
      <t>1/</t>
    </r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</si>
  <si>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</si>
  <si>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sz val="10"/>
        <rFont val="Arial"/>
        <family val="2"/>
      </rP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</si>
  <si>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3.13 </t>
    </r>
    <r>
      <rPr>
        <vertAlign val="superscript"/>
        <sz val="9"/>
        <rFont val="Arial"/>
        <family val="2"/>
      </rPr>
      <t>5/</t>
    </r>
  </si>
  <si>
    <r>
      <rPr>
        <sz val="10"/>
        <rFont val="Arial"/>
        <family val="2"/>
      </rP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</si>
  <si>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</si>
  <si>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</si>
  <si>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Simple literacy rate </t>
    </r>
    <r>
      <rPr>
        <vertAlign val="superscript"/>
        <sz val="10"/>
        <rFont val="Arial"/>
        <family val="2"/>
      </rPr>
      <t>8/</t>
    </r>
    <r>
      <rPr>
        <sz val="10"/>
        <rFont val="Arial"/>
        <family val="2"/>
      </rPr>
      <t xml:space="preserve"> (10 years old and over; basic reading and writing skills) (in percent)</t>
    </r>
  </si>
  <si>
    <r>
      <rPr>
        <sz val="10"/>
        <rFont val="Arial"/>
        <family val="2"/>
      </rP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</si>
  <si>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r>
      <t xml:space="preserve"> </t>
    </r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</si>
  <si>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</si>
  <si>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>Figures are results of actual registration without any adjustment of under-registration.</t>
    </r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</si>
  <si>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>Percent distribution of currently married women</t>
    </r>
  </si>
  <si>
    <r>
      <t xml:space="preserve"> </t>
    </r>
    <r>
      <rPr>
        <b/>
        <vertAlign val="superscript"/>
        <sz val="8"/>
        <rFont val="Arial"/>
        <family val="2"/>
      </rPr>
      <t>8/</t>
    </r>
    <r>
      <rPr>
        <sz val="8"/>
        <rFont val="Arial"/>
        <family val="2"/>
      </rPr>
      <t>CPH 2015 data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</si>
  <si>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</si>
  <si>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t>Manufacture of other non-metallic mineral products</t>
  </si>
  <si>
    <t>July 2021</t>
  </si>
  <si>
    <t>2nd Qtr. 2021</t>
  </si>
  <si>
    <t>2nd Qtr. 2020</t>
  </si>
  <si>
    <t>2nd Qtr. 2020-2021</t>
  </si>
  <si>
    <t>R</t>
  </si>
  <si>
    <t>August 2021</t>
  </si>
  <si>
    <r>
      <t xml:space="preserve">Retail Price Index for Construction Materials in NCR </t>
    </r>
    <r>
      <rPr>
        <sz val="9"/>
        <rFont val="Arial"/>
        <family val="2"/>
      </rPr>
      <t>(2012 = 100)</t>
    </r>
  </si>
  <si>
    <t>Average cost per square meter</t>
  </si>
  <si>
    <t>September 2021</t>
  </si>
  <si>
    <t>September 2020</t>
  </si>
  <si>
    <t>Manufacture of basic pharmaceutical products and pharmaceutical preparations</t>
  </si>
  <si>
    <t>October 2021</t>
  </si>
  <si>
    <t>October 2020</t>
  </si>
  <si>
    <t>3. Transport equipment</t>
  </si>
  <si>
    <t>Printing and reproduction of recorded media</t>
  </si>
  <si>
    <t>3rd Qtr. 2021</t>
  </si>
  <si>
    <t>3rd Qtr. 2020-2021</t>
  </si>
  <si>
    <t>3rd Qtr. 2019-2020</t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</si>
  <si>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https://www.facebook.com/PhilippineStatisticsAuthority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</si>
  <si>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Average Capacity utilization (%)</t>
  </si>
  <si>
    <t>Total 15 years old and over (in thousands)</t>
  </si>
  <si>
    <t>Employed persons by major industry group (in percent)</t>
  </si>
  <si>
    <t>3rd Qtr. 2020</t>
  </si>
  <si>
    <r>
      <t xml:space="preserve">Total Revenue 
</t>
    </r>
    <r>
      <rPr>
        <sz val="9"/>
        <rFont val="Arial"/>
        <family val="2"/>
      </rPr>
      <t>(In thousand PhP)</t>
    </r>
  </si>
  <si>
    <t>November 2021</t>
  </si>
  <si>
    <t>November 2020</t>
  </si>
  <si>
    <t>2  Other manufactured goods</t>
  </si>
  <si>
    <t>3  Other mineral products</t>
  </si>
  <si>
    <t xml:space="preserve">                                                                                                                                                                    December 2021</t>
  </si>
  <si>
    <t>National Quickstat – December 2021 … continued</t>
  </si>
  <si>
    <t>National Quickstat – December 2021 … concluded</t>
  </si>
  <si>
    <t>Manufacture of non-metallic mineral products</t>
  </si>
  <si>
    <t>Manufacture of transport equipment</t>
  </si>
  <si>
    <t>Manufacture of wearing apparel</t>
  </si>
  <si>
    <t>Manufacture of leather and related products, including footwear</t>
  </si>
  <si>
    <t>Manufacture of computer, electronic, and optical products</t>
  </si>
  <si>
    <t>p,r</t>
  </si>
  <si>
    <r>
      <t>Marriages (Based on civil registration)</t>
    </r>
    <r>
      <rPr>
        <vertAlign val="superscript"/>
        <sz val="10"/>
        <rFont val="Arial"/>
        <family val="2"/>
      </rPr>
      <t>6/</t>
    </r>
  </si>
  <si>
    <r>
      <t>Births (Based on civil registration)</t>
    </r>
    <r>
      <rPr>
        <vertAlign val="superscript"/>
        <sz val="10"/>
        <rFont val="Arial"/>
        <family val="2"/>
      </rPr>
      <t>6/</t>
    </r>
  </si>
  <si>
    <r>
      <t>Deaths (Based on civil registration)</t>
    </r>
    <r>
      <rPr>
        <vertAlign val="superscript"/>
        <sz val="10"/>
        <rFont val="Arial"/>
        <family val="2"/>
      </rPr>
      <t>6/</t>
    </r>
  </si>
  <si>
    <t>June 2021</t>
  </si>
  <si>
    <t>June 2020</t>
  </si>
  <si>
    <t>2021</t>
  </si>
  <si>
    <t>Licenses and permits cases handled</t>
  </si>
  <si>
    <t>*</t>
  </si>
  <si>
    <r>
      <t>2015</t>
    </r>
    <r>
      <rPr>
        <b/>
        <vertAlign val="superscript"/>
        <sz val="9"/>
        <rFont val="Arial"/>
        <family val="2"/>
      </rPr>
      <t>**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</si>
  <si>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</si>
  <si>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Excludes the Bangko Sentral ng Pilipinas;  amount includes allowance for probable losses</t>
    </r>
  </si>
  <si>
    <r>
      <rPr>
        <vertAlign val="superscript"/>
        <sz val="8"/>
        <rFont val="Arial"/>
        <family val="2"/>
      </rPr>
      <t>*</t>
    </r>
    <r>
      <rPr>
        <sz val="8"/>
        <rFont val="Arial"/>
        <family val="2"/>
      </rPr>
      <t xml:space="preserve"> Excludes the report of Bontoc D.O. (C.A.R. Aug 2019) and La Trinidad D.O. (C.A.R. Nov 2019)</t>
    </r>
  </si>
  <si>
    <r>
      <t xml:space="preserve"> </t>
    </r>
    <r>
      <rPr>
        <vertAlign val="superscript"/>
        <sz val="8"/>
        <rFont val="Arial"/>
        <family val="2"/>
      </rPr>
      <t>**</t>
    </r>
    <r>
      <rPr>
        <sz val="8"/>
        <rFont val="Arial"/>
        <family val="2"/>
      </rPr>
      <t xml:space="preserve">  1) Updated.  The 2018 estimates were updated following the availability of the final 2018 FIES, which now includes the new urban-rural classification based on the results of the 2015 POPCEN,  </t>
    </r>
  </si>
  <si>
    <r>
      <rPr>
        <vertAlign val="superscript"/>
        <sz val="8"/>
        <rFont val="Arial"/>
        <family val="2"/>
      </rPr>
      <t>3/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As of September 2021</t>
    </r>
  </si>
</sst>
</file>

<file path=xl/styles.xml><?xml version="1.0" encoding="utf-8"?>
<styleSheet xmlns="http://schemas.openxmlformats.org/spreadsheetml/2006/main">
  <numFmts count="55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Php&quot;* #,##0_);_(&quot;Php&quot;* \(#,##0\);_(&quot;Php&quot;* &quot;-&quot;_);_(@_)"/>
    <numFmt numFmtId="173" formatCode="_(&quot;Php&quot;* #,##0.00_);_(&quot;Php&quot;* \(#,##0.00\);_(&quot;Php&quot;* &quot;-&quot;??_);_(@_)"/>
    <numFmt numFmtId="174" formatCode="_(* #,##0.00_);_(* \(#,##0.00\);_(* \-??_);_(@_)"/>
    <numFmt numFmtId="175" formatCode="_-* #,##0.00_-;\-* #,##0.00_-;_-* \-??_-;_-@_-"/>
    <numFmt numFmtId="176" formatCode="General_)"/>
    <numFmt numFmtId="177" formatCode="mm/yy"/>
    <numFmt numFmtId="178" formatCode="0.0"/>
    <numFmt numFmtId="179" formatCode="0.0_)"/>
    <numFmt numFmtId="180" formatCode="#,##0.0"/>
    <numFmt numFmtId="181" formatCode="0.0;\-0.0;;@"/>
    <numFmt numFmtId="182" formatCode="#,##0.00\ ;&quot; (&quot;#,##0.00\);&quot; -&quot;#\ ;@\ "/>
    <numFmt numFmtId="183" formatCode="#,##0.0_);\(#,##0.0\)"/>
    <numFmt numFmtId="184" formatCode="_(* #,###.00,,_);_(* \(#,###.00,,\);_(* \-??_);_(@_)"/>
    <numFmt numFmtId="185" formatCode="#,##0.0;[Red]#,##0.0"/>
    <numFmt numFmtId="186" formatCode="0\ ;\(0\)"/>
    <numFmt numFmtId="187" formatCode="#,##0;[Red]#,##0"/>
    <numFmt numFmtId="188" formatCode="#,##0\ ;\(#,##0\)"/>
    <numFmt numFmtId="189" formatCode="#,##0.00,,"/>
    <numFmt numFmtId="190" formatCode="0.0_);\(0.0\)"/>
    <numFmt numFmtId="191" formatCode="0.0000"/>
    <numFmt numFmtId="192" formatCode="#,##0.000\ ;&quot; (&quot;#,##0.000\);&quot; -&quot;#.000\ ;@\ "/>
    <numFmt numFmtId="193" formatCode="#,##0.000"/>
    <numFmt numFmtId="194" formatCode="0.000"/>
    <numFmt numFmtId="195" formatCode="0.0%"/>
    <numFmt numFmtId="196" formatCode="_(* #,##0.0_);_(* \(#,##0.0\);_(* \-??_);_(@_)"/>
    <numFmt numFmtId="197" formatCode="#,##0;\-#,##0;\-;@"/>
    <numFmt numFmtId="198" formatCode="mmm\ d&quot;, &quot;yy"/>
    <numFmt numFmtId="199" formatCode="_(* #,###.00,,_);_(* \(#,###.00,,\);_(* &quot;-&quot;??_);_(@_)"/>
    <numFmt numFmtId="200" formatCode="_(* #,###.00,,_);_(* \-#,###.00,,;_(* &quot;-&quot;??_);_(@_)"/>
    <numFmt numFmtId="201" formatCode="_(* #,##0.0_);_(* \(#,##0.0\);_(* &quot;-&quot;??_);_(@_)"/>
    <numFmt numFmtId="202" formatCode="_(* #,##0_);_(* \(#,##0\);_(* &quot;-&quot;??_);_(@_)"/>
    <numFmt numFmtId="203" formatCode="_(* #,###,,_);_(* \-#,###,,;_(* &quot;-&quot;??_);_(@_)"/>
    <numFmt numFmtId="204" formatCode="#,##0\ ;&quot; (&quot;#,##0\);&quot; -&quot;#\ ;@\ "/>
    <numFmt numFmtId="205" formatCode="."/>
    <numFmt numFmtId="206" formatCode="#,##0.00;[Red]#,##0.00"/>
    <numFmt numFmtId="207" formatCode="\ \ \ \ \ 0"/>
    <numFmt numFmtId="208" formatCode="#,##0_);\(#,##0\)"/>
    <numFmt numFmtId="209" formatCode="#,##0.0,,"/>
    <numFmt numFmtId="210" formatCode="#,##0,,"/>
  </numFmts>
  <fonts count="82">
    <font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9.6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sz val="9"/>
      <name val="Cambria"/>
      <family val="1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u val="single"/>
      <sz val="9"/>
      <name val="Cambria"/>
      <family val="1"/>
    </font>
    <font>
      <i/>
      <sz val="9"/>
      <name val="Arial"/>
      <family val="2"/>
    </font>
    <font>
      <sz val="12"/>
      <name val="Lora"/>
      <family val="0"/>
    </font>
    <font>
      <b/>
      <sz val="9"/>
      <name val="Lucida Sans Unicode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b/>
      <sz val="24"/>
      <color indexed="26"/>
      <name val="Calibri"/>
      <family val="2"/>
    </font>
    <font>
      <sz val="9"/>
      <color indexed="9"/>
      <name val="Trajan Pro"/>
      <family val="1"/>
    </font>
    <font>
      <sz val="8"/>
      <color indexed="9"/>
      <name val="Trajan Pro"/>
      <family val="1"/>
    </font>
    <font>
      <b/>
      <u val="single"/>
      <sz val="14"/>
      <color indexed="9"/>
      <name val="Trajan Pro"/>
      <family val="1"/>
    </font>
    <font>
      <b/>
      <u val="single"/>
      <sz val="12"/>
      <color indexed="9"/>
      <name val="Traja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82" fontId="0" fillId="0" borderId="0" applyFill="0" applyBorder="0" applyAlignment="0" applyProtection="0"/>
    <xf numFmtId="169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0" fontId="2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717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178" fontId="8" fillId="0" borderId="0" xfId="0" applyNumberFormat="1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left"/>
    </xf>
    <xf numFmtId="177" fontId="8" fillId="33" borderId="0" xfId="0" applyNumberFormat="1" applyFont="1" applyFill="1" applyBorder="1" applyAlignment="1">
      <alignment/>
    </xf>
    <xf numFmtId="177" fontId="8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177" fontId="8" fillId="33" borderId="0" xfId="0" applyNumberFormat="1" applyFont="1" applyFill="1" applyBorder="1" applyAlignment="1">
      <alignment horizontal="left" vertical="top"/>
    </xf>
    <xf numFmtId="177" fontId="8" fillId="33" borderId="12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2" fillId="33" borderId="13" xfId="0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/>
    </xf>
    <xf numFmtId="2" fontId="8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left" indent="1"/>
    </xf>
    <xf numFmtId="3" fontId="1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 horizontal="left" vertical="center"/>
    </xf>
    <xf numFmtId="177" fontId="8" fillId="33" borderId="16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6"/>
    </xf>
    <xf numFmtId="0" fontId="15" fillId="0" borderId="11" xfId="0" applyFont="1" applyFill="1" applyBorder="1" applyAlignment="1">
      <alignment horizontal="left" indent="2"/>
    </xf>
    <xf numFmtId="180" fontId="15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178" fontId="7" fillId="0" borderId="11" xfId="0" applyNumberFormat="1" applyFont="1" applyFill="1" applyBorder="1" applyAlignment="1">
      <alignment horizontal="left" indent="3"/>
    </xf>
    <xf numFmtId="0" fontId="0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indent="3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178" fontId="1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left" indent="1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left"/>
      <protection locked="0"/>
    </xf>
    <xf numFmtId="2" fontId="15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left" vertical="top"/>
      <protection locked="0"/>
    </xf>
    <xf numFmtId="177" fontId="18" fillId="34" borderId="0" xfId="0" applyNumberFormat="1" applyFont="1" applyFill="1" applyBorder="1" applyAlignment="1">
      <alignment horizontal="right"/>
    </xf>
    <xf numFmtId="177" fontId="18" fillId="34" borderId="0" xfId="0" applyNumberFormat="1" applyFont="1" applyFill="1" applyBorder="1" applyAlignment="1">
      <alignment horizontal="left"/>
    </xf>
    <xf numFmtId="177" fontId="19" fillId="34" borderId="0" xfId="0" applyNumberFormat="1" applyFont="1" applyFill="1" applyBorder="1" applyAlignment="1">
      <alignment/>
    </xf>
    <xf numFmtId="177" fontId="19" fillId="34" borderId="0" xfId="0" applyNumberFormat="1" applyFont="1" applyFill="1" applyBorder="1" applyAlignment="1">
      <alignment horizontal="left" vertical="top"/>
    </xf>
    <xf numFmtId="180" fontId="7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 applyProtection="1">
      <alignment wrapText="1"/>
      <protection locked="0"/>
    </xf>
    <xf numFmtId="177" fontId="18" fillId="33" borderId="0" xfId="0" applyNumberFormat="1" applyFont="1" applyFill="1" applyBorder="1" applyAlignment="1">
      <alignment horizontal="center"/>
    </xf>
    <xf numFmtId="177" fontId="18" fillId="33" borderId="0" xfId="0" applyNumberFormat="1" applyFont="1" applyFill="1" applyBorder="1" applyAlignment="1">
      <alignment horizontal="right"/>
    </xf>
    <xf numFmtId="177" fontId="18" fillId="33" borderId="0" xfId="0" applyNumberFormat="1" applyFont="1" applyFill="1" applyBorder="1" applyAlignment="1" quotePrefix="1">
      <alignment horizontal="right"/>
    </xf>
    <xf numFmtId="0" fontId="15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/>
    </xf>
    <xf numFmtId="186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86" fontId="19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88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6"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18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Fill="1" applyBorder="1" applyAlignment="1">
      <alignment horizontal="left" vertical="top"/>
    </xf>
    <xf numFmtId="3" fontId="7" fillId="0" borderId="0" xfId="42" applyNumberFormat="1" applyFont="1" applyFill="1" applyBorder="1" applyAlignment="1" applyProtection="1">
      <alignment horizontal="right"/>
      <protection/>
    </xf>
    <xf numFmtId="177" fontId="18" fillId="33" borderId="0" xfId="0" applyNumberFormat="1" applyFont="1" applyFill="1" applyBorder="1" applyAlignment="1">
      <alignment horizontal="left"/>
    </xf>
    <xf numFmtId="177" fontId="18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indent="3"/>
    </xf>
    <xf numFmtId="0" fontId="7" fillId="0" borderId="11" xfId="0" applyFont="1" applyFill="1" applyBorder="1" applyAlignment="1">
      <alignment horizontal="left" indent="5"/>
    </xf>
    <xf numFmtId="18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5"/>
    </xf>
    <xf numFmtId="0" fontId="7" fillId="0" borderId="11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21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indent="3"/>
    </xf>
    <xf numFmtId="3" fontId="7" fillId="0" borderId="18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3" fontId="15" fillId="0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indent="3"/>
    </xf>
    <xf numFmtId="3" fontId="1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78" fontId="23" fillId="0" borderId="0" xfId="0" applyNumberFormat="1" applyFont="1" applyBorder="1" applyAlignment="1">
      <alignment horizontal="right"/>
    </xf>
    <xf numFmtId="3" fontId="11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left" vertical="top"/>
    </xf>
    <xf numFmtId="0" fontId="7" fillId="33" borderId="13" xfId="0" applyFont="1" applyFill="1" applyBorder="1" applyAlignment="1">
      <alignment/>
    </xf>
    <xf numFmtId="0" fontId="18" fillId="33" borderId="13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left" vertical="top"/>
    </xf>
    <xf numFmtId="3" fontId="2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right"/>
    </xf>
    <xf numFmtId="1" fontId="19" fillId="33" borderId="0" xfId="0" applyNumberFormat="1" applyFont="1" applyFill="1" applyBorder="1" applyAlignment="1">
      <alignment/>
    </xf>
    <xf numFmtId="1" fontId="19" fillId="33" borderId="0" xfId="0" applyNumberFormat="1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15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left" vertical="top"/>
    </xf>
    <xf numFmtId="177" fontId="19" fillId="33" borderId="0" xfId="0" applyNumberFormat="1" applyFont="1" applyFill="1" applyBorder="1" applyAlignment="1">
      <alignment/>
    </xf>
    <xf numFmtId="177" fontId="19" fillId="33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left" vertical="top"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180" fontId="8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/>
    </xf>
    <xf numFmtId="192" fontId="0" fillId="0" borderId="0" xfId="42" applyNumberFormat="1" applyFont="1" applyFill="1" applyBorder="1" applyAlignment="1" applyProtection="1">
      <alignment horizontal="left"/>
      <protection/>
    </xf>
    <xf numFmtId="193" fontId="15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/>
    </xf>
    <xf numFmtId="193" fontId="7" fillId="0" borderId="0" xfId="0" applyNumberFormat="1" applyFont="1" applyFill="1" applyBorder="1" applyAlignment="1">
      <alignment horizontal="right"/>
    </xf>
    <xf numFmtId="193" fontId="7" fillId="0" borderId="0" xfId="0" applyNumberFormat="1" applyFont="1" applyFill="1" applyBorder="1" applyAlignment="1">
      <alignment horizontal="left" vertical="top"/>
    </xf>
    <xf numFmtId="194" fontId="15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15" fillId="0" borderId="11" xfId="0" applyFont="1" applyFill="1" applyBorder="1" applyAlignment="1">
      <alignment/>
    </xf>
    <xf numFmtId="193" fontId="18" fillId="0" borderId="0" xfId="0" applyNumberFormat="1" applyFont="1" applyFill="1" applyBorder="1" applyAlignment="1">
      <alignment horizontal="right"/>
    </xf>
    <xf numFmtId="193" fontId="1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/>
    </xf>
    <xf numFmtId="180" fontId="15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193" fontId="19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2"/>
    </xf>
    <xf numFmtId="3" fontId="15" fillId="0" borderId="0" xfId="0" applyNumberFormat="1" applyFont="1" applyBorder="1" applyAlignment="1">
      <alignment/>
    </xf>
    <xf numFmtId="180" fontId="15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left" vertical="top"/>
    </xf>
    <xf numFmtId="177" fontId="7" fillId="33" borderId="0" xfId="0" applyNumberFormat="1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left" vertical="top"/>
    </xf>
    <xf numFmtId="3" fontId="15" fillId="0" borderId="0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195" fontId="15" fillId="0" borderId="0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/>
    </xf>
    <xf numFmtId="195" fontId="7" fillId="0" borderId="0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left" vertical="top"/>
    </xf>
    <xf numFmtId="195" fontId="7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 vertical="top"/>
    </xf>
    <xf numFmtId="3" fontId="7" fillId="0" borderId="0" xfId="82" applyNumberFormat="1" applyFont="1" applyFill="1" applyBorder="1" applyAlignment="1" applyProtection="1">
      <alignment/>
      <protection/>
    </xf>
    <xf numFmtId="3" fontId="7" fillId="0" borderId="0" xfId="82" applyNumberFormat="1" applyFont="1" applyFill="1" applyBorder="1" applyAlignment="1" applyProtection="1">
      <alignment horizontal="left" vertical="top"/>
      <protection/>
    </xf>
    <xf numFmtId="180" fontId="7" fillId="0" borderId="0" xfId="82" applyNumberFormat="1" applyFont="1" applyFill="1" applyBorder="1" applyAlignment="1" applyProtection="1">
      <alignment/>
      <protection/>
    </xf>
    <xf numFmtId="180" fontId="7" fillId="0" borderId="0" xfId="82" applyNumberFormat="1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>
      <alignment horizontal="right"/>
    </xf>
    <xf numFmtId="0" fontId="11" fillId="0" borderId="11" xfId="0" applyFont="1" applyFill="1" applyBorder="1" applyAlignment="1">
      <alignment vertical="center"/>
    </xf>
    <xf numFmtId="195" fontId="15" fillId="0" borderId="0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/>
    </xf>
    <xf numFmtId="195" fontId="7" fillId="0" borderId="0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left" vertical="top"/>
    </xf>
    <xf numFmtId="195" fontId="7" fillId="0" borderId="0" xfId="0" applyNumberFormat="1" applyFont="1" applyBorder="1" applyAlignment="1">
      <alignment/>
    </xf>
    <xf numFmtId="0" fontId="7" fillId="33" borderId="13" xfId="0" applyFont="1" applyFill="1" applyBorder="1" applyAlignment="1">
      <alignment horizontal="left"/>
    </xf>
    <xf numFmtId="0" fontId="19" fillId="33" borderId="13" xfId="0" applyFont="1" applyFill="1" applyBorder="1" applyAlignment="1">
      <alignment/>
    </xf>
    <xf numFmtId="0" fontId="19" fillId="33" borderId="13" xfId="0" applyFont="1" applyFill="1" applyBorder="1" applyAlignment="1">
      <alignment horizontal="left" vertical="top"/>
    </xf>
    <xf numFmtId="3" fontId="15" fillId="0" borderId="0" xfId="82" applyNumberFormat="1" applyFont="1" applyFill="1" applyBorder="1" applyAlignment="1" applyProtection="1">
      <alignment/>
      <protection/>
    </xf>
    <xf numFmtId="3" fontId="7" fillId="0" borderId="0" xfId="82" applyNumberFormat="1" applyFont="1" applyFill="1" applyBorder="1" applyAlignment="1" applyProtection="1">
      <alignment/>
      <protection/>
    </xf>
    <xf numFmtId="3" fontId="7" fillId="0" borderId="0" xfId="82" applyNumberFormat="1" applyFont="1" applyFill="1" applyBorder="1" applyAlignment="1" applyProtection="1">
      <alignment horizontal="left" vertical="top"/>
      <protection/>
    </xf>
    <xf numFmtId="180" fontId="15" fillId="0" borderId="0" xfId="82" applyNumberFormat="1" applyFont="1" applyFill="1" applyBorder="1" applyAlignment="1" applyProtection="1">
      <alignment/>
      <protection/>
    </xf>
    <xf numFmtId="180" fontId="7" fillId="0" borderId="0" xfId="82" applyNumberFormat="1" applyFont="1" applyFill="1" applyBorder="1" applyAlignment="1" applyProtection="1">
      <alignment/>
      <protection/>
    </xf>
    <xf numFmtId="180" fontId="7" fillId="0" borderId="0" xfId="82" applyNumberFormat="1" applyFont="1" applyFill="1" applyBorder="1" applyAlignment="1" applyProtection="1">
      <alignment horizontal="left" vertical="top"/>
      <protection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33" borderId="0" xfId="0" applyFont="1" applyFill="1" applyBorder="1" applyAlignment="1">
      <alignment vertical="top"/>
    </xf>
    <xf numFmtId="177" fontId="15" fillId="33" borderId="0" xfId="0" applyNumberFormat="1" applyFont="1" applyFill="1" applyBorder="1" applyAlignment="1">
      <alignment horizontal="right" vertical="top"/>
    </xf>
    <xf numFmtId="177" fontId="15" fillId="33" borderId="0" xfId="0" applyNumberFormat="1" applyFont="1" applyFill="1" applyBorder="1" applyAlignment="1">
      <alignment horizontal="left" vertical="top"/>
    </xf>
    <xf numFmtId="49" fontId="18" fillId="0" borderId="0" xfId="0" applyNumberFormat="1" applyFont="1" applyFill="1" applyBorder="1" applyAlignment="1">
      <alignment horizontal="right"/>
    </xf>
    <xf numFmtId="3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/>
      <protection/>
    </xf>
    <xf numFmtId="180" fontId="15" fillId="0" borderId="0" xfId="42" applyNumberFormat="1" applyFont="1" applyFill="1" applyBorder="1" applyAlignment="1" applyProtection="1">
      <alignment/>
      <protection/>
    </xf>
    <xf numFmtId="183" fontId="7" fillId="0" borderId="0" xfId="42" applyNumberFormat="1" applyFont="1" applyFill="1" applyBorder="1" applyAlignment="1" applyProtection="1">
      <alignment/>
      <protection/>
    </xf>
    <xf numFmtId="178" fontId="7" fillId="0" borderId="0" xfId="42" applyNumberFormat="1" applyFont="1" applyFill="1" applyBorder="1" applyAlignment="1" applyProtection="1">
      <alignment/>
      <protection/>
    </xf>
    <xf numFmtId="180" fontId="7" fillId="0" borderId="0" xfId="42" applyNumberFormat="1" applyFont="1" applyFill="1" applyBorder="1" applyAlignment="1" applyProtection="1">
      <alignment/>
      <protection/>
    </xf>
    <xf numFmtId="195" fontId="15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95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>
      <alignment horizontal="left" indent="2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178" fontId="15" fillId="0" borderId="18" xfId="42" applyNumberFormat="1" applyFont="1" applyFill="1" applyBorder="1" applyAlignment="1" applyProtection="1">
      <alignment/>
      <protection/>
    </xf>
    <xf numFmtId="178" fontId="7" fillId="0" borderId="18" xfId="4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2"/>
    </xf>
    <xf numFmtId="178" fontId="15" fillId="0" borderId="0" xfId="42" applyNumberFormat="1" applyFont="1" applyFill="1" applyBorder="1" applyAlignment="1" applyProtection="1">
      <alignment/>
      <protection/>
    </xf>
    <xf numFmtId="178" fontId="7" fillId="0" borderId="0" xfId="42" applyNumberFormat="1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78" fontId="23" fillId="0" borderId="0" xfId="0" applyNumberFormat="1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178" fontId="14" fillId="0" borderId="0" xfId="42" applyNumberFormat="1" applyFont="1" applyFill="1" applyBorder="1" applyAlignment="1" applyProtection="1">
      <alignment/>
      <protection/>
    </xf>
    <xf numFmtId="178" fontId="23" fillId="0" borderId="0" xfId="42" applyNumberFormat="1" applyFont="1" applyFill="1" applyBorder="1" applyAlignment="1" applyProtection="1">
      <alignment/>
      <protection/>
    </xf>
    <xf numFmtId="178" fontId="23" fillId="0" borderId="0" xfId="42" applyNumberFormat="1" applyFont="1" applyFill="1" applyBorder="1" applyAlignment="1" applyProtection="1">
      <alignment horizontal="left" vertical="top"/>
      <protection/>
    </xf>
    <xf numFmtId="0" fontId="23" fillId="0" borderId="0" xfId="0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top"/>
    </xf>
    <xf numFmtId="187" fontId="15" fillId="0" borderId="0" xfId="42" applyNumberFormat="1" applyFont="1" applyFill="1" applyBorder="1" applyAlignment="1" applyProtection="1">
      <alignment/>
      <protection/>
    </xf>
    <xf numFmtId="3" fontId="7" fillId="0" borderId="0" xfId="42" applyNumberFormat="1" applyFont="1" applyFill="1" applyBorder="1" applyAlignment="1" applyProtection="1">
      <alignment horizontal="left" vertical="top"/>
      <protection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90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left"/>
    </xf>
    <xf numFmtId="0" fontId="18" fillId="33" borderId="0" xfId="0" applyFont="1" applyFill="1" applyBorder="1" applyAlignment="1">
      <alignment horizontal="right" vertical="center"/>
    </xf>
    <xf numFmtId="0" fontId="18" fillId="3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horizontal="left"/>
    </xf>
    <xf numFmtId="177" fontId="15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187" fontId="15" fillId="0" borderId="0" xfId="0" applyNumberFormat="1" applyFont="1" applyFill="1" applyBorder="1" applyAlignment="1">
      <alignment/>
    </xf>
    <xf numFmtId="187" fontId="15" fillId="0" borderId="0" xfId="0" applyNumberFormat="1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/>
    </xf>
    <xf numFmtId="187" fontId="7" fillId="0" borderId="0" xfId="0" applyNumberFormat="1" applyFont="1" applyFill="1" applyBorder="1" applyAlignment="1">
      <alignment horizontal="left" vertical="top"/>
    </xf>
    <xf numFmtId="37" fontId="7" fillId="0" borderId="0" xfId="0" applyNumberFormat="1" applyFont="1" applyFill="1" applyBorder="1" applyAlignment="1">
      <alignment horizontal="right" wrapText="1"/>
    </xf>
    <xf numFmtId="187" fontId="15" fillId="0" borderId="0" xfId="0" applyNumberFormat="1" applyFont="1" applyBorder="1" applyAlignment="1">
      <alignment/>
    </xf>
    <xf numFmtId="187" fontId="15" fillId="0" borderId="0" xfId="0" applyNumberFormat="1" applyFont="1" applyBorder="1" applyAlignment="1">
      <alignment horizontal="left"/>
    </xf>
    <xf numFmtId="187" fontId="7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 horizontal="left" vertical="top"/>
    </xf>
    <xf numFmtId="0" fontId="27" fillId="33" borderId="0" xfId="0" applyFont="1" applyFill="1" applyBorder="1" applyAlignment="1">
      <alignment horizontal="right"/>
    </xf>
    <xf numFmtId="198" fontId="18" fillId="33" borderId="0" xfId="0" applyNumberFormat="1" applyFont="1" applyFill="1" applyBorder="1" applyAlignment="1" quotePrefix="1">
      <alignment horizontal="right"/>
    </xf>
    <xf numFmtId="198" fontId="19" fillId="33" borderId="0" xfId="0" applyNumberFormat="1" applyFont="1" applyFill="1" applyBorder="1" applyAlignment="1">
      <alignment/>
    </xf>
    <xf numFmtId="198" fontId="18" fillId="33" borderId="0" xfId="0" applyNumberFormat="1" applyFont="1" applyFill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 indent="1"/>
    </xf>
    <xf numFmtId="3" fontId="15" fillId="0" borderId="0" xfId="42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" fontId="15" fillId="36" borderId="0" xfId="42" applyNumberFormat="1" applyFont="1" applyFill="1" applyBorder="1" applyAlignment="1" applyProtection="1">
      <alignment horizontal="right"/>
      <protection/>
    </xf>
    <xf numFmtId="1" fontId="15" fillId="36" borderId="0" xfId="42" applyNumberFormat="1" applyFont="1" applyFill="1" applyBorder="1" applyAlignment="1" applyProtection="1">
      <alignment/>
      <protection/>
    </xf>
    <xf numFmtId="1" fontId="15" fillId="36" borderId="0" xfId="42" applyNumberFormat="1" applyFont="1" applyFill="1" applyBorder="1" applyAlignment="1" applyProtection="1">
      <alignment horizontal="left" vertical="top"/>
      <protection/>
    </xf>
    <xf numFmtId="0" fontId="7" fillId="0" borderId="11" xfId="0" applyFont="1" applyBorder="1" applyAlignment="1">
      <alignment horizontal="left" indent="2"/>
    </xf>
    <xf numFmtId="180" fontId="15" fillId="0" borderId="0" xfId="42" applyNumberFormat="1" applyFont="1" applyFill="1" applyBorder="1" applyAlignment="1" applyProtection="1">
      <alignment horizontal="right"/>
      <protection/>
    </xf>
    <xf numFmtId="180" fontId="7" fillId="0" borderId="0" xfId="42" applyNumberFormat="1" applyFont="1" applyFill="1" applyBorder="1" applyAlignment="1" applyProtection="1">
      <alignment horizontal="right"/>
      <protection/>
    </xf>
    <xf numFmtId="180" fontId="7" fillId="0" borderId="0" xfId="42" applyNumberFormat="1" applyFont="1" applyFill="1" applyBorder="1" applyAlignment="1" applyProtection="1">
      <alignment horizontal="left" vertical="top"/>
      <protection/>
    </xf>
    <xf numFmtId="0" fontId="21" fillId="0" borderId="11" xfId="0" applyFont="1" applyFill="1" applyBorder="1" applyAlignment="1">
      <alignment horizontal="left" indent="2"/>
    </xf>
    <xf numFmtId="0" fontId="18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left" vertical="top"/>
    </xf>
    <xf numFmtId="178" fontId="15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7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Border="1" applyAlignment="1">
      <alignment/>
    </xf>
    <xf numFmtId="178" fontId="15" fillId="0" borderId="0" xfId="42" applyNumberFormat="1" applyFont="1" applyFill="1" applyBorder="1" applyAlignment="1" applyProtection="1">
      <alignment horizontal="right"/>
      <protection/>
    </xf>
    <xf numFmtId="178" fontId="7" fillId="0" borderId="0" xfId="42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>
      <alignment horizontal="left" indent="1"/>
    </xf>
    <xf numFmtId="1" fontId="15" fillId="0" borderId="0" xfId="42" applyNumberFormat="1" applyFont="1" applyFill="1" applyBorder="1" applyAlignment="1" applyProtection="1">
      <alignment/>
      <protection/>
    </xf>
    <xf numFmtId="1" fontId="7" fillId="0" borderId="0" xfId="42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top"/>
    </xf>
    <xf numFmtId="178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top"/>
    </xf>
    <xf numFmtId="0" fontId="23" fillId="0" borderId="0" xfId="0" applyFont="1" applyBorder="1" applyAlignment="1">
      <alignment horizontal="right"/>
    </xf>
    <xf numFmtId="0" fontId="15" fillId="0" borderId="11" xfId="0" applyFont="1" applyBorder="1" applyAlignment="1">
      <alignment horizontal="left" wrapText="1" inden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left" indent="1"/>
    </xf>
    <xf numFmtId="0" fontId="7" fillId="0" borderId="18" xfId="0" applyFont="1" applyFill="1" applyBorder="1" applyAlignment="1">
      <alignment horizontal="left" vertical="center"/>
    </xf>
    <xf numFmtId="1" fontId="15" fillId="0" borderId="18" xfId="42" applyNumberFormat="1" applyFont="1" applyFill="1" applyBorder="1" applyAlignment="1" applyProtection="1">
      <alignment/>
      <protection/>
    </xf>
    <xf numFmtId="1" fontId="7" fillId="0" borderId="18" xfId="42" applyNumberFormat="1" applyFont="1" applyFill="1" applyBorder="1" applyAlignment="1" applyProtection="1">
      <alignment/>
      <protection/>
    </xf>
    <xf numFmtId="1" fontId="7" fillId="0" borderId="18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wrapText="1"/>
    </xf>
    <xf numFmtId="0" fontId="0" fillId="0" borderId="12" xfId="0" applyFont="1" applyFill="1" applyBorder="1" applyAlignment="1">
      <alignment/>
    </xf>
    <xf numFmtId="41" fontId="15" fillId="0" borderId="0" xfId="0" applyNumberFormat="1" applyFont="1" applyFill="1" applyAlignment="1">
      <alignment horizontal="right" wrapText="1"/>
    </xf>
    <xf numFmtId="187" fontId="12" fillId="0" borderId="0" xfId="0" applyNumberFormat="1" applyFont="1" applyBorder="1" applyAlignment="1">
      <alignment/>
    </xf>
    <xf numFmtId="1" fontId="14" fillId="0" borderId="11" xfId="0" applyNumberFormat="1" applyFont="1" applyFill="1" applyBorder="1" applyAlignment="1">
      <alignment horizontal="left" indent="1"/>
    </xf>
    <xf numFmtId="0" fontId="28" fillId="0" borderId="11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left" vertical="top"/>
    </xf>
    <xf numFmtId="0" fontId="18" fillId="34" borderId="12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18" fillId="33" borderId="0" xfId="0" applyFont="1" applyFill="1" applyBorder="1" applyAlignment="1">
      <alignment/>
    </xf>
    <xf numFmtId="1" fontId="19" fillId="33" borderId="12" xfId="0" applyNumberFormat="1" applyFont="1" applyFill="1" applyBorder="1" applyAlignment="1">
      <alignment horizontal="left" vertical="top"/>
    </xf>
    <xf numFmtId="178" fontId="7" fillId="0" borderId="0" xfId="0" applyNumberFormat="1" applyFont="1" applyBorder="1" applyAlignment="1">
      <alignment horizontal="left" vertical="top"/>
    </xf>
    <xf numFmtId="177" fontId="18" fillId="34" borderId="0" xfId="0" applyNumberFormat="1" applyFont="1" applyFill="1" applyBorder="1" applyAlignment="1" quotePrefix="1">
      <alignment horizontal="right"/>
    </xf>
    <xf numFmtId="177" fontId="8" fillId="34" borderId="0" xfId="0" applyNumberFormat="1" applyFont="1" applyFill="1" applyBorder="1" applyAlignment="1">
      <alignment/>
    </xf>
    <xf numFmtId="2" fontId="8" fillId="34" borderId="0" xfId="0" applyNumberFormat="1" applyFont="1" applyFill="1" applyBorder="1" applyAlignment="1">
      <alignment/>
    </xf>
    <xf numFmtId="0" fontId="13" fillId="0" borderId="11" xfId="0" applyFont="1" applyBorder="1" applyAlignment="1">
      <alignment horizontal="left" indent="1"/>
    </xf>
    <xf numFmtId="177" fontId="18" fillId="33" borderId="16" xfId="0" applyNumberFormat="1" applyFont="1" applyFill="1" applyBorder="1" applyAlignment="1" quotePrefix="1">
      <alignment horizontal="right"/>
    </xf>
    <xf numFmtId="0" fontId="11" fillId="0" borderId="11" xfId="0" applyFont="1" applyFill="1" applyBorder="1" applyAlignment="1">
      <alignment horizontal="left" indent="1"/>
    </xf>
    <xf numFmtId="0" fontId="15" fillId="35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7" fillId="33" borderId="14" xfId="0" applyFont="1" applyFill="1" applyBorder="1" applyAlignment="1">
      <alignment/>
    </xf>
    <xf numFmtId="177" fontId="18" fillId="34" borderId="0" xfId="0" applyNumberFormat="1" applyFont="1" applyFill="1" applyBorder="1" applyAlignment="1">
      <alignment horizontal="center"/>
    </xf>
    <xf numFmtId="177" fontId="18" fillId="34" borderId="12" xfId="0" applyNumberFormat="1" applyFont="1" applyFill="1" applyBorder="1" applyAlignment="1">
      <alignment/>
    </xf>
    <xf numFmtId="177" fontId="18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left"/>
    </xf>
    <xf numFmtId="178" fontId="7" fillId="0" borderId="12" xfId="0" applyNumberFormat="1" applyFont="1" applyFill="1" applyBorder="1" applyAlignment="1">
      <alignment vertical="top"/>
    </xf>
    <xf numFmtId="185" fontId="7" fillId="0" borderId="0" xfId="0" applyNumberFormat="1" applyFont="1" applyBorder="1" applyAlignment="1" applyProtection="1">
      <alignment/>
      <protection/>
    </xf>
    <xf numFmtId="177" fontId="18" fillId="33" borderId="12" xfId="0" applyNumberFormat="1" applyFont="1" applyFill="1" applyBorder="1" applyAlignment="1">
      <alignment/>
    </xf>
    <xf numFmtId="184" fontId="0" fillId="0" borderId="0" xfId="72" applyNumberFormat="1" applyFont="1" applyFill="1" applyBorder="1">
      <alignment/>
      <protection/>
    </xf>
    <xf numFmtId="177" fontId="7" fillId="0" borderId="12" xfId="0" applyNumberFormat="1" applyFont="1" applyFill="1" applyBorder="1" applyAlignment="1">
      <alignment vertical="top"/>
    </xf>
    <xf numFmtId="177" fontId="7" fillId="33" borderId="12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7" fontId="19" fillId="33" borderId="20" xfId="0" applyNumberFormat="1" applyFont="1" applyFill="1" applyBorder="1" applyAlignment="1">
      <alignment horizontal="left" vertical="top"/>
    </xf>
    <xf numFmtId="3" fontId="7" fillId="0" borderId="0" xfId="79" applyNumberFormat="1" applyFont="1" applyFill="1" applyBorder="1" applyAlignment="1">
      <alignment/>
      <protection/>
    </xf>
    <xf numFmtId="2" fontId="0" fillId="0" borderId="12" xfId="0" applyNumberFormat="1" applyFont="1" applyFill="1" applyBorder="1" applyAlignment="1">
      <alignment/>
    </xf>
    <xf numFmtId="3" fontId="7" fillId="0" borderId="0" xfId="79" applyNumberFormat="1" applyFont="1" applyFill="1" applyBorder="1" applyAlignment="1">
      <alignment horizontal="left"/>
      <protection/>
    </xf>
    <xf numFmtId="177" fontId="19" fillId="33" borderId="12" xfId="0" applyNumberFormat="1" applyFont="1" applyFill="1" applyBorder="1" applyAlignment="1">
      <alignment horizontal="left" vertical="top"/>
    </xf>
    <xf numFmtId="187" fontId="17" fillId="0" borderId="0" xfId="0" applyNumberFormat="1" applyFont="1" applyFill="1" applyBorder="1" applyAlignment="1">
      <alignment horizontal="left" vertical="top"/>
    </xf>
    <xf numFmtId="37" fontId="7" fillId="0" borderId="0" xfId="0" applyNumberFormat="1" applyFont="1" applyFill="1" applyBorder="1" applyAlignment="1">
      <alignment wrapText="1"/>
    </xf>
    <xf numFmtId="37" fontId="17" fillId="0" borderId="0" xfId="0" applyNumberFormat="1" applyFont="1" applyFill="1" applyBorder="1" applyAlignment="1">
      <alignment horizontal="left" vertical="top" wrapText="1"/>
    </xf>
    <xf numFmtId="177" fontId="10" fillId="34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left" vertical="top"/>
    </xf>
    <xf numFmtId="0" fontId="18" fillId="33" borderId="12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0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98" fontId="19" fillId="33" borderId="12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wrapText="1" indent="1"/>
    </xf>
    <xf numFmtId="180" fontId="14" fillId="0" borderId="0" xfId="0" applyNumberFormat="1" applyFont="1" applyBorder="1" applyAlignment="1">
      <alignment horizontal="right"/>
    </xf>
    <xf numFmtId="180" fontId="23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right" vertical="center"/>
    </xf>
    <xf numFmtId="180" fontId="2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indent="1"/>
    </xf>
    <xf numFmtId="0" fontId="15" fillId="0" borderId="0" xfId="0" applyFont="1" applyBorder="1" applyAlignment="1">
      <alignment horizontal="left" indent="2"/>
    </xf>
    <xf numFmtId="0" fontId="27" fillId="33" borderId="13" xfId="0" applyFont="1" applyFill="1" applyBorder="1" applyAlignment="1">
      <alignment horizontal="right"/>
    </xf>
    <xf numFmtId="0" fontId="18" fillId="33" borderId="13" xfId="0" applyFont="1" applyFill="1" applyBorder="1" applyAlignment="1">
      <alignment horizontal="left"/>
    </xf>
    <xf numFmtId="198" fontId="18" fillId="33" borderId="13" xfId="0" applyNumberFormat="1" applyFont="1" applyFill="1" applyBorder="1" applyAlignment="1">
      <alignment horizontal="right"/>
    </xf>
    <xf numFmtId="198" fontId="19" fillId="33" borderId="13" xfId="0" applyNumberFormat="1" applyFont="1" applyFill="1" applyBorder="1" applyAlignment="1">
      <alignment/>
    </xf>
    <xf numFmtId="198" fontId="19" fillId="33" borderId="13" xfId="0" applyNumberFormat="1" applyFont="1" applyFill="1" applyBorder="1" applyAlignment="1">
      <alignment horizontal="left" vertical="top"/>
    </xf>
    <xf numFmtId="198" fontId="19" fillId="33" borderId="14" xfId="0" applyNumberFormat="1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195" fontId="15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19" fillId="33" borderId="14" xfId="0" applyFont="1" applyFill="1" applyBorder="1" applyAlignment="1">
      <alignment horizontal="left" vertical="top"/>
    </xf>
    <xf numFmtId="195" fontId="15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3" fontId="15" fillId="0" borderId="18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3" fontId="15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left" vertical="top"/>
    </xf>
    <xf numFmtId="3" fontId="23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indent="2"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1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left" vertical="top"/>
    </xf>
    <xf numFmtId="178" fontId="30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7" fillId="33" borderId="16" xfId="0" applyFont="1" applyFill="1" applyBorder="1" applyAlignment="1">
      <alignment vertical="center"/>
    </xf>
    <xf numFmtId="0" fontId="18" fillId="33" borderId="16" xfId="0" applyFont="1" applyFill="1" applyBorder="1" applyAlignment="1">
      <alignment horizontal="right"/>
    </xf>
    <xf numFmtId="0" fontId="18" fillId="33" borderId="16" xfId="0" applyFont="1" applyFill="1" applyBorder="1" applyAlignment="1">
      <alignment horizontal="left"/>
    </xf>
    <xf numFmtId="0" fontId="0" fillId="0" borderId="16" xfId="0" applyFont="1" applyBorder="1" applyAlignment="1">
      <alignment vertical="center"/>
    </xf>
    <xf numFmtId="0" fontId="11" fillId="0" borderId="18" xfId="0" applyFont="1" applyFill="1" applyBorder="1" applyAlignment="1">
      <alignment/>
    </xf>
    <xf numFmtId="195" fontId="15" fillId="0" borderId="18" xfId="0" applyNumberFormat="1" applyFont="1" applyFill="1" applyBorder="1" applyAlignment="1">
      <alignment horizontal="right"/>
    </xf>
    <xf numFmtId="195" fontId="7" fillId="0" borderId="18" xfId="0" applyNumberFormat="1" applyFont="1" applyFill="1" applyBorder="1" applyAlignment="1">
      <alignment/>
    </xf>
    <xf numFmtId="195" fontId="7" fillId="0" borderId="18" xfId="0" applyNumberFormat="1" applyFont="1" applyFill="1" applyBorder="1" applyAlignment="1">
      <alignment horizontal="right"/>
    </xf>
    <xf numFmtId="195" fontId="7" fillId="0" borderId="18" xfId="0" applyNumberFormat="1" applyFont="1" applyFill="1" applyBorder="1" applyAlignment="1">
      <alignment horizontal="left" vertical="top"/>
    </xf>
    <xf numFmtId="195" fontId="7" fillId="0" borderId="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1" fillId="0" borderId="11" xfId="0" applyFont="1" applyBorder="1" applyAlignment="1">
      <alignment horizontal="left" indent="1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183" fontId="15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left" indent="5"/>
    </xf>
    <xf numFmtId="181" fontId="7" fillId="0" borderId="0" xfId="0" applyNumberFormat="1" applyFont="1" applyBorder="1" applyAlignment="1">
      <alignment vertical="center" wrapText="1"/>
    </xf>
    <xf numFmtId="185" fontId="7" fillId="0" borderId="0" xfId="69" applyNumberFormat="1" applyFont="1">
      <alignment/>
      <protection/>
    </xf>
    <xf numFmtId="2" fontId="17" fillId="0" borderId="0" xfId="0" applyNumberFormat="1" applyFont="1" applyFill="1" applyBorder="1" applyAlignment="1" applyProtection="1">
      <alignment horizontal="left" vertical="top"/>
      <protection locked="0"/>
    </xf>
    <xf numFmtId="3" fontId="7" fillId="0" borderId="0" xfId="72" applyNumberFormat="1" applyFont="1" applyFill="1" applyBorder="1" applyAlignment="1" applyProtection="1">
      <alignment/>
      <protection/>
    </xf>
    <xf numFmtId="177" fontId="7" fillId="0" borderId="0" xfId="0" applyNumberFormat="1" applyFont="1" applyFill="1" applyBorder="1" applyAlignment="1">
      <alignment/>
    </xf>
    <xf numFmtId="3" fontId="7" fillId="0" borderId="0" xfId="50" applyNumberFormat="1" applyFont="1" applyFill="1" applyBorder="1" applyAlignment="1" applyProtection="1">
      <alignment/>
      <protection/>
    </xf>
    <xf numFmtId="37" fontId="7" fillId="0" borderId="0" xfId="72" applyNumberFormat="1" applyFont="1" applyBorder="1" applyAlignment="1">
      <alignment horizontal="right"/>
      <protection/>
    </xf>
    <xf numFmtId="188" fontId="7" fillId="0" borderId="0" xfId="0" applyNumberFormat="1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 horizontal="left"/>
    </xf>
    <xf numFmtId="191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 horizontal="left" vertical="top"/>
    </xf>
    <xf numFmtId="197" fontId="7" fillId="0" borderId="0" xfId="42" applyNumberFormat="1" applyFont="1" applyFill="1" applyBorder="1" applyAlignment="1" applyProtection="1">
      <alignment/>
      <protection/>
    </xf>
    <xf numFmtId="183" fontId="7" fillId="0" borderId="0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177" fontId="15" fillId="33" borderId="0" xfId="0" applyNumberFormat="1" applyFont="1" applyFill="1" applyBorder="1" applyAlignment="1" quotePrefix="1">
      <alignment horizontal="right" vertical="top"/>
    </xf>
    <xf numFmtId="3" fontId="7" fillId="0" borderId="0" xfId="70" applyNumberFormat="1" applyFont="1" applyFill="1" applyBorder="1" applyProtection="1">
      <alignment/>
      <protection/>
    </xf>
    <xf numFmtId="187" fontId="17" fillId="0" borderId="0" xfId="0" applyNumberFormat="1" applyFont="1" applyFill="1" applyBorder="1" applyAlignment="1">
      <alignment/>
    </xf>
    <xf numFmtId="187" fontId="15" fillId="0" borderId="0" xfId="0" applyNumberFormat="1" applyFont="1" applyFill="1" applyBorder="1" applyAlignment="1">
      <alignment horizontal="right"/>
    </xf>
    <xf numFmtId="187" fontId="18" fillId="0" borderId="0" xfId="0" applyNumberFormat="1" applyFont="1" applyFill="1" applyBorder="1" applyAlignment="1">
      <alignment horizontal="right"/>
    </xf>
    <xf numFmtId="187" fontId="19" fillId="0" borderId="0" xfId="0" applyNumberFormat="1" applyFont="1" applyFill="1" applyBorder="1" applyAlignment="1">
      <alignment/>
    </xf>
    <xf numFmtId="187" fontId="19" fillId="0" borderId="0" xfId="0" applyNumberFormat="1" applyFont="1" applyFill="1" applyBorder="1" applyAlignment="1">
      <alignment horizontal="right"/>
    </xf>
    <xf numFmtId="187" fontId="2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3" fontId="7" fillId="0" borderId="0" xfId="0" applyNumberFormat="1" applyFont="1" applyFill="1" applyBorder="1" applyAlignment="1" applyProtection="1">
      <alignment vertical="top" wrapText="1"/>
      <protection locked="0"/>
    </xf>
    <xf numFmtId="183" fontId="17" fillId="0" borderId="0" xfId="0" applyNumberFormat="1" applyFont="1" applyFill="1" applyBorder="1" applyAlignment="1" applyProtection="1">
      <alignment horizontal="left" vertical="top" wrapText="1"/>
      <protection locked="0"/>
    </xf>
    <xf numFmtId="37" fontId="7" fillId="0" borderId="0" xfId="72" applyNumberFormat="1" applyFont="1" applyFill="1">
      <alignment/>
      <protection/>
    </xf>
    <xf numFmtId="187" fontId="7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vertical="center"/>
    </xf>
    <xf numFmtId="3" fontId="7" fillId="0" borderId="0" xfId="72" applyNumberFormat="1" applyFont="1" applyFill="1" applyBorder="1">
      <alignment/>
      <protection/>
    </xf>
    <xf numFmtId="3" fontId="7" fillId="0" borderId="0" xfId="72" applyNumberFormat="1" applyFont="1" applyFill="1" applyBorder="1" applyAlignment="1">
      <alignment/>
      <protection/>
    </xf>
    <xf numFmtId="4" fontId="7" fillId="0" borderId="0" xfId="70" applyNumberFormat="1" applyFont="1" applyFill="1" applyBorder="1" applyProtection="1">
      <alignment/>
      <protection/>
    </xf>
    <xf numFmtId="187" fontId="7" fillId="0" borderId="0" xfId="42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37" borderId="0" xfId="0" applyNumberFormat="1" applyFont="1" applyFill="1" applyBorder="1" applyAlignment="1">
      <alignment/>
    </xf>
    <xf numFmtId="3" fontId="7" fillId="37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7" fillId="0" borderId="0" xfId="70" applyNumberFormat="1" applyFont="1">
      <alignment/>
      <protection/>
    </xf>
    <xf numFmtId="201" fontId="7" fillId="0" borderId="0" xfId="51" applyNumberFormat="1" applyFont="1" applyBorder="1" applyAlignment="1">
      <alignment horizontal="right" vertical="justify"/>
    </xf>
    <xf numFmtId="183" fontId="7" fillId="0" borderId="0" xfId="0" applyNumberFormat="1" applyFont="1" applyBorder="1" applyAlignment="1">
      <alignment horizontal="right" vertical="justify"/>
    </xf>
    <xf numFmtId="3" fontId="15" fillId="0" borderId="0" xfId="72" applyNumberFormat="1" applyFont="1">
      <alignment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37" borderId="0" xfId="0" applyNumberFormat="1" applyFont="1" applyFill="1" applyBorder="1" applyAlignment="1">
      <alignment/>
    </xf>
    <xf numFmtId="187" fontId="8" fillId="0" borderId="0" xfId="0" applyNumberFormat="1" applyFont="1" applyFill="1" applyBorder="1" applyAlignment="1" applyProtection="1">
      <alignment wrapText="1"/>
      <protection locked="0"/>
    </xf>
    <xf numFmtId="187" fontId="7" fillId="0" borderId="0" xfId="72" applyNumberFormat="1" applyFont="1">
      <alignment/>
      <protection/>
    </xf>
    <xf numFmtId="39" fontId="15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/>
    </xf>
    <xf numFmtId="187" fontId="7" fillId="0" borderId="0" xfId="46" applyNumberFormat="1" applyFont="1" applyAlignment="1">
      <alignment/>
    </xf>
    <xf numFmtId="200" fontId="0" fillId="0" borderId="0" xfId="72" applyNumberFormat="1" applyFont="1">
      <alignment/>
      <protection/>
    </xf>
    <xf numFmtId="187" fontId="7" fillId="0" borderId="0" xfId="72" applyNumberFormat="1" applyFont="1" applyFill="1" applyAlignment="1">
      <alignment/>
      <protection/>
    </xf>
    <xf numFmtId="3" fontId="31" fillId="0" borderId="0" xfId="0" applyNumberFormat="1" applyFont="1" applyFill="1" applyAlignment="1">
      <alignment/>
    </xf>
    <xf numFmtId="202" fontId="31" fillId="0" borderId="0" xfId="0" applyNumberFormat="1" applyFont="1" applyFill="1" applyAlignment="1">
      <alignment/>
    </xf>
    <xf numFmtId="203" fontId="7" fillId="0" borderId="0" xfId="72" applyNumberFormat="1" applyFont="1">
      <alignment/>
      <protection/>
    </xf>
    <xf numFmtId="187" fontId="7" fillId="0" borderId="0" xfId="42" applyNumberFormat="1" applyFont="1" applyFill="1" applyBorder="1" applyAlignment="1">
      <alignment/>
    </xf>
    <xf numFmtId="191" fontId="7" fillId="0" borderId="0" xfId="0" applyNumberFormat="1" applyFont="1" applyBorder="1" applyAlignment="1" applyProtection="1">
      <alignment horizontal="right"/>
      <protection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0" fontId="0" fillId="0" borderId="14" xfId="0" applyFont="1" applyFill="1" applyBorder="1" applyAlignment="1">
      <alignment/>
    </xf>
    <xf numFmtId="177" fontId="13" fillId="38" borderId="14" xfId="0" applyNumberFormat="1" applyFont="1" applyFill="1" applyBorder="1" applyAlignment="1">
      <alignment vertical="center"/>
    </xf>
    <xf numFmtId="177" fontId="13" fillId="38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indent="6"/>
    </xf>
    <xf numFmtId="0" fontId="0" fillId="0" borderId="0" xfId="0" applyFont="1" applyAlignment="1">
      <alignment horizontal="left" indent="6"/>
    </xf>
    <xf numFmtId="177" fontId="13" fillId="38" borderId="19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/>
    </xf>
    <xf numFmtId="39" fontId="15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 applyProtection="1">
      <alignment horizontal="right"/>
      <protection/>
    </xf>
    <xf numFmtId="183" fontId="7" fillId="0" borderId="0" xfId="0" applyNumberFormat="1" applyFont="1" applyFill="1" applyBorder="1" applyAlignment="1">
      <alignment wrapText="1"/>
    </xf>
    <xf numFmtId="183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Alignment="1">
      <alignment/>
    </xf>
    <xf numFmtId="183" fontId="15" fillId="0" borderId="0" xfId="0" applyNumberFormat="1" applyFont="1" applyFill="1" applyBorder="1" applyAlignment="1">
      <alignment horizontal="right" readingOrder="1"/>
    </xf>
    <xf numFmtId="183" fontId="15" fillId="0" borderId="0" xfId="0" applyNumberFormat="1" applyFont="1" applyFill="1" applyBorder="1" applyAlignment="1">
      <alignment readingOrder="1"/>
    </xf>
    <xf numFmtId="183" fontId="8" fillId="0" borderId="0" xfId="0" applyNumberFormat="1" applyFont="1" applyFill="1" applyBorder="1" applyAlignment="1">
      <alignment horizontal="left" vertical="top"/>
    </xf>
    <xf numFmtId="183" fontId="7" fillId="0" borderId="0" xfId="0" applyNumberFormat="1" applyFont="1" applyFill="1" applyBorder="1" applyAlignment="1">
      <alignment horizontal="right"/>
    </xf>
    <xf numFmtId="183" fontId="7" fillId="0" borderId="0" xfId="67" applyNumberFormat="1" applyFont="1" applyFill="1" applyBorder="1" applyAlignment="1">
      <alignment horizontal="right" vertical="center"/>
      <protection/>
    </xf>
    <xf numFmtId="0" fontId="15" fillId="0" borderId="0" xfId="0" applyFont="1" applyAlignment="1">
      <alignment/>
    </xf>
    <xf numFmtId="183" fontId="19" fillId="0" borderId="0" xfId="0" applyNumberFormat="1" applyFont="1" applyFill="1" applyBorder="1" applyAlignment="1">
      <alignment/>
    </xf>
    <xf numFmtId="183" fontId="19" fillId="0" borderId="0" xfId="0" applyNumberFormat="1" applyFont="1" applyFill="1" applyBorder="1" applyAlignment="1">
      <alignment horizontal="left" vertical="top"/>
    </xf>
    <xf numFmtId="178" fontId="7" fillId="0" borderId="0" xfId="0" applyNumberFormat="1" applyFont="1" applyAlignment="1">
      <alignment/>
    </xf>
    <xf numFmtId="183" fontId="18" fillId="0" borderId="0" xfId="0" applyNumberFormat="1" applyFont="1" applyFill="1" applyBorder="1" applyAlignment="1">
      <alignment horizontal="right" readingOrder="1"/>
    </xf>
    <xf numFmtId="183" fontId="19" fillId="0" borderId="0" xfId="0" applyNumberFormat="1" applyFont="1" applyFill="1" applyBorder="1" applyAlignment="1">
      <alignment horizontal="right"/>
    </xf>
    <xf numFmtId="183" fontId="15" fillId="0" borderId="0" xfId="0" applyNumberFormat="1" applyFont="1" applyFill="1" applyBorder="1" applyAlignment="1">
      <alignment horizontal="right" wrapText="1" readingOrder="1"/>
    </xf>
    <xf numFmtId="183" fontId="7" fillId="0" borderId="0" xfId="0" applyNumberFormat="1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Border="1" applyAlignment="1">
      <alignment horizontal="right"/>
    </xf>
    <xf numFmtId="197" fontId="15" fillId="0" borderId="0" xfId="42" applyNumberFormat="1" applyFont="1" applyAlignment="1">
      <alignment/>
    </xf>
    <xf numFmtId="197" fontId="7" fillId="0" borderId="0" xfId="42" applyNumberFormat="1" applyFont="1" applyAlignment="1">
      <alignment/>
    </xf>
    <xf numFmtId="178" fontId="15" fillId="0" borderId="0" xfId="0" applyNumberFormat="1" applyFont="1" applyAlignment="1">
      <alignment/>
    </xf>
    <xf numFmtId="190" fontId="15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15" fillId="38" borderId="14" xfId="0" applyFont="1" applyFill="1" applyBorder="1" applyAlignment="1">
      <alignment vertical="center"/>
    </xf>
    <xf numFmtId="0" fontId="15" fillId="38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Font="1" applyFill="1" applyAlignment="1">
      <alignment/>
    </xf>
    <xf numFmtId="185" fontId="8" fillId="0" borderId="0" xfId="0" applyNumberFormat="1" applyFont="1" applyFill="1" applyBorder="1" applyAlignment="1" applyProtection="1">
      <alignment vertical="top" wrapText="1"/>
      <protection locked="0"/>
    </xf>
    <xf numFmtId="186" fontId="19" fillId="0" borderId="0" xfId="0" applyNumberFormat="1" applyFont="1" applyFill="1" applyBorder="1" applyAlignment="1">
      <alignment horizontal="right"/>
    </xf>
    <xf numFmtId="200" fontId="7" fillId="0" borderId="0" xfId="72" applyNumberFormat="1" applyFont="1">
      <alignment/>
      <protection/>
    </xf>
    <xf numFmtId="204" fontId="7" fillId="0" borderId="0" xfId="42" applyNumberFormat="1" applyFont="1" applyFill="1" applyBorder="1" applyAlignment="1">
      <alignment/>
    </xf>
    <xf numFmtId="203" fontId="15" fillId="0" borderId="0" xfId="72" applyNumberFormat="1" applyFont="1" applyBorder="1">
      <alignment/>
      <protection/>
    </xf>
    <xf numFmtId="200" fontId="15" fillId="0" borderId="0" xfId="72" applyNumberFormat="1" applyFont="1" applyBorder="1">
      <alignment/>
      <protection/>
    </xf>
    <xf numFmtId="0" fontId="78" fillId="0" borderId="11" xfId="0" applyFont="1" applyFill="1" applyBorder="1" applyAlignment="1">
      <alignment horizontal="left" indent="6"/>
    </xf>
    <xf numFmtId="183" fontId="7" fillId="0" borderId="0" xfId="0" applyNumberFormat="1" applyFont="1" applyFill="1" applyBorder="1" applyAlignment="1">
      <alignment horizontal="right" readingOrder="1"/>
    </xf>
    <xf numFmtId="183" fontId="7" fillId="0" borderId="0" xfId="0" applyNumberFormat="1" applyFont="1" applyFill="1" applyBorder="1" applyAlignment="1">
      <alignment readingOrder="1"/>
    </xf>
    <xf numFmtId="183" fontId="19" fillId="0" borderId="0" xfId="0" applyNumberFormat="1" applyFont="1" applyFill="1" applyBorder="1" applyAlignment="1">
      <alignment horizontal="right" readingOrder="1"/>
    </xf>
    <xf numFmtId="0" fontId="7" fillId="0" borderId="0" xfId="67" applyFont="1" applyAlignment="1">
      <alignment horizontal="left" vertical="center" indent="5"/>
      <protection/>
    </xf>
    <xf numFmtId="185" fontId="7" fillId="0" borderId="0" xfId="67" applyNumberFormat="1" applyFont="1" applyAlignment="1">
      <alignment vertical="center"/>
      <protection/>
    </xf>
    <xf numFmtId="185" fontId="13" fillId="0" borderId="0" xfId="0" applyNumberFormat="1" applyFont="1" applyFill="1" applyAlignment="1">
      <alignment/>
    </xf>
    <xf numFmtId="185" fontId="7" fillId="0" borderId="0" xfId="0" applyNumberFormat="1" applyFont="1" applyFill="1" applyBorder="1" applyAlignment="1">
      <alignment readingOrder="1"/>
    </xf>
    <xf numFmtId="185" fontId="7" fillId="0" borderId="0" xfId="0" applyNumberFormat="1" applyFont="1" applyFill="1" applyBorder="1" applyAlignment="1">
      <alignment horizontal="right" wrapText="1" readingOrder="1"/>
    </xf>
    <xf numFmtId="177" fontId="10" fillId="33" borderId="0" xfId="0" applyNumberFormat="1" applyFont="1" applyFill="1" applyBorder="1" applyAlignment="1">
      <alignment/>
    </xf>
    <xf numFmtId="187" fontId="7" fillId="0" borderId="0" xfId="42" applyNumberFormat="1" applyFont="1" applyFill="1" applyAlignment="1">
      <alignment/>
    </xf>
    <xf numFmtId="187" fontId="15" fillId="0" borderId="0" xfId="42" applyNumberFormat="1" applyFont="1" applyFill="1" applyAlignment="1">
      <alignment/>
    </xf>
    <xf numFmtId="187" fontId="12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 wrapText="1"/>
    </xf>
    <xf numFmtId="187" fontId="7" fillId="0" borderId="0" xfId="0" applyNumberFormat="1" applyFont="1" applyBorder="1" applyAlignment="1">
      <alignment vertical="center"/>
    </xf>
    <xf numFmtId="185" fontId="7" fillId="0" borderId="0" xfId="0" applyNumberFormat="1" applyFont="1" applyFill="1" applyBorder="1" applyAlignment="1">
      <alignment/>
    </xf>
    <xf numFmtId="185" fontId="7" fillId="0" borderId="0" xfId="42" applyNumberFormat="1" applyFont="1" applyFill="1" applyBorder="1" applyAlignment="1" applyProtection="1">
      <alignment/>
      <protection/>
    </xf>
    <xf numFmtId="195" fontId="15" fillId="0" borderId="0" xfId="42" applyNumberFormat="1" applyFont="1" applyFill="1" applyBorder="1" applyAlignment="1" applyProtection="1">
      <alignment/>
      <protection/>
    </xf>
    <xf numFmtId="210" fontId="15" fillId="0" borderId="0" xfId="0" applyNumberFormat="1" applyFont="1" applyFill="1" applyBorder="1" applyAlignment="1">
      <alignment/>
    </xf>
    <xf numFmtId="210" fontId="15" fillId="0" borderId="0" xfId="0" applyNumberFormat="1" applyFont="1" applyFill="1" applyBorder="1" applyAlignment="1">
      <alignment/>
    </xf>
    <xf numFmtId="187" fontId="15" fillId="0" borderId="0" xfId="72" applyNumberFormat="1" applyFont="1" applyFill="1" applyAlignment="1">
      <alignment/>
      <protection/>
    </xf>
    <xf numFmtId="208" fontId="15" fillId="0" borderId="0" xfId="67" applyNumberFormat="1" applyFont="1" applyAlignment="1">
      <alignment vertical="center"/>
      <protection/>
    </xf>
    <xf numFmtId="208" fontId="7" fillId="0" borderId="0" xfId="67" applyNumberFormat="1" applyFont="1" applyAlignment="1">
      <alignment vertical="center"/>
      <protection/>
    </xf>
    <xf numFmtId="0" fontId="9" fillId="0" borderId="12" xfId="0" applyFont="1" applyFill="1" applyBorder="1" applyAlignment="1">
      <alignment horizontal="left"/>
    </xf>
    <xf numFmtId="0" fontId="79" fillId="38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80" fillId="38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95" fontId="18" fillId="33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right"/>
    </xf>
    <xf numFmtId="0" fontId="32" fillId="38" borderId="10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left" vertical="center" indent="15"/>
    </xf>
    <xf numFmtId="177" fontId="81" fillId="38" borderId="11" xfId="0" applyNumberFormat="1" applyFont="1" applyFill="1" applyBorder="1" applyAlignment="1">
      <alignment horizontal="right" vertical="center"/>
    </xf>
    <xf numFmtId="0" fontId="32" fillId="38" borderId="17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center"/>
    </xf>
    <xf numFmtId="178" fontId="15" fillId="0" borderId="0" xfId="72" applyNumberFormat="1" applyFont="1" applyBorder="1" applyAlignment="1">
      <alignment vertical="center"/>
      <protection/>
    </xf>
    <xf numFmtId="178" fontId="7" fillId="0" borderId="0" xfId="72" applyNumberFormat="1" applyFont="1" applyBorder="1" applyAlignment="1">
      <alignment vertical="center"/>
      <protection/>
    </xf>
    <xf numFmtId="185" fontId="15" fillId="0" borderId="0" xfId="69" applyNumberFormat="1" applyFont="1">
      <alignment/>
      <protection/>
    </xf>
    <xf numFmtId="178" fontId="15" fillId="0" borderId="0" xfId="65" applyNumberFormat="1" applyFont="1" applyAlignment="1">
      <alignment horizontal="right" vertical="center"/>
      <protection/>
    </xf>
    <xf numFmtId="178" fontId="7" fillId="0" borderId="0" xfId="65" applyNumberFormat="1" applyFont="1" applyAlignment="1">
      <alignment horizontal="right" vertical="center"/>
      <protection/>
    </xf>
    <xf numFmtId="185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right" vertical="center"/>
    </xf>
    <xf numFmtId="0" fontId="7" fillId="0" borderId="0" xfId="0" applyFont="1" applyBorder="1" applyAlignment="1" quotePrefix="1">
      <alignment horizontal="right" vertical="center"/>
    </xf>
    <xf numFmtId="187" fontId="15" fillId="0" borderId="0" xfId="72" applyNumberFormat="1" applyFont="1">
      <alignment/>
      <protection/>
    </xf>
    <xf numFmtId="210" fontId="15" fillId="0" borderId="0" xfId="46" applyNumberFormat="1" applyFont="1" applyFill="1" applyBorder="1" applyAlignment="1" applyProtection="1">
      <alignment/>
      <protection/>
    </xf>
    <xf numFmtId="187" fontId="7" fillId="0" borderId="0" xfId="46" applyNumberFormat="1" applyFont="1" applyFill="1" applyBorder="1" applyAlignment="1">
      <alignment/>
    </xf>
    <xf numFmtId="210" fontId="15" fillId="0" borderId="0" xfId="46" applyNumberFormat="1" applyFont="1" applyAlignment="1">
      <alignment/>
    </xf>
    <xf numFmtId="210" fontId="7" fillId="0" borderId="0" xfId="46" applyNumberFormat="1" applyFont="1" applyAlignment="1">
      <alignment/>
    </xf>
    <xf numFmtId="187" fontId="15" fillId="0" borderId="0" xfId="46" applyNumberFormat="1" applyFont="1" applyAlignment="1">
      <alignment/>
    </xf>
    <xf numFmtId="0" fontId="0" fillId="0" borderId="0" xfId="0" applyFont="1" applyFill="1" applyAlignment="1">
      <alignment/>
    </xf>
    <xf numFmtId="185" fontId="15" fillId="0" borderId="0" xfId="67" applyNumberFormat="1" applyFont="1" applyAlignment="1">
      <alignment horizontal="right" vertical="center"/>
      <protection/>
    </xf>
    <xf numFmtId="185" fontId="0" fillId="0" borderId="0" xfId="0" applyNumberFormat="1" applyFont="1" applyFill="1" applyAlignment="1">
      <alignment/>
    </xf>
    <xf numFmtId="185" fontId="7" fillId="0" borderId="0" xfId="67" applyNumberFormat="1" applyFont="1" applyAlignment="1">
      <alignment horizontal="right" vertical="center"/>
      <protection/>
    </xf>
    <xf numFmtId="185" fontId="8" fillId="0" borderId="0" xfId="67" applyNumberFormat="1" applyFont="1" applyAlignment="1">
      <alignment vertical="center"/>
      <protection/>
    </xf>
    <xf numFmtId="183" fontId="0" fillId="0" borderId="0" xfId="0" applyNumberFormat="1" applyFont="1" applyFill="1" applyAlignment="1">
      <alignment/>
    </xf>
    <xf numFmtId="185" fontId="15" fillId="0" borderId="0" xfId="67" applyNumberFormat="1" applyFont="1" applyAlignment="1">
      <alignment vertical="center"/>
      <protection/>
    </xf>
    <xf numFmtId="183" fontId="8" fillId="0" borderId="0" xfId="67" applyNumberFormat="1" applyFont="1" applyAlignment="1">
      <alignment vertical="center"/>
      <protection/>
    </xf>
    <xf numFmtId="183" fontId="7" fillId="0" borderId="0" xfId="67" applyNumberFormat="1" applyFont="1" applyAlignment="1">
      <alignment horizontal="right" vertical="center"/>
      <protection/>
    </xf>
    <xf numFmtId="183" fontId="17" fillId="0" borderId="0" xfId="0" applyNumberFormat="1" applyFont="1" applyFill="1" applyBorder="1" applyAlignment="1">
      <alignment horizontal="left" vertical="top"/>
    </xf>
    <xf numFmtId="183" fontId="15" fillId="0" borderId="0" xfId="67" applyNumberFormat="1" applyFont="1" applyAlignment="1">
      <alignment vertical="center"/>
      <protection/>
    </xf>
    <xf numFmtId="183" fontId="7" fillId="0" borderId="0" xfId="67" applyNumberFormat="1" applyFont="1" applyAlignment="1">
      <alignment vertical="center"/>
      <protection/>
    </xf>
    <xf numFmtId="183" fontId="8" fillId="0" borderId="0" xfId="67" applyNumberFormat="1" applyFont="1" applyAlignment="1">
      <alignment horizontal="left" vertical="center"/>
      <protection/>
    </xf>
    <xf numFmtId="183" fontId="7" fillId="0" borderId="0" xfId="0" applyNumberFormat="1" applyFont="1" applyFill="1" applyBorder="1" applyAlignment="1">
      <alignment horizontal="left" vertical="top"/>
    </xf>
    <xf numFmtId="183" fontId="15" fillId="0" borderId="0" xfId="67" applyNumberFormat="1" applyFont="1" applyAlignment="1">
      <alignment horizontal="right" vertical="center"/>
      <protection/>
    </xf>
    <xf numFmtId="185" fontId="8" fillId="0" borderId="0" xfId="67" applyNumberFormat="1" applyFont="1" applyAlignment="1">
      <alignment horizontal="left" vertical="center"/>
      <protection/>
    </xf>
    <xf numFmtId="183" fontId="15" fillId="0" borderId="0" xfId="0" applyNumberFormat="1" applyFont="1" applyAlignment="1">
      <alignment/>
    </xf>
    <xf numFmtId="183" fontId="54" fillId="0" borderId="0" xfId="0" applyNumberFormat="1" applyFont="1" applyAlignment="1">
      <alignment/>
    </xf>
    <xf numFmtId="185" fontId="15" fillId="37" borderId="0" xfId="71" applyNumberFormat="1" applyFont="1" applyFill="1" applyAlignment="1">
      <alignment horizontal="right" vertical="center"/>
      <protection/>
    </xf>
    <xf numFmtId="178" fontId="8" fillId="37" borderId="0" xfId="71" applyNumberFormat="1" applyFont="1" applyFill="1" applyAlignment="1">
      <alignment horizontal="left" vertical="center"/>
      <protection/>
    </xf>
    <xf numFmtId="185" fontId="7" fillId="37" borderId="0" xfId="71" applyNumberFormat="1" applyFont="1" applyFill="1" applyAlignment="1">
      <alignment horizontal="right" vertical="center"/>
      <protection/>
    </xf>
    <xf numFmtId="187" fontId="15" fillId="0" borderId="0" xfId="0" applyNumberFormat="1" applyFont="1" applyFill="1" applyAlignment="1">
      <alignment horizontal="right" vertical="center"/>
    </xf>
    <xf numFmtId="187" fontId="7" fillId="0" borderId="0" xfId="0" applyNumberFormat="1" applyFont="1" applyFill="1" applyAlignment="1">
      <alignment horizontal="right" vertical="center"/>
    </xf>
    <xf numFmtId="187" fontId="15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3" fontId="15" fillId="37" borderId="0" xfId="0" applyNumberFormat="1" applyFont="1" applyFill="1" applyBorder="1" applyAlignment="1">
      <alignment horizontal="right"/>
    </xf>
    <xf numFmtId="191" fontId="15" fillId="0" borderId="0" xfId="0" applyNumberFormat="1" applyFont="1" applyBorder="1" applyAlignment="1" applyProtection="1">
      <alignment horizontal="right"/>
      <protection/>
    </xf>
    <xf numFmtId="3" fontId="15" fillId="0" borderId="0" xfId="0" applyNumberFormat="1" applyFont="1" applyBorder="1" applyAlignment="1">
      <alignment/>
    </xf>
    <xf numFmtId="180" fontId="8" fillId="0" borderId="0" xfId="0" applyNumberFormat="1" applyFont="1" applyFill="1" applyBorder="1" applyAlignment="1">
      <alignment horizontal="left"/>
    </xf>
    <xf numFmtId="3" fontId="15" fillId="0" borderId="0" xfId="70" applyNumberFormat="1" applyFont="1" applyFill="1" applyBorder="1" applyProtection="1">
      <alignment/>
      <protection/>
    </xf>
    <xf numFmtId="3" fontId="7" fillId="0" borderId="0" xfId="70" applyNumberFormat="1" applyFont="1">
      <alignment/>
      <protection/>
    </xf>
    <xf numFmtId="4" fontId="7" fillId="0" borderId="0" xfId="0" applyNumberFormat="1" applyFont="1" applyBorder="1" applyAlignment="1">
      <alignment horizontal="right"/>
    </xf>
    <xf numFmtId="202" fontId="15" fillId="0" borderId="0" xfId="42" applyNumberFormat="1" applyFont="1" applyBorder="1" applyAlignment="1">
      <alignment horizontal="right" vertical="center"/>
    </xf>
    <xf numFmtId="187" fontId="7" fillId="0" borderId="0" xfId="0" applyNumberFormat="1" applyFont="1" applyFill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201" fontId="15" fillId="0" borderId="0" xfId="42" applyNumberFormat="1" applyFont="1" applyBorder="1" applyAlignment="1">
      <alignment horizontal="right" vertical="center"/>
    </xf>
    <xf numFmtId="185" fontId="7" fillId="0" borderId="0" xfId="42" applyNumberFormat="1" applyFont="1" applyBorder="1" applyAlignment="1">
      <alignment horizontal="right" vertical="center"/>
    </xf>
    <xf numFmtId="202" fontId="15" fillId="0" borderId="0" xfId="51" applyNumberFormat="1" applyFont="1" applyBorder="1" applyAlignment="1">
      <alignment horizontal="right" vertical="justify"/>
    </xf>
    <xf numFmtId="187" fontId="7" fillId="0" borderId="0" xfId="51" applyNumberFormat="1" applyFont="1" applyBorder="1" applyAlignment="1">
      <alignment horizontal="right" vertical="justify"/>
    </xf>
    <xf numFmtId="37" fontId="15" fillId="0" borderId="0" xfId="65" applyNumberFormat="1" applyFont="1" applyBorder="1" applyAlignment="1">
      <alignment horizontal="right" vertical="justify"/>
      <protection/>
    </xf>
    <xf numFmtId="187" fontId="7" fillId="0" borderId="0" xfId="65" applyNumberFormat="1" applyFont="1" applyBorder="1" applyAlignment="1">
      <alignment horizontal="right" vertical="justify"/>
      <protection/>
    </xf>
    <xf numFmtId="202" fontId="15" fillId="0" borderId="0" xfId="44" applyNumberFormat="1" applyFont="1" applyBorder="1" applyAlignment="1">
      <alignment horizontal="right" vertical="justify"/>
    </xf>
    <xf numFmtId="187" fontId="7" fillId="0" borderId="0" xfId="44" applyNumberFormat="1" applyFont="1" applyBorder="1" applyAlignment="1">
      <alignment horizontal="right" vertical="justify"/>
    </xf>
    <xf numFmtId="201" fontId="15" fillId="0" borderId="0" xfId="42" applyNumberFormat="1" applyFont="1" applyBorder="1" applyAlignment="1">
      <alignment horizontal="right" vertical="justify"/>
    </xf>
    <xf numFmtId="185" fontId="7" fillId="0" borderId="0" xfId="42" applyNumberFormat="1" applyFont="1" applyBorder="1" applyAlignment="1">
      <alignment horizontal="right" vertical="justify"/>
    </xf>
    <xf numFmtId="183" fontId="15" fillId="0" borderId="0" xfId="0" applyNumberFormat="1" applyFont="1" applyBorder="1" applyAlignment="1">
      <alignment horizontal="right" vertical="justify"/>
    </xf>
    <xf numFmtId="185" fontId="7" fillId="0" borderId="0" xfId="0" applyNumberFormat="1" applyFont="1" applyBorder="1" applyAlignment="1">
      <alignment horizontal="right" vertical="justify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omma 3" xfId="46"/>
    <cellStyle name="Comma 3 2 2" xfId="47"/>
    <cellStyle name="Comma 3 2 2 2" xfId="48"/>
    <cellStyle name="Comma 4" xfId="49"/>
    <cellStyle name="Comma 5" xfId="50"/>
    <cellStyle name="Comma 7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0 2" xfId="66"/>
    <cellStyle name="Normal 12" xfId="67"/>
    <cellStyle name="Normal 18" xfId="68"/>
    <cellStyle name="Normal 19" xfId="69"/>
    <cellStyle name="Normal 2" xfId="70"/>
    <cellStyle name="Normal 2 2" xfId="71"/>
    <cellStyle name="Normal 2 3" xfId="72"/>
    <cellStyle name="Normal 3" xfId="73"/>
    <cellStyle name="Normal 4" xfId="74"/>
    <cellStyle name="Normal 5" xfId="75"/>
    <cellStyle name="Normal 6" xfId="76"/>
    <cellStyle name="Normal 89" xfId="77"/>
    <cellStyle name="Normal 90" xfId="78"/>
    <cellStyle name="Normal 93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/>
    <dxf/>
    <dxf/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/>
    <dxf>
      <fill>
        <patternFill patternType="solid">
          <fgColor indexed="34"/>
          <bgColor indexed="13"/>
        </patternFill>
      </fill>
    </dxf>
    <dxf>
      <numFmt numFmtId="205" formatCode=".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5895975" y="295275"/>
          <a:ext cx="3048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
</a:t>
          </a: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>
      <xdr:nvSpPr>
        <xdr:cNvPr id="2" name="Rectangle 6_0"/>
        <xdr:cNvSpPr>
          <a:spLocks/>
        </xdr:cNvSpPr>
      </xdr:nvSpPr>
      <xdr:spPr>
        <a:xfrm>
          <a:off x="647700" y="381000"/>
          <a:ext cx="2009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0</xdr:col>
      <xdr:colOff>152400</xdr:colOff>
      <xdr:row>2</xdr:row>
      <xdr:rowOff>247650</xdr:rowOff>
    </xdr:from>
    <xdr:to>
      <xdr:col>1</xdr:col>
      <xdr:colOff>1800225</xdr:colOff>
      <xdr:row>5</xdr:row>
      <xdr:rowOff>57150</xdr:rowOff>
    </xdr:to>
    <xdr:sp>
      <xdr:nvSpPr>
        <xdr:cNvPr id="3" name="Rectangle 9_0"/>
        <xdr:cNvSpPr>
          <a:spLocks/>
        </xdr:cNvSpPr>
      </xdr:nvSpPr>
      <xdr:spPr>
        <a:xfrm>
          <a:off x="152400" y="466725"/>
          <a:ext cx="4305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>
      <xdr:nvSpPr>
        <xdr:cNvPr id="4" name="Picture 7_0"/>
        <xdr:cNvSpPr>
          <a:spLocks/>
        </xdr:cNvSpPr>
      </xdr:nvSpPr>
      <xdr:spPr>
        <a:xfrm>
          <a:off x="47625" y="314325"/>
          <a:ext cx="6762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535</xdr:row>
      <xdr:rowOff>47625</xdr:rowOff>
    </xdr:from>
    <xdr:to>
      <xdr:col>8</xdr:col>
      <xdr:colOff>923925</xdr:colOff>
      <xdr:row>538</xdr:row>
      <xdr:rowOff>38100</xdr:rowOff>
    </xdr:to>
    <xdr:sp>
      <xdr:nvSpPr>
        <xdr:cNvPr id="5" name="Picture 8_0"/>
        <xdr:cNvSpPr>
          <a:spLocks/>
        </xdr:cNvSpPr>
      </xdr:nvSpPr>
      <xdr:spPr>
        <a:xfrm>
          <a:off x="7953375" y="70542150"/>
          <a:ext cx="847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fLocksText="0">
      <xdr:nvSpPr>
        <xdr:cNvPr id="6" name="TextBox 10_0"/>
        <xdr:cNvSpPr txBox="1">
          <a:spLocks noChangeArrowheads="1"/>
        </xdr:cNvSpPr>
      </xdr:nvSpPr>
      <xdr:spPr>
        <a:xfrm>
          <a:off x="5476875" y="6762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fLocksText="0">
      <xdr:nvSpPr>
        <xdr:cNvPr id="7" name="TextBox 11_0"/>
        <xdr:cNvSpPr txBox="1">
          <a:spLocks noChangeArrowheads="1"/>
        </xdr:cNvSpPr>
      </xdr:nvSpPr>
      <xdr:spPr>
        <a:xfrm>
          <a:off x="2228850" y="400050"/>
          <a:ext cx="2952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</xdr:row>
      <xdr:rowOff>76200</xdr:rowOff>
    </xdr:from>
    <xdr:ext cx="714375" cy="647700"/>
    <xdr:sp>
      <xdr:nvSpPr>
        <xdr:cNvPr id="8" name="Picture 2"/>
        <xdr:cNvSpPr>
          <a:spLocks noChangeAspect="1"/>
        </xdr:cNvSpPr>
      </xdr:nvSpPr>
      <xdr:spPr>
        <a:xfrm>
          <a:off x="0" y="295275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2</xdr:row>
      <xdr:rowOff>66675</xdr:rowOff>
    </xdr:from>
    <xdr:ext cx="714375" cy="647700"/>
    <xdr:sp>
      <xdr:nvSpPr>
        <xdr:cNvPr id="9" name="Picture 2"/>
        <xdr:cNvSpPr>
          <a:spLocks noChangeAspect="1"/>
        </xdr:cNvSpPr>
      </xdr:nvSpPr>
      <xdr:spPr>
        <a:xfrm>
          <a:off x="28575" y="285750"/>
          <a:ext cx="714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2</xdr:row>
      <xdr:rowOff>57150</xdr:rowOff>
    </xdr:from>
    <xdr:to>
      <xdr:col>0</xdr:col>
      <xdr:colOff>714375</xdr:colOff>
      <xdr:row>5</xdr:row>
      <xdr:rowOff>28575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4"/>
  <sheetViews>
    <sheetView showGridLines="0" tabSelected="1" view="pageBreakPreview" zoomScale="110" zoomScaleSheetLayoutView="110" zoomScalePageLayoutView="0" workbookViewId="0" topLeftCell="A1">
      <selection activeCell="G14" sqref="G14"/>
    </sheetView>
  </sheetViews>
  <sheetFormatPr defaultColWidth="9.140625" defaultRowHeight="12.75"/>
  <cols>
    <col min="1" max="1" width="39.8515625" style="523" customWidth="1"/>
    <col min="2" max="2" width="27.00390625" style="543" customWidth="1"/>
    <col min="3" max="3" width="15.28125" style="537" customWidth="1"/>
    <col min="4" max="4" width="1.57421875" style="604" customWidth="1"/>
    <col min="5" max="5" width="15.28125" style="579" customWidth="1"/>
    <col min="6" max="6" width="1.57421875" style="602" customWidth="1"/>
    <col min="7" max="7" width="16.00390625" style="537" customWidth="1"/>
    <col min="8" max="8" width="1.57421875" style="603" customWidth="1"/>
    <col min="9" max="9" width="15.28125" style="537" customWidth="1"/>
    <col min="10" max="10" width="1.421875" style="543" hidden="1" customWidth="1"/>
    <col min="11" max="11" width="0.9921875" style="605" customWidth="1"/>
    <col min="12" max="16384" width="9.140625" style="543" customWidth="1"/>
  </cols>
  <sheetData>
    <row r="1" spans="1:11" ht="3.75" customHeight="1">
      <c r="A1" s="41"/>
      <c r="B1" s="249"/>
      <c r="C1" s="167"/>
      <c r="D1" s="89"/>
      <c r="E1" s="180"/>
      <c r="F1" s="88"/>
      <c r="G1" s="167"/>
      <c r="H1" s="181"/>
      <c r="I1" s="167"/>
      <c r="J1" s="249"/>
      <c r="K1" s="406"/>
    </row>
    <row r="2" spans="1:11" ht="13.5" customHeight="1">
      <c r="A2" s="647" t="s">
        <v>0</v>
      </c>
      <c r="B2" s="647"/>
      <c r="C2" s="647"/>
      <c r="D2" s="647"/>
      <c r="E2" s="647"/>
      <c r="F2" s="647"/>
      <c r="G2" s="647"/>
      <c r="H2" s="647"/>
      <c r="I2" s="647"/>
      <c r="J2" s="392"/>
      <c r="K2" s="562"/>
    </row>
    <row r="3" spans="1:11" ht="25.5" customHeight="1">
      <c r="A3" s="648"/>
      <c r="B3" s="648"/>
      <c r="C3" s="648"/>
      <c r="D3" s="648"/>
      <c r="E3" s="648"/>
      <c r="F3" s="648"/>
      <c r="G3" s="648"/>
      <c r="H3" s="648"/>
      <c r="I3" s="648"/>
      <c r="J3" s="392"/>
      <c r="K3" s="563"/>
    </row>
    <row r="4" spans="1:11" ht="13.5" customHeight="1">
      <c r="A4" s="649"/>
      <c r="B4" s="649"/>
      <c r="C4" s="649"/>
      <c r="D4" s="649"/>
      <c r="E4" s="649"/>
      <c r="F4" s="649"/>
      <c r="G4" s="649"/>
      <c r="H4" s="649"/>
      <c r="I4" s="649"/>
      <c r="J4" s="249"/>
      <c r="K4" s="564"/>
    </row>
    <row r="5" spans="1:11" s="566" customFormat="1" ht="14.25" customHeight="1">
      <c r="A5" s="650" t="s">
        <v>345</v>
      </c>
      <c r="B5" s="650"/>
      <c r="C5" s="650"/>
      <c r="D5" s="650"/>
      <c r="E5" s="650"/>
      <c r="F5" s="650"/>
      <c r="G5" s="650"/>
      <c r="H5" s="650"/>
      <c r="I5" s="650"/>
      <c r="J5" s="565"/>
      <c r="K5" s="564"/>
    </row>
    <row r="6" spans="1:11" ht="9" customHeight="1">
      <c r="A6" s="651"/>
      <c r="B6" s="651"/>
      <c r="C6" s="651"/>
      <c r="D6" s="651"/>
      <c r="E6" s="651"/>
      <c r="F6" s="651"/>
      <c r="G6" s="651"/>
      <c r="H6" s="651"/>
      <c r="I6" s="651"/>
      <c r="J6" s="422"/>
      <c r="K6" s="567"/>
    </row>
    <row r="7" spans="1:11" ht="13.5" customHeight="1">
      <c r="A7" s="652" t="s">
        <v>1</v>
      </c>
      <c r="B7" s="652"/>
      <c r="C7" s="653" t="s">
        <v>2</v>
      </c>
      <c r="D7" s="653"/>
      <c r="E7" s="653"/>
      <c r="F7" s="653"/>
      <c r="G7" s="653"/>
      <c r="H7" s="653"/>
      <c r="I7" s="653"/>
      <c r="J7" s="249"/>
      <c r="K7" s="391"/>
    </row>
    <row r="8" spans="1:11" ht="13.5" customHeight="1">
      <c r="A8" s="1" t="s">
        <v>303</v>
      </c>
      <c r="B8" s="646"/>
      <c r="C8" s="646"/>
      <c r="D8" s="239"/>
      <c r="E8" s="646"/>
      <c r="F8" s="646"/>
      <c r="G8" s="646"/>
      <c r="H8" s="646"/>
      <c r="I8" s="646"/>
      <c r="J8" s="392"/>
      <c r="K8" s="393"/>
    </row>
    <row r="9" spans="1:11" ht="3" customHeight="1">
      <c r="A9" s="65"/>
      <c r="B9" s="293"/>
      <c r="C9" s="293"/>
      <c r="D9" s="36"/>
      <c r="E9" s="290"/>
      <c r="F9" s="37"/>
      <c r="G9" s="293"/>
      <c r="H9" s="45"/>
      <c r="I9" s="293"/>
      <c r="J9" s="249"/>
      <c r="K9" s="369"/>
    </row>
    <row r="10" spans="1:11" ht="12.75" customHeight="1">
      <c r="A10" s="2" t="s">
        <v>3</v>
      </c>
      <c r="B10" s="394"/>
      <c r="C10" s="56" t="s">
        <v>4</v>
      </c>
      <c r="D10" s="57"/>
      <c r="E10" s="385" t="s">
        <v>341</v>
      </c>
      <c r="F10" s="58"/>
      <c r="G10" s="385" t="s">
        <v>328</v>
      </c>
      <c r="H10" s="59"/>
      <c r="I10" s="385" t="s">
        <v>342</v>
      </c>
      <c r="J10" s="249"/>
      <c r="K10" s="395"/>
    </row>
    <row r="11" spans="1:11" s="523" customFormat="1" ht="3" customHeight="1">
      <c r="A11" s="50"/>
      <c r="B11" s="396"/>
      <c r="C11" s="93"/>
      <c r="D11" s="305"/>
      <c r="E11" s="93"/>
      <c r="F11" s="94"/>
      <c r="G11" s="93"/>
      <c r="H11" s="96"/>
      <c r="I11" s="93"/>
      <c r="J11" s="41"/>
      <c r="K11" s="369"/>
    </row>
    <row r="12" spans="1:11" s="523" customFormat="1" ht="12.75" customHeight="1">
      <c r="A12" s="33" t="s">
        <v>6</v>
      </c>
      <c r="B12" s="34"/>
      <c r="C12" s="35">
        <v>123.3</v>
      </c>
      <c r="D12" s="36"/>
      <c r="E12" s="654">
        <v>130.4</v>
      </c>
      <c r="F12" s="37"/>
      <c r="G12" s="501">
        <v>129.5</v>
      </c>
      <c r="H12" s="39"/>
      <c r="I12" s="655">
        <v>125.1</v>
      </c>
      <c r="J12" s="41"/>
      <c r="K12" s="369"/>
    </row>
    <row r="13" spans="1:11" s="523" customFormat="1" ht="12.75" customHeight="1">
      <c r="A13" s="40" t="s">
        <v>7</v>
      </c>
      <c r="B13" s="41"/>
      <c r="C13" s="35">
        <v>120.6</v>
      </c>
      <c r="D13" s="42"/>
      <c r="E13" s="654">
        <v>126.5</v>
      </c>
      <c r="F13" s="37"/>
      <c r="G13" s="501">
        <v>125.4</v>
      </c>
      <c r="H13" s="39"/>
      <c r="I13" s="655">
        <v>122.9</v>
      </c>
      <c r="J13" s="41"/>
      <c r="K13" s="369"/>
    </row>
    <row r="14" spans="1:11" s="523" customFormat="1" ht="12.75" customHeight="1">
      <c r="A14" s="43" t="s">
        <v>8</v>
      </c>
      <c r="B14" s="41"/>
      <c r="C14" s="38">
        <v>124.1</v>
      </c>
      <c r="D14" s="36"/>
      <c r="E14" s="654">
        <v>131.5</v>
      </c>
      <c r="F14" s="37"/>
      <c r="G14" s="501">
        <v>130.7</v>
      </c>
      <c r="H14" s="39"/>
      <c r="I14" s="655">
        <v>125.8</v>
      </c>
      <c r="J14" s="41"/>
      <c r="K14" s="369"/>
    </row>
    <row r="15" spans="1:11" s="523" customFormat="1" ht="12.75" customHeight="1">
      <c r="A15" s="3" t="s">
        <v>9</v>
      </c>
      <c r="B15" s="41"/>
      <c r="C15" s="38"/>
      <c r="D15" s="36"/>
      <c r="E15" s="44"/>
      <c r="F15" s="37"/>
      <c r="G15" s="38"/>
      <c r="H15" s="45"/>
      <c r="I15" s="38"/>
      <c r="J15" s="41"/>
      <c r="K15" s="369"/>
    </row>
    <row r="16" spans="1:11" s="523" customFormat="1" ht="12.75" customHeight="1">
      <c r="A16" s="33" t="s">
        <v>6</v>
      </c>
      <c r="B16" s="46"/>
      <c r="C16" s="38">
        <v>2.6</v>
      </c>
      <c r="D16" s="36"/>
      <c r="E16" s="656">
        <v>4.2</v>
      </c>
      <c r="F16" s="37"/>
      <c r="G16" s="502">
        <v>4.6</v>
      </c>
      <c r="H16" s="39"/>
      <c r="I16" s="502">
        <v>3.3</v>
      </c>
      <c r="J16" s="41"/>
      <c r="K16" s="369"/>
    </row>
    <row r="17" spans="1:11" s="523" customFormat="1" ht="12.75" customHeight="1">
      <c r="A17" s="40" t="s">
        <v>7</v>
      </c>
      <c r="B17" s="46"/>
      <c r="C17" s="38">
        <v>2.2</v>
      </c>
      <c r="D17" s="36"/>
      <c r="E17" s="656">
        <v>2.9</v>
      </c>
      <c r="F17" s="37"/>
      <c r="G17" s="502">
        <v>3.2</v>
      </c>
      <c r="H17" s="39"/>
      <c r="I17" s="502">
        <v>3.5</v>
      </c>
      <c r="J17" s="41"/>
      <c r="K17" s="369"/>
    </row>
    <row r="18" spans="1:11" s="523" customFormat="1" ht="12.75" customHeight="1">
      <c r="A18" s="43" t="s">
        <v>8</v>
      </c>
      <c r="B18" s="46"/>
      <c r="C18" s="38">
        <v>2.7</v>
      </c>
      <c r="D18" s="36"/>
      <c r="E18" s="656">
        <v>4.5</v>
      </c>
      <c r="F18" s="49"/>
      <c r="G18" s="502">
        <v>5</v>
      </c>
      <c r="H18" s="39"/>
      <c r="I18" s="502">
        <v>3.3</v>
      </c>
      <c r="J18" s="41"/>
      <c r="K18" s="369"/>
    </row>
    <row r="19" spans="1:11" s="523" customFormat="1" ht="12.75" customHeight="1">
      <c r="A19" s="50" t="s">
        <v>10</v>
      </c>
      <c r="B19" s="46"/>
      <c r="C19" s="51">
        <f>1/C12*100</f>
        <v>0.8110300081103</v>
      </c>
      <c r="D19" s="52"/>
      <c r="E19" s="53">
        <f>1/E12*100</f>
        <v>0.7668711656441718</v>
      </c>
      <c r="F19" s="54"/>
      <c r="G19" s="51">
        <f>1/G12*100</f>
        <v>0.7722007722007722</v>
      </c>
      <c r="H19" s="503"/>
      <c r="I19" s="51">
        <f>1/I12*100</f>
        <v>0.7993605115907274</v>
      </c>
      <c r="J19" s="41"/>
      <c r="K19" s="369"/>
    </row>
    <row r="20" spans="1:11" s="523" customFormat="1" ht="3.75" customHeight="1">
      <c r="A20" s="3"/>
      <c r="B20" s="46"/>
      <c r="C20" s="51"/>
      <c r="D20" s="52"/>
      <c r="E20" s="53"/>
      <c r="F20" s="54"/>
      <c r="G20" s="51"/>
      <c r="H20" s="55"/>
      <c r="I20" s="51"/>
      <c r="J20" s="41"/>
      <c r="K20" s="369"/>
    </row>
    <row r="21" spans="1:11" s="523" customFormat="1" ht="12.75">
      <c r="A21" s="3"/>
      <c r="B21" s="46"/>
      <c r="C21" s="56" t="s">
        <v>4</v>
      </c>
      <c r="D21" s="57"/>
      <c r="E21" s="385" t="s">
        <v>328</v>
      </c>
      <c r="F21" s="58"/>
      <c r="G21" s="385" t="s">
        <v>325</v>
      </c>
      <c r="H21" s="59"/>
      <c r="I21" s="385" t="s">
        <v>329</v>
      </c>
      <c r="J21" s="41"/>
      <c r="K21" s="369"/>
    </row>
    <row r="22" spans="1:19" s="523" customFormat="1" ht="12.75" customHeight="1">
      <c r="A22" s="50" t="s">
        <v>277</v>
      </c>
      <c r="B22" s="46"/>
      <c r="C22" s="60">
        <v>93.1</v>
      </c>
      <c r="D22" s="4"/>
      <c r="E22" s="657">
        <v>92.22842161409183</v>
      </c>
      <c r="F22" s="61" t="s">
        <v>11</v>
      </c>
      <c r="G22" s="658">
        <v>91.95278782267258</v>
      </c>
      <c r="H22" s="61" t="s">
        <v>12</v>
      </c>
      <c r="I22" s="658">
        <v>92.14494302328342</v>
      </c>
      <c r="J22" s="41"/>
      <c r="K22" s="369"/>
      <c r="L22" s="41"/>
      <c r="M22" s="41"/>
      <c r="N22" s="41"/>
      <c r="O22" s="41"/>
      <c r="P22" s="41"/>
      <c r="Q22" s="41"/>
      <c r="R22" s="41"/>
      <c r="S22" s="41"/>
    </row>
    <row r="23" spans="1:19" s="523" customFormat="1" ht="12" customHeight="1">
      <c r="A23" s="50" t="s">
        <v>278</v>
      </c>
      <c r="B23" s="46"/>
      <c r="C23" s="60">
        <v>119.1</v>
      </c>
      <c r="D23" s="397"/>
      <c r="E23" s="568">
        <v>125</v>
      </c>
      <c r="F23" s="524"/>
      <c r="G23" s="38">
        <v>124.8</v>
      </c>
      <c r="H23" s="525"/>
      <c r="I23" s="38">
        <v>119.4</v>
      </c>
      <c r="J23" s="41"/>
      <c r="K23" s="398"/>
      <c r="L23" s="41"/>
      <c r="M23" s="41"/>
      <c r="N23" s="41"/>
      <c r="O23" s="41"/>
      <c r="P23" s="41"/>
      <c r="Q23" s="41"/>
      <c r="R23" s="41"/>
      <c r="S23" s="41"/>
    </row>
    <row r="24" spans="1:11" s="523" customFormat="1" ht="12.75">
      <c r="A24" s="3"/>
      <c r="B24" s="46"/>
      <c r="C24" s="56" t="s">
        <v>4</v>
      </c>
      <c r="D24" s="57"/>
      <c r="E24" s="385" t="s">
        <v>325</v>
      </c>
      <c r="F24" s="58"/>
      <c r="G24" s="385" t="s">
        <v>322</v>
      </c>
      <c r="H24" s="59"/>
      <c r="I24" s="385" t="s">
        <v>326</v>
      </c>
      <c r="J24" s="41"/>
      <c r="K24" s="369"/>
    </row>
    <row r="25" spans="1:19" s="523" customFormat="1" ht="12.75" customHeight="1">
      <c r="A25" s="50" t="s">
        <v>279</v>
      </c>
      <c r="B25" s="37"/>
      <c r="C25" s="60">
        <v>116.8</v>
      </c>
      <c r="D25" s="397"/>
      <c r="E25" s="659">
        <v>121.1</v>
      </c>
      <c r="F25" s="606"/>
      <c r="G25" s="399">
        <v>120.8</v>
      </c>
      <c r="H25" s="606"/>
      <c r="I25" s="399">
        <v>117.2</v>
      </c>
      <c r="J25" s="41"/>
      <c r="K25" s="369"/>
      <c r="L25" s="41"/>
      <c r="M25" s="41"/>
      <c r="N25" s="41"/>
      <c r="O25" s="41"/>
      <c r="P25" s="41"/>
      <c r="Q25" s="41"/>
      <c r="R25" s="41"/>
      <c r="S25" s="41"/>
    </row>
    <row r="26" spans="1:19" s="523" customFormat="1" ht="14.25" customHeight="1">
      <c r="A26" s="50" t="s">
        <v>280</v>
      </c>
      <c r="B26" s="46"/>
      <c r="C26" s="60">
        <v>114.4</v>
      </c>
      <c r="D26" s="397"/>
      <c r="E26" s="660">
        <v>116.9</v>
      </c>
      <c r="F26" s="38"/>
      <c r="G26" s="35">
        <v>116.8</v>
      </c>
      <c r="H26" s="61"/>
      <c r="I26" s="661">
        <v>114.6</v>
      </c>
      <c r="J26" s="41"/>
      <c r="K26" s="369"/>
      <c r="L26" s="41"/>
      <c r="M26" s="41"/>
      <c r="N26" s="41"/>
      <c r="O26" s="41"/>
      <c r="P26" s="41"/>
      <c r="Q26" s="41"/>
      <c r="R26" s="41"/>
      <c r="S26" s="41"/>
    </row>
    <row r="27" spans="1:19" s="523" customFormat="1" ht="12" customHeight="1">
      <c r="A27" s="50" t="s">
        <v>323</v>
      </c>
      <c r="B27" s="46"/>
      <c r="C27" s="60">
        <v>112.8</v>
      </c>
      <c r="D27" s="397"/>
      <c r="E27" s="44">
        <v>115.2</v>
      </c>
      <c r="F27" s="524"/>
      <c r="G27" s="38">
        <v>114.7</v>
      </c>
      <c r="H27" s="525"/>
      <c r="I27" s="38">
        <v>112.9</v>
      </c>
      <c r="J27" s="41"/>
      <c r="K27" s="398"/>
      <c r="L27" s="41"/>
      <c r="M27" s="41"/>
      <c r="N27" s="41"/>
      <c r="O27" s="41"/>
      <c r="P27" s="41"/>
      <c r="Q27" s="41"/>
      <c r="R27" s="41"/>
      <c r="S27" s="41"/>
    </row>
    <row r="28" spans="1:11" s="523" customFormat="1" ht="3.75" customHeight="1">
      <c r="A28" s="3"/>
      <c r="B28" s="46"/>
      <c r="C28" s="51"/>
      <c r="D28" s="52"/>
      <c r="E28" s="53"/>
      <c r="F28" s="54"/>
      <c r="G28" s="51"/>
      <c r="H28" s="55"/>
      <c r="I28" s="51"/>
      <c r="J28" s="41"/>
      <c r="K28" s="369"/>
    </row>
    <row r="29" spans="1:11" ht="12.75" customHeight="1">
      <c r="A29" s="5" t="s">
        <v>281</v>
      </c>
      <c r="B29" s="62"/>
      <c r="C29" s="63" t="s">
        <v>42</v>
      </c>
      <c r="D29" s="63"/>
      <c r="E29" s="64" t="s">
        <v>328</v>
      </c>
      <c r="F29" s="6" t="s">
        <v>11</v>
      </c>
      <c r="G29" s="64" t="s">
        <v>325</v>
      </c>
      <c r="H29" s="6"/>
      <c r="I29" s="64" t="s">
        <v>329</v>
      </c>
      <c r="J29" s="249"/>
      <c r="K29" s="400"/>
    </row>
    <row r="30" spans="1:11" s="523" customFormat="1" ht="3" customHeight="1">
      <c r="A30" s="65"/>
      <c r="B30" s="66"/>
      <c r="C30" s="67"/>
      <c r="D30" s="68"/>
      <c r="E30" s="67"/>
      <c r="F30" s="69"/>
      <c r="G30" s="607"/>
      <c r="H30" s="70"/>
      <c r="I30" s="67"/>
      <c r="J30" s="41"/>
      <c r="K30" s="369"/>
    </row>
    <row r="31" spans="1:11" s="523" customFormat="1" ht="12.75" customHeight="1">
      <c r="A31" s="50" t="s">
        <v>13</v>
      </c>
      <c r="B31" s="71"/>
      <c r="C31" s="504">
        <v>155026.056062</v>
      </c>
      <c r="D31" s="505"/>
      <c r="E31" s="662">
        <v>16839.07</v>
      </c>
      <c r="F31" s="85"/>
      <c r="G31" s="546">
        <v>17372.64</v>
      </c>
      <c r="H31" s="545" t="s">
        <v>12</v>
      </c>
      <c r="I31" s="546">
        <v>14622.49</v>
      </c>
      <c r="J31" s="401">
        <v>8712406735</v>
      </c>
      <c r="K31" s="7"/>
    </row>
    <row r="32" spans="1:11" s="523" customFormat="1" ht="12.75" customHeight="1">
      <c r="A32" s="33" t="s">
        <v>14</v>
      </c>
      <c r="B32" s="71"/>
      <c r="C32" s="506">
        <v>89811.539694</v>
      </c>
      <c r="D32" s="505"/>
      <c r="E32" s="662">
        <v>10427.83</v>
      </c>
      <c r="F32" s="85"/>
      <c r="G32" s="546">
        <v>10683.91</v>
      </c>
      <c r="H32" s="545" t="s">
        <v>12</v>
      </c>
      <c r="I32" s="546">
        <v>8335.45</v>
      </c>
      <c r="J32" s="41"/>
      <c r="K32" s="7"/>
    </row>
    <row r="33" spans="1:11" s="523" customFormat="1" ht="12.75" customHeight="1">
      <c r="A33" s="33" t="s">
        <v>15</v>
      </c>
      <c r="B33" s="71"/>
      <c r="C33" s="506">
        <v>65214.516368</v>
      </c>
      <c r="D33" s="505"/>
      <c r="E33" s="662">
        <v>6411.24</v>
      </c>
      <c r="F33" s="85"/>
      <c r="G33" s="546">
        <v>6688.73</v>
      </c>
      <c r="H33" s="545" t="s">
        <v>12</v>
      </c>
      <c r="I33" s="546">
        <v>6287.05</v>
      </c>
      <c r="J33" s="41"/>
      <c r="K33" s="7"/>
    </row>
    <row r="34" spans="1:11" s="523" customFormat="1" ht="12.75" customHeight="1">
      <c r="A34" s="33" t="s">
        <v>16</v>
      </c>
      <c r="B34" s="73"/>
      <c r="C34" s="507" t="s">
        <v>17</v>
      </c>
      <c r="D34" s="505"/>
      <c r="E34" s="633">
        <v>-4016.59</v>
      </c>
      <c r="F34" s="74"/>
      <c r="G34" s="634">
        <v>-3995.18</v>
      </c>
      <c r="H34" s="61" t="s">
        <v>12</v>
      </c>
      <c r="I34" s="634">
        <v>-2048.4</v>
      </c>
      <c r="J34" s="41"/>
      <c r="K34" s="7"/>
    </row>
    <row r="35" spans="1:11" s="523" customFormat="1" ht="3" customHeight="1">
      <c r="A35" s="33"/>
      <c r="B35" s="73"/>
      <c r="C35" s="508"/>
      <c r="D35" s="509"/>
      <c r="E35" s="547"/>
      <c r="F35" s="548"/>
      <c r="G35" s="549"/>
      <c r="H35" s="548"/>
      <c r="I35" s="75"/>
      <c r="J35" s="41"/>
      <c r="K35" s="369"/>
    </row>
    <row r="36" spans="1:11" s="523" customFormat="1" ht="12" customHeight="1">
      <c r="A36" s="76" t="s">
        <v>18</v>
      </c>
      <c r="B36" s="37"/>
      <c r="C36" s="77"/>
      <c r="D36" s="78"/>
      <c r="E36" s="569"/>
      <c r="F36" s="548"/>
      <c r="G36" s="550"/>
      <c r="H36" s="548"/>
      <c r="I36" s="570"/>
      <c r="J36" s="41"/>
      <c r="K36" s="369"/>
    </row>
    <row r="37" spans="1:11" s="523" customFormat="1" ht="12" customHeight="1">
      <c r="A37" s="32" t="s">
        <v>19</v>
      </c>
      <c r="B37" s="79"/>
      <c r="C37" s="77"/>
      <c r="D37" s="78"/>
      <c r="E37" s="663">
        <v>3088473534</v>
      </c>
      <c r="F37" s="545"/>
      <c r="G37" s="557">
        <v>3372.78</v>
      </c>
      <c r="H37" s="545" t="s">
        <v>11</v>
      </c>
      <c r="I37" s="664">
        <v>2894.52</v>
      </c>
      <c r="J37" s="41"/>
      <c r="K37" s="369"/>
    </row>
    <row r="38" spans="1:11" s="523" customFormat="1" ht="12.75" customHeight="1">
      <c r="A38" s="32" t="s">
        <v>20</v>
      </c>
      <c r="B38" s="37"/>
      <c r="C38" s="80"/>
      <c r="D38" s="81"/>
      <c r="E38" s="663">
        <v>1879801520</v>
      </c>
      <c r="F38" s="545"/>
      <c r="G38" s="546">
        <v>1907.29</v>
      </c>
      <c r="H38" s="545" t="s">
        <v>11</v>
      </c>
      <c r="I38" s="664">
        <v>1841.74</v>
      </c>
      <c r="J38" s="41"/>
      <c r="K38" s="369"/>
    </row>
    <row r="39" spans="1:11" s="523" customFormat="1" ht="12.75" customHeight="1">
      <c r="A39" s="32" t="s">
        <v>21</v>
      </c>
      <c r="B39" s="37"/>
      <c r="C39" s="80"/>
      <c r="D39" s="81"/>
      <c r="E39" s="663">
        <v>1678558818</v>
      </c>
      <c r="F39" s="545"/>
      <c r="G39" s="546">
        <v>1830.8</v>
      </c>
      <c r="H39" s="545" t="s">
        <v>11</v>
      </c>
      <c r="I39" s="664">
        <v>1648.21</v>
      </c>
      <c r="J39" s="41"/>
      <c r="K39" s="369"/>
    </row>
    <row r="40" spans="1:11" s="523" customFormat="1" ht="3" customHeight="1">
      <c r="A40" s="82"/>
      <c r="B40" s="37"/>
      <c r="C40" s="80"/>
      <c r="D40" s="81"/>
      <c r="E40" s="630"/>
      <c r="F40" s="548"/>
      <c r="G40" s="312"/>
      <c r="H40" s="61"/>
      <c r="I40" s="83"/>
      <c r="J40" s="41"/>
      <c r="K40" s="369"/>
    </row>
    <row r="41" spans="1:11" s="523" customFormat="1" ht="12" customHeight="1">
      <c r="A41" s="76" t="s">
        <v>22</v>
      </c>
      <c r="B41" s="37"/>
      <c r="C41" s="80"/>
      <c r="D41" s="81"/>
      <c r="E41" s="631"/>
      <c r="F41" s="77"/>
      <c r="G41" s="77"/>
      <c r="H41" s="77"/>
      <c r="I41" s="84"/>
      <c r="J41" s="41"/>
      <c r="K41" s="369"/>
    </row>
    <row r="42" spans="1:11" s="523" customFormat="1" ht="12.75" customHeight="1">
      <c r="A42" s="32" t="s">
        <v>23</v>
      </c>
      <c r="B42" s="37"/>
      <c r="E42" s="665">
        <v>2854386281</v>
      </c>
      <c r="F42" s="61"/>
      <c r="G42" s="551">
        <v>2796.45</v>
      </c>
      <c r="H42" s="61" t="s">
        <v>11</v>
      </c>
      <c r="I42" s="666">
        <v>2549523931</v>
      </c>
      <c r="J42" s="41"/>
      <c r="K42" s="402"/>
    </row>
    <row r="43" spans="1:11" s="523" customFormat="1" ht="13.5">
      <c r="A43" s="32" t="s">
        <v>24</v>
      </c>
      <c r="B43" s="79"/>
      <c r="E43" s="665">
        <v>1652544451</v>
      </c>
      <c r="F43" s="61"/>
      <c r="G43" s="551">
        <v>1430.78</v>
      </c>
      <c r="H43" s="61" t="s">
        <v>11</v>
      </c>
      <c r="I43" s="666">
        <v>626739077</v>
      </c>
      <c r="J43" s="41"/>
      <c r="K43" s="402"/>
    </row>
    <row r="44" spans="1:11" s="523" customFormat="1" ht="12.75" customHeight="1">
      <c r="A44" s="32" t="s">
        <v>330</v>
      </c>
      <c r="B44" s="37"/>
      <c r="E44" s="665">
        <v>567675578</v>
      </c>
      <c r="F44" s="61"/>
      <c r="G44" s="551">
        <v>648.11</v>
      </c>
      <c r="H44" s="61" t="s">
        <v>11</v>
      </c>
      <c r="I44" s="666">
        <v>579837953</v>
      </c>
      <c r="J44" s="41"/>
      <c r="K44" s="402"/>
    </row>
    <row r="45" spans="1:11" s="523" customFormat="1" ht="3" customHeight="1">
      <c r="A45" s="82"/>
      <c r="B45" s="37"/>
      <c r="C45" s="80"/>
      <c r="D45" s="81"/>
      <c r="E45" s="610"/>
      <c r="F45" s="85"/>
      <c r="G45" s="556"/>
      <c r="H45" s="85"/>
      <c r="I45" s="83"/>
      <c r="J45" s="41"/>
      <c r="K45" s="369"/>
    </row>
    <row r="46" spans="1:11" s="523" customFormat="1" ht="12.75">
      <c r="A46" s="76" t="s">
        <v>25</v>
      </c>
      <c r="B46" s="552"/>
      <c r="C46" s="552"/>
      <c r="D46" s="552"/>
      <c r="E46" s="611"/>
      <c r="F46" s="85"/>
      <c r="G46" s="608"/>
      <c r="H46" s="85"/>
      <c r="I46" s="85"/>
      <c r="J46" s="41"/>
      <c r="K46" s="369"/>
    </row>
    <row r="47" spans="1:11" s="523" customFormat="1" ht="12.75" customHeight="1">
      <c r="A47" s="32" t="s">
        <v>23</v>
      </c>
      <c r="B47" s="37"/>
      <c r="C47" s="41"/>
      <c r="D47" s="81"/>
      <c r="E47" s="667">
        <v>3652.33</v>
      </c>
      <c r="F47" s="61"/>
      <c r="G47" s="527">
        <v>3815.44</v>
      </c>
      <c r="H47" s="61" t="s">
        <v>11</v>
      </c>
      <c r="I47" s="551">
        <v>3592.66</v>
      </c>
      <c r="J47" s="41"/>
      <c r="K47" s="402"/>
    </row>
    <row r="48" spans="1:11" s="523" customFormat="1" ht="12.75" customHeight="1">
      <c r="A48" s="612" t="s">
        <v>343</v>
      </c>
      <c r="B48" s="37"/>
      <c r="C48" s="41"/>
      <c r="D48" s="81"/>
      <c r="E48" s="667">
        <v>350.18</v>
      </c>
      <c r="F48" s="61"/>
      <c r="G48" s="609">
        <v>352.24</v>
      </c>
      <c r="H48" s="61" t="s">
        <v>11</v>
      </c>
      <c r="I48" s="551">
        <v>442.74</v>
      </c>
      <c r="J48" s="41"/>
      <c r="K48" s="402"/>
    </row>
    <row r="49" spans="1:11" s="523" customFormat="1" ht="12.75" customHeight="1">
      <c r="A49" s="612" t="s">
        <v>344</v>
      </c>
      <c r="B49" s="79"/>
      <c r="C49" s="41"/>
      <c r="D49" s="81"/>
      <c r="E49" s="667">
        <v>298.48</v>
      </c>
      <c r="F49" s="668"/>
      <c r="G49" s="609">
        <v>358.24</v>
      </c>
      <c r="H49" s="61" t="s">
        <v>11</v>
      </c>
      <c r="I49" s="551">
        <v>264.24</v>
      </c>
      <c r="J49" s="41"/>
      <c r="K49" s="402"/>
    </row>
    <row r="50" spans="1:11" ht="3" customHeight="1">
      <c r="A50" s="86"/>
      <c r="B50" s="87"/>
      <c r="C50" s="88"/>
      <c r="D50" s="89"/>
      <c r="E50" s="71"/>
      <c r="F50" s="77"/>
      <c r="G50" s="83"/>
      <c r="H50" s="90"/>
      <c r="I50" s="91"/>
      <c r="J50" s="249"/>
      <c r="K50" s="369"/>
    </row>
    <row r="51" spans="1:11" ht="12.75" customHeight="1">
      <c r="A51" s="5" t="s">
        <v>282</v>
      </c>
      <c r="B51" s="62"/>
      <c r="C51" s="63"/>
      <c r="D51" s="92"/>
      <c r="E51" s="64" t="s">
        <v>328</v>
      </c>
      <c r="F51" s="621" t="s">
        <v>11</v>
      </c>
      <c r="G51" s="64" t="s">
        <v>325</v>
      </c>
      <c r="H51" s="621"/>
      <c r="I51" s="64" t="s">
        <v>329</v>
      </c>
      <c r="J51" s="62"/>
      <c r="K51" s="403"/>
    </row>
    <row r="52" spans="1:11" ht="3" customHeight="1">
      <c r="A52" s="65"/>
      <c r="B52" s="37"/>
      <c r="C52" s="37"/>
      <c r="D52" s="36"/>
      <c r="E52" s="93"/>
      <c r="F52" s="94"/>
      <c r="G52" s="95"/>
      <c r="H52" s="96"/>
      <c r="I52" s="93"/>
      <c r="J52" s="249"/>
      <c r="K52" s="369"/>
    </row>
    <row r="53" spans="1:11" s="523" customFormat="1" ht="12.75" customHeight="1">
      <c r="A53" s="31" t="s">
        <v>283</v>
      </c>
      <c r="B53" s="37"/>
      <c r="C53" s="37"/>
      <c r="D53" s="36"/>
      <c r="E53" s="669">
        <v>87.01874734432008</v>
      </c>
      <c r="F53" s="670"/>
      <c r="G53" s="671">
        <v>83.51921193081267</v>
      </c>
      <c r="H53" s="672" t="s">
        <v>12</v>
      </c>
      <c r="I53" s="671">
        <v>69.74010605753216</v>
      </c>
      <c r="J53" s="38"/>
      <c r="K53" s="8"/>
    </row>
    <row r="54" spans="1:11" s="523" customFormat="1" ht="13.5" customHeight="1">
      <c r="A54" s="97" t="s">
        <v>26</v>
      </c>
      <c r="B54" s="37"/>
      <c r="C54" s="37"/>
      <c r="D54" s="36"/>
      <c r="E54" s="618"/>
      <c r="F54" s="673"/>
      <c r="G54" s="573"/>
      <c r="H54" s="573"/>
      <c r="I54" s="573"/>
      <c r="J54" s="41"/>
      <c r="K54" s="369"/>
    </row>
    <row r="55" spans="1:11" s="523" customFormat="1" ht="12.75" customHeight="1">
      <c r="A55" s="500" t="s">
        <v>27</v>
      </c>
      <c r="B55" s="37"/>
      <c r="C55" s="37"/>
      <c r="D55" s="36"/>
      <c r="E55" s="674">
        <v>176.4</v>
      </c>
      <c r="F55" s="514"/>
      <c r="G55" s="617">
        <v>165.7</v>
      </c>
      <c r="H55" s="675" t="s">
        <v>12</v>
      </c>
      <c r="I55" s="676">
        <v>-4.992660670436753</v>
      </c>
      <c r="J55" s="41"/>
      <c r="K55" s="369"/>
    </row>
    <row r="56" spans="1:11" s="523" customFormat="1" ht="12.75" customHeight="1">
      <c r="A56" s="98" t="s">
        <v>29</v>
      </c>
      <c r="B56" s="37"/>
      <c r="C56" s="37"/>
      <c r="D56" s="36"/>
      <c r="E56" s="674">
        <v>167.4</v>
      </c>
      <c r="F56" s="514"/>
      <c r="G56" s="617">
        <v>890.1</v>
      </c>
      <c r="H56" s="675"/>
      <c r="I56" s="676">
        <v>-73.42097150241375</v>
      </c>
      <c r="J56" s="41"/>
      <c r="K56" s="369"/>
    </row>
    <row r="57" spans="1:11" s="523" customFormat="1" ht="12.75" customHeight="1">
      <c r="A57" s="98" t="s">
        <v>348</v>
      </c>
      <c r="B57" s="37"/>
      <c r="C57" s="37"/>
      <c r="D57" s="36"/>
      <c r="E57" s="674">
        <v>51</v>
      </c>
      <c r="F57" s="514"/>
      <c r="G57" s="617">
        <v>29.6</v>
      </c>
      <c r="H57" s="675" t="s">
        <v>12</v>
      </c>
      <c r="I57" s="676">
        <v>-31.494698646421288</v>
      </c>
      <c r="J57" s="41"/>
      <c r="K57" s="369"/>
    </row>
    <row r="58" spans="1:11" s="523" customFormat="1" ht="2.25" customHeight="1">
      <c r="A58" s="98"/>
      <c r="B58" s="37"/>
      <c r="C58" s="37"/>
      <c r="D58" s="36"/>
      <c r="E58" s="574"/>
      <c r="F58" s="99"/>
      <c r="G58" s="613"/>
      <c r="H58" s="677"/>
      <c r="I58" s="572"/>
      <c r="J58" s="41"/>
      <c r="K58" s="369"/>
    </row>
    <row r="59" spans="1:11" s="523" customFormat="1" ht="12.75" customHeight="1">
      <c r="A59" s="97" t="s">
        <v>28</v>
      </c>
      <c r="B59" s="37"/>
      <c r="C59" s="37"/>
      <c r="D59" s="36"/>
      <c r="E59" s="575"/>
      <c r="F59" s="99"/>
      <c r="G59" s="614"/>
      <c r="H59" s="677"/>
      <c r="I59" s="572"/>
      <c r="J59" s="41"/>
      <c r="K59" s="369"/>
    </row>
    <row r="60" spans="1:11" s="523" customFormat="1" ht="12.75" customHeight="1">
      <c r="A60" s="98" t="s">
        <v>274</v>
      </c>
      <c r="B60" s="37"/>
      <c r="C60" s="37"/>
      <c r="D60" s="36"/>
      <c r="E60" s="678">
        <v>-58.2</v>
      </c>
      <c r="F60" s="573"/>
      <c r="G60" s="679">
        <v>-56.1</v>
      </c>
      <c r="H60" s="675" t="s">
        <v>12</v>
      </c>
      <c r="I60" s="676">
        <v>-45.34573584654914</v>
      </c>
      <c r="J60" s="41"/>
      <c r="K60" s="369"/>
    </row>
    <row r="61" spans="1:11" s="523" customFormat="1" ht="13.5">
      <c r="A61" s="500" t="s">
        <v>327</v>
      </c>
      <c r="B61" s="37"/>
      <c r="C61" s="37"/>
      <c r="D61" s="36"/>
      <c r="E61" s="678">
        <v>-23.4</v>
      </c>
      <c r="F61" s="514"/>
      <c r="G61" s="679">
        <v>-23.1</v>
      </c>
      <c r="H61" s="675" t="s">
        <v>12</v>
      </c>
      <c r="I61" s="676">
        <v>-8.67978749825278</v>
      </c>
      <c r="J61" s="41"/>
      <c r="K61" s="369"/>
    </row>
    <row r="62" spans="1:11" s="523" customFormat="1" ht="12.75" customHeight="1">
      <c r="A62" s="500" t="s">
        <v>349</v>
      </c>
      <c r="B62" s="37"/>
      <c r="C62" s="37"/>
      <c r="D62" s="36"/>
      <c r="E62" s="678">
        <v>-16.2</v>
      </c>
      <c r="F62" s="514"/>
      <c r="G62" s="679">
        <v>-7.2</v>
      </c>
      <c r="H62" s="675" t="s">
        <v>12</v>
      </c>
      <c r="I62" s="676">
        <v>-17.165941990465058</v>
      </c>
      <c r="J62" s="41"/>
      <c r="K62" s="369"/>
    </row>
    <row r="63" spans="1:11" s="523" customFormat="1" ht="4.5" customHeight="1">
      <c r="A63" s="101"/>
      <c r="B63" s="37"/>
      <c r="C63" s="37"/>
      <c r="D63" s="36"/>
      <c r="E63" s="575"/>
      <c r="F63" s="99"/>
      <c r="G63" s="614"/>
      <c r="H63" s="576"/>
      <c r="I63" s="572"/>
      <c r="J63" s="41"/>
      <c r="K63" s="369"/>
    </row>
    <row r="64" spans="1:11" s="523" customFormat="1" ht="12.75" customHeight="1">
      <c r="A64" s="31" t="s">
        <v>31</v>
      </c>
      <c r="B64" s="37"/>
      <c r="C64" s="37"/>
      <c r="D64" s="36"/>
      <c r="E64" s="669">
        <v>94.35133532744341</v>
      </c>
      <c r="F64" s="573"/>
      <c r="G64" s="671">
        <v>90.82836302024498</v>
      </c>
      <c r="H64" s="672" t="s">
        <v>12</v>
      </c>
      <c r="I64" s="671">
        <v>75.68522348525416</v>
      </c>
      <c r="J64" s="38"/>
      <c r="K64" s="8"/>
    </row>
    <row r="65" spans="1:11" s="523" customFormat="1" ht="12.75" customHeight="1">
      <c r="A65" s="97" t="s">
        <v>26</v>
      </c>
      <c r="B65" s="102"/>
      <c r="C65" s="102"/>
      <c r="D65" s="103"/>
      <c r="E65" s="618"/>
      <c r="F65" s="572"/>
      <c r="G65" s="573"/>
      <c r="H65" s="572"/>
      <c r="I65" s="572"/>
      <c r="J65" s="41"/>
      <c r="K65" s="369"/>
    </row>
    <row r="66" spans="1:11" s="523" customFormat="1" ht="12.75" customHeight="1">
      <c r="A66" s="500" t="s">
        <v>27</v>
      </c>
      <c r="B66" s="102"/>
      <c r="C66" s="102"/>
      <c r="D66" s="103"/>
      <c r="E66" s="674">
        <v>176.6</v>
      </c>
      <c r="F66" s="573"/>
      <c r="G66" s="617">
        <v>166.1</v>
      </c>
      <c r="H66" s="680" t="s">
        <v>12</v>
      </c>
      <c r="I66" s="676">
        <v>-4.7371842753865385</v>
      </c>
      <c r="J66" s="41"/>
      <c r="K66" s="369"/>
    </row>
    <row r="67" spans="1:11" s="523" customFormat="1" ht="12.75" customHeight="1">
      <c r="A67" s="98" t="s">
        <v>29</v>
      </c>
      <c r="B67" s="102"/>
      <c r="C67" s="102"/>
      <c r="D67" s="103"/>
      <c r="E67" s="674">
        <v>123.7</v>
      </c>
      <c r="F67" s="573"/>
      <c r="G67" s="617">
        <v>739.3</v>
      </c>
      <c r="H67" s="680" t="s">
        <v>12</v>
      </c>
      <c r="I67" s="676">
        <v>-62.664753260224636</v>
      </c>
      <c r="J67" s="41"/>
      <c r="K67" s="369"/>
    </row>
    <row r="68" spans="1:11" s="523" customFormat="1" ht="12.75" customHeight="1">
      <c r="A68" s="98" t="s">
        <v>348</v>
      </c>
      <c r="B68" s="102"/>
      <c r="C68" s="102"/>
      <c r="D68" s="103"/>
      <c r="E68" s="674">
        <v>52.5</v>
      </c>
      <c r="F68" s="573"/>
      <c r="G68" s="617">
        <v>32.1</v>
      </c>
      <c r="H68" s="680" t="s">
        <v>12</v>
      </c>
      <c r="I68" s="676">
        <v>-30.47447563616413</v>
      </c>
      <c r="J68" s="41"/>
      <c r="K68" s="369"/>
    </row>
    <row r="69" spans="1:11" s="523" customFormat="1" ht="12.75" customHeight="1">
      <c r="A69" s="97" t="s">
        <v>28</v>
      </c>
      <c r="B69" s="102"/>
      <c r="C69" s="102"/>
      <c r="D69" s="103"/>
      <c r="E69" s="574"/>
      <c r="F69" s="99"/>
      <c r="G69" s="613"/>
      <c r="H69" s="681"/>
      <c r="I69" s="577"/>
      <c r="J69" s="41"/>
      <c r="K69" s="369"/>
    </row>
    <row r="70" spans="1:11" s="523" customFormat="1" ht="12.75" customHeight="1">
      <c r="A70" s="98" t="s">
        <v>274</v>
      </c>
      <c r="B70" s="102"/>
      <c r="C70" s="102"/>
      <c r="D70" s="103"/>
      <c r="E70" s="678">
        <v>-58.6</v>
      </c>
      <c r="F70" s="573"/>
      <c r="G70" s="679">
        <v>-56.3</v>
      </c>
      <c r="H70" s="680" t="s">
        <v>12</v>
      </c>
      <c r="I70" s="676">
        <v>-45.76977544213624</v>
      </c>
      <c r="J70" s="41"/>
      <c r="K70" s="369"/>
    </row>
    <row r="71" spans="1:11" s="523" customFormat="1" ht="12.75" customHeight="1">
      <c r="A71" s="500" t="s">
        <v>327</v>
      </c>
      <c r="B71" s="102"/>
      <c r="C71" s="102"/>
      <c r="D71" s="103"/>
      <c r="E71" s="678">
        <v>-24.3</v>
      </c>
      <c r="F71" s="573"/>
      <c r="G71" s="679">
        <v>-22.4</v>
      </c>
      <c r="H71" s="680" t="s">
        <v>12</v>
      </c>
      <c r="I71" s="676">
        <v>-4.55594000143711</v>
      </c>
      <c r="J71" s="41"/>
      <c r="K71" s="369"/>
    </row>
    <row r="72" spans="1:11" s="523" customFormat="1" ht="12.75" customHeight="1">
      <c r="A72" s="500" t="s">
        <v>349</v>
      </c>
      <c r="B72" s="102"/>
      <c r="C72" s="102"/>
      <c r="D72" s="103"/>
      <c r="E72" s="678">
        <v>-16.9</v>
      </c>
      <c r="F72" s="573"/>
      <c r="G72" s="679">
        <v>-8.5</v>
      </c>
      <c r="H72" s="680" t="s">
        <v>12</v>
      </c>
      <c r="I72" s="676">
        <v>-13.92096693133813</v>
      </c>
      <c r="J72" s="41"/>
      <c r="K72" s="369"/>
    </row>
    <row r="73" spans="1:11" s="523" customFormat="1" ht="4.5" customHeight="1">
      <c r="A73" s="101"/>
      <c r="B73" s="102"/>
      <c r="C73" s="102"/>
      <c r="D73" s="103"/>
      <c r="E73" s="574"/>
      <c r="F73" s="99"/>
      <c r="G73" s="613"/>
      <c r="H73" s="576"/>
      <c r="I73" s="577"/>
      <c r="J73" s="41"/>
      <c r="K73" s="369"/>
    </row>
    <row r="74" spans="1:11" s="523" customFormat="1" ht="12.75" customHeight="1">
      <c r="A74" s="31" t="s">
        <v>32</v>
      </c>
      <c r="B74" s="102"/>
      <c r="C74" s="102"/>
      <c r="D74" s="103"/>
      <c r="E74" s="682">
        <v>89.52410973864984</v>
      </c>
      <c r="F74" s="578"/>
      <c r="G74" s="671">
        <v>87.67981458858463</v>
      </c>
      <c r="H74" s="683" t="s">
        <v>12</v>
      </c>
      <c r="I74" s="671">
        <v>78.60861529883864</v>
      </c>
      <c r="J74" s="41"/>
      <c r="K74" s="369"/>
    </row>
    <row r="75" spans="1:11" s="523" customFormat="1" ht="12.75" customHeight="1">
      <c r="A75" s="97" t="s">
        <v>26</v>
      </c>
      <c r="B75" s="102"/>
      <c r="C75" s="102"/>
      <c r="D75" s="103"/>
      <c r="E75" s="499"/>
      <c r="F75" s="572"/>
      <c r="G75" s="572"/>
      <c r="H75" s="572"/>
      <c r="I75" s="572"/>
      <c r="J75" s="41"/>
      <c r="K75" s="369"/>
    </row>
    <row r="76" spans="1:11" s="523" customFormat="1" ht="12.75" customHeight="1">
      <c r="A76" s="98" t="s">
        <v>29</v>
      </c>
      <c r="B76" s="100"/>
      <c r="C76" s="102"/>
      <c r="D76" s="103"/>
      <c r="E76" s="674">
        <v>85.9</v>
      </c>
      <c r="F76" s="679"/>
      <c r="G76" s="617">
        <v>60.7</v>
      </c>
      <c r="H76" s="679"/>
      <c r="I76" s="676">
        <v>-49.91474450904156</v>
      </c>
      <c r="J76" s="41"/>
      <c r="K76" s="369"/>
    </row>
    <row r="77" spans="1:11" s="523" customFormat="1" ht="12.75" customHeight="1">
      <c r="A77" s="98" t="s">
        <v>27</v>
      </c>
      <c r="B77" s="102"/>
      <c r="C77" s="102"/>
      <c r="D77" s="103"/>
      <c r="E77" s="674">
        <v>46.9</v>
      </c>
      <c r="F77" s="679"/>
      <c r="G77" s="617">
        <v>40.5</v>
      </c>
      <c r="H77" s="680" t="s">
        <v>12</v>
      </c>
      <c r="I77" s="671">
        <v>8.612302907738572</v>
      </c>
      <c r="J77" s="41"/>
      <c r="K77" s="369"/>
    </row>
    <row r="78" spans="1:11" s="523" customFormat="1" ht="12.75" customHeight="1">
      <c r="A78" s="500" t="s">
        <v>316</v>
      </c>
      <c r="B78" s="102"/>
      <c r="C78" s="102"/>
      <c r="D78" s="103"/>
      <c r="E78" s="674">
        <v>44.7</v>
      </c>
      <c r="F78" s="679"/>
      <c r="G78" s="617">
        <v>53.5</v>
      </c>
      <c r="H78" s="680" t="s">
        <v>12</v>
      </c>
      <c r="I78" s="676">
        <v>-40.09783697355037</v>
      </c>
      <c r="J78" s="41"/>
      <c r="K78" s="369"/>
    </row>
    <row r="79" spans="1:11" s="523" customFormat="1" ht="12.75" customHeight="1">
      <c r="A79" s="97" t="s">
        <v>28</v>
      </c>
      <c r="B79" s="102"/>
      <c r="C79" s="102"/>
      <c r="D79" s="103"/>
      <c r="E79" s="684"/>
      <c r="F79" s="580"/>
      <c r="G79" s="514"/>
      <c r="H79" s="581"/>
      <c r="I79" s="685"/>
      <c r="J79" s="41"/>
      <c r="K79" s="369"/>
    </row>
    <row r="80" spans="1:11" s="523" customFormat="1" ht="12.75" customHeight="1">
      <c r="A80" s="500" t="s">
        <v>331</v>
      </c>
      <c r="B80" s="102"/>
      <c r="C80" s="102"/>
      <c r="D80" s="103"/>
      <c r="E80" s="678">
        <v>-24.5</v>
      </c>
      <c r="F80" s="679"/>
      <c r="G80" s="679">
        <v>-34.2</v>
      </c>
      <c r="H80" s="680" t="s">
        <v>12</v>
      </c>
      <c r="I80" s="676">
        <v>-5.167726195583631</v>
      </c>
      <c r="J80" s="41"/>
      <c r="K80" s="369"/>
    </row>
    <row r="81" spans="1:11" s="523" customFormat="1" ht="12.75" customHeight="1">
      <c r="A81" s="616" t="s">
        <v>350</v>
      </c>
      <c r="B81" s="102"/>
      <c r="C81" s="102"/>
      <c r="D81" s="103"/>
      <c r="E81" s="678">
        <v>-24</v>
      </c>
      <c r="F81" s="679"/>
      <c r="G81" s="679">
        <v>-20.1</v>
      </c>
      <c r="H81" s="680" t="s">
        <v>12</v>
      </c>
      <c r="I81" s="676">
        <v>-16.857537957371267</v>
      </c>
      <c r="J81" s="41"/>
      <c r="K81" s="369"/>
    </row>
    <row r="82" spans="1:11" s="523" customFormat="1" ht="12.75" customHeight="1">
      <c r="A82" s="616" t="s">
        <v>351</v>
      </c>
      <c r="B82" s="102"/>
      <c r="C82" s="102"/>
      <c r="D82" s="103"/>
      <c r="E82" s="678">
        <v>-18.3</v>
      </c>
      <c r="F82" s="679"/>
      <c r="G82" s="617">
        <v>7.6</v>
      </c>
      <c r="H82" s="680" t="s">
        <v>12</v>
      </c>
      <c r="I82" s="676">
        <v>-26.82967890697287</v>
      </c>
      <c r="J82" s="41"/>
      <c r="K82" s="369"/>
    </row>
    <row r="83" spans="1:11" s="523" customFormat="1" ht="4.5" customHeight="1">
      <c r="A83" s="104"/>
      <c r="B83" s="105"/>
      <c r="C83" s="105"/>
      <c r="D83" s="103"/>
      <c r="E83" s="575"/>
      <c r="F83" s="99"/>
      <c r="G83" s="619"/>
      <c r="H83" s="576"/>
      <c r="I83" s="99"/>
      <c r="J83" s="41"/>
      <c r="K83" s="369"/>
    </row>
    <row r="84" spans="1:11" s="523" customFormat="1" ht="12.75" customHeight="1">
      <c r="A84" s="31" t="s">
        <v>33</v>
      </c>
      <c r="B84" s="105"/>
      <c r="C84" s="105"/>
      <c r="D84" s="103"/>
      <c r="E84" s="669">
        <v>97.06781073760804</v>
      </c>
      <c r="F84" s="578"/>
      <c r="G84" s="671">
        <v>95.35307918849811</v>
      </c>
      <c r="H84" s="680" t="s">
        <v>12</v>
      </c>
      <c r="I84" s="671">
        <v>85.30974432202494</v>
      </c>
      <c r="J84" s="41"/>
      <c r="K84" s="369"/>
    </row>
    <row r="85" spans="1:11" s="523" customFormat="1" ht="13.5" customHeight="1">
      <c r="A85" s="97" t="s">
        <v>26</v>
      </c>
      <c r="B85" s="102"/>
      <c r="C85" s="102"/>
      <c r="D85" s="103"/>
      <c r="E85" s="499"/>
      <c r="F85" s="572"/>
      <c r="G85" s="572"/>
      <c r="H85" s="572"/>
      <c r="I85" s="572"/>
      <c r="J85" s="41"/>
      <c r="K85" s="369"/>
    </row>
    <row r="86" spans="1:11" s="523" customFormat="1" ht="12.75" customHeight="1">
      <c r="A86" s="98" t="s">
        <v>29</v>
      </c>
      <c r="B86" s="100"/>
      <c r="C86" s="102"/>
      <c r="D86" s="103"/>
      <c r="E86" s="674">
        <v>55.4</v>
      </c>
      <c r="F86" s="679"/>
      <c r="G86" s="617">
        <v>36.2</v>
      </c>
      <c r="H86" s="680" t="s">
        <v>12</v>
      </c>
      <c r="I86" s="676">
        <v>-29.645834423578027</v>
      </c>
      <c r="J86" s="41"/>
      <c r="K86" s="369"/>
    </row>
    <row r="87" spans="1:11" s="523" customFormat="1" ht="12.75" customHeight="1">
      <c r="A87" s="98" t="s">
        <v>352</v>
      </c>
      <c r="B87" s="102"/>
      <c r="C87" s="102"/>
      <c r="D87" s="103"/>
      <c r="E87" s="674">
        <v>51.5</v>
      </c>
      <c r="F87" s="679"/>
      <c r="G87" s="617">
        <v>11.3</v>
      </c>
      <c r="H87" s="680" t="s">
        <v>12</v>
      </c>
      <c r="I87" s="676">
        <v>-38.420696003074596</v>
      </c>
      <c r="J87" s="41"/>
      <c r="K87" s="369"/>
    </row>
    <row r="88" spans="1:11" s="523" customFormat="1" ht="12.75" customHeight="1">
      <c r="A88" s="98" t="s">
        <v>27</v>
      </c>
      <c r="B88" s="102"/>
      <c r="C88" s="102"/>
      <c r="D88" s="103"/>
      <c r="E88" s="674">
        <v>47</v>
      </c>
      <c r="F88" s="679"/>
      <c r="G88" s="617">
        <v>40.8</v>
      </c>
      <c r="H88" s="680" t="s">
        <v>12</v>
      </c>
      <c r="I88" s="671">
        <v>8.904363287502703</v>
      </c>
      <c r="J88" s="41"/>
      <c r="K88" s="369"/>
    </row>
    <row r="89" spans="1:11" s="523" customFormat="1" ht="12.75" customHeight="1">
      <c r="A89" s="97" t="s">
        <v>28</v>
      </c>
      <c r="B89" s="102"/>
      <c r="C89" s="102"/>
      <c r="D89" s="103"/>
      <c r="E89" s="583"/>
      <c r="F89" s="580"/>
      <c r="G89" s="615"/>
      <c r="H89" s="581"/>
      <c r="I89" s="584"/>
      <c r="J89" s="41"/>
      <c r="K89" s="369"/>
    </row>
    <row r="90" spans="1:11" s="523" customFormat="1" ht="12" customHeight="1">
      <c r="A90" s="616" t="s">
        <v>350</v>
      </c>
      <c r="B90" s="102"/>
      <c r="C90" s="102"/>
      <c r="D90" s="103"/>
      <c r="E90" s="678">
        <v>-23.6</v>
      </c>
      <c r="F90" s="679"/>
      <c r="G90" s="679">
        <v>-19.6</v>
      </c>
      <c r="H90" s="680" t="s">
        <v>12</v>
      </c>
      <c r="I90" s="676">
        <v>-14.51960080596089</v>
      </c>
      <c r="J90" s="41"/>
      <c r="K90" s="369"/>
    </row>
    <row r="91" spans="1:11" s="523" customFormat="1" ht="12.75" customHeight="1">
      <c r="A91" s="500" t="s">
        <v>331</v>
      </c>
      <c r="B91" s="102"/>
      <c r="C91" s="102"/>
      <c r="D91" s="103"/>
      <c r="E91" s="678">
        <v>-23.4</v>
      </c>
      <c r="F91" s="679"/>
      <c r="G91" s="679">
        <v>-33.2</v>
      </c>
      <c r="H91" s="680" t="s">
        <v>12</v>
      </c>
      <c r="I91" s="676">
        <v>-8.931559467924895</v>
      </c>
      <c r="J91" s="41"/>
      <c r="K91" s="369"/>
    </row>
    <row r="92" spans="1:11" s="523" customFormat="1" ht="12.75" customHeight="1">
      <c r="A92" s="616" t="s">
        <v>351</v>
      </c>
      <c r="B92" s="102"/>
      <c r="C92" s="102"/>
      <c r="D92" s="103"/>
      <c r="E92" s="678">
        <v>-19.8</v>
      </c>
      <c r="F92" s="679"/>
      <c r="G92" s="617">
        <v>6.6</v>
      </c>
      <c r="H92" s="680" t="s">
        <v>12</v>
      </c>
      <c r="I92" s="676">
        <v>-28.106269214374546</v>
      </c>
      <c r="J92" s="41"/>
      <c r="K92" s="369"/>
    </row>
    <row r="93" spans="1:11" s="523" customFormat="1" ht="5.25" customHeight="1">
      <c r="A93" s="101"/>
      <c r="B93" s="105"/>
      <c r="C93" s="105"/>
      <c r="D93" s="103"/>
      <c r="E93" s="585"/>
      <c r="F93" s="571"/>
      <c r="G93" s="620"/>
      <c r="H93" s="586"/>
      <c r="I93" s="587"/>
      <c r="J93" s="41"/>
      <c r="K93" s="369"/>
    </row>
    <row r="94" spans="1:11" s="523" customFormat="1" ht="12" customHeight="1">
      <c r="A94" s="50" t="s">
        <v>336</v>
      </c>
      <c r="B94" s="105"/>
      <c r="C94" s="105"/>
      <c r="D94" s="103"/>
      <c r="E94" s="686">
        <v>66.95228438275754</v>
      </c>
      <c r="F94" s="687"/>
      <c r="G94" s="688">
        <v>66.55567585461093</v>
      </c>
      <c r="H94" s="687" t="s">
        <v>12</v>
      </c>
      <c r="I94" s="688">
        <v>59.95538790809427</v>
      </c>
      <c r="J94" s="41"/>
      <c r="K94" s="369"/>
    </row>
    <row r="95" spans="1:11" s="523" customFormat="1" ht="4.5" customHeight="1">
      <c r="A95" s="3"/>
      <c r="B95" s="105"/>
      <c r="C95" s="105"/>
      <c r="D95" s="103"/>
      <c r="E95" s="46"/>
      <c r="F95" s="49"/>
      <c r="G95" s="588"/>
      <c r="H95" s="4"/>
      <c r="I95" s="588"/>
      <c r="J95" s="41"/>
      <c r="K95" s="369"/>
    </row>
    <row r="96" spans="1:11" ht="13.5" customHeight="1">
      <c r="A96" s="9" t="s">
        <v>284</v>
      </c>
      <c r="B96" s="106"/>
      <c r="C96" s="107"/>
      <c r="D96" s="108"/>
      <c r="E96" s="107" t="s">
        <v>332</v>
      </c>
      <c r="F96" s="10" t="s">
        <v>11</v>
      </c>
      <c r="G96" s="107" t="s">
        <v>318</v>
      </c>
      <c r="H96" s="10" t="s">
        <v>12</v>
      </c>
      <c r="I96" s="107" t="s">
        <v>339</v>
      </c>
      <c r="J96" s="249"/>
      <c r="K96" s="11" t="s">
        <v>12</v>
      </c>
    </row>
    <row r="97" spans="1:11" ht="3" customHeight="1">
      <c r="A97" s="109"/>
      <c r="B97" s="110"/>
      <c r="C97" s="111"/>
      <c r="D97" s="112"/>
      <c r="E97" s="93"/>
      <c r="F97" s="94"/>
      <c r="G97" s="93"/>
      <c r="H97" s="94"/>
      <c r="I97" s="93"/>
      <c r="J97" s="249"/>
      <c r="K97" s="369"/>
    </row>
    <row r="98" spans="1:11" ht="12.75" customHeight="1">
      <c r="A98" s="50" t="s">
        <v>35</v>
      </c>
      <c r="B98" s="113"/>
      <c r="C98" s="113"/>
      <c r="D98" s="114"/>
      <c r="E98" s="115"/>
      <c r="F98" s="116"/>
      <c r="G98" s="115"/>
      <c r="H98" s="116"/>
      <c r="I98" s="117"/>
      <c r="J98" s="249"/>
      <c r="K98" s="369"/>
    </row>
    <row r="99" spans="1:11" s="523" customFormat="1" ht="12.75" customHeight="1">
      <c r="A99" s="43" t="s">
        <v>36</v>
      </c>
      <c r="B99" s="72"/>
      <c r="C99" s="118"/>
      <c r="D99" s="78"/>
      <c r="E99" s="689">
        <v>3840937.05</v>
      </c>
      <c r="F99" s="85"/>
      <c r="G99" s="690">
        <v>5043580.3379999995</v>
      </c>
      <c r="H99" s="517"/>
      <c r="I99" s="690">
        <v>3813410.474</v>
      </c>
      <c r="J99" s="41"/>
      <c r="K99" s="369"/>
    </row>
    <row r="100" spans="1:11" s="523" customFormat="1" ht="12.75" customHeight="1">
      <c r="A100" s="43" t="s">
        <v>37</v>
      </c>
      <c r="B100" s="72"/>
      <c r="C100" s="118"/>
      <c r="D100" s="78"/>
      <c r="E100" s="689">
        <v>142326102</v>
      </c>
      <c r="F100" s="85"/>
      <c r="G100" s="690">
        <v>199037571</v>
      </c>
      <c r="H100" s="517"/>
      <c r="I100" s="690">
        <v>167262566</v>
      </c>
      <c r="J100" s="41"/>
      <c r="K100" s="369"/>
    </row>
    <row r="101" spans="1:11" s="523" customFormat="1" ht="12.75" customHeight="1">
      <c r="A101" s="33" t="s">
        <v>38</v>
      </c>
      <c r="B101" s="72"/>
      <c r="C101" s="72"/>
      <c r="D101" s="78"/>
      <c r="E101" s="518"/>
      <c r="F101" s="85"/>
      <c r="G101" s="83"/>
      <c r="H101" s="517"/>
      <c r="I101" s="83"/>
      <c r="J101" s="41"/>
      <c r="K101" s="369"/>
    </row>
    <row r="102" spans="1:11" s="523" customFormat="1" ht="12.75" customHeight="1">
      <c r="A102" s="43" t="s">
        <v>36</v>
      </c>
      <c r="B102" s="72"/>
      <c r="C102" s="118"/>
      <c r="D102" s="78"/>
      <c r="E102" s="691">
        <v>3836777</v>
      </c>
      <c r="F102" s="85"/>
      <c r="G102" s="692">
        <v>5040193</v>
      </c>
      <c r="H102" s="517"/>
      <c r="I102" s="692">
        <v>3810230</v>
      </c>
      <c r="J102" s="41"/>
      <c r="K102" s="369"/>
    </row>
    <row r="103" spans="1:11" s="523" customFormat="1" ht="12.75" customHeight="1">
      <c r="A103" s="43" t="s">
        <v>37</v>
      </c>
      <c r="B103" s="72"/>
      <c r="C103" s="118"/>
      <c r="D103" s="78"/>
      <c r="E103" s="691">
        <v>142275035</v>
      </c>
      <c r="F103" s="85"/>
      <c r="G103" s="692">
        <v>199002294</v>
      </c>
      <c r="H103" s="517"/>
      <c r="I103" s="692">
        <v>167203532</v>
      </c>
      <c r="J103" s="41"/>
      <c r="K103" s="369"/>
    </row>
    <row r="104" spans="1:11" s="523" customFormat="1" ht="12.75" customHeight="1">
      <c r="A104" s="33" t="s">
        <v>39</v>
      </c>
      <c r="B104" s="72"/>
      <c r="C104" s="72"/>
      <c r="D104" s="78"/>
      <c r="E104" s="519"/>
      <c r="F104" s="520"/>
      <c r="G104" s="521"/>
      <c r="H104" s="522"/>
      <c r="I104" s="521"/>
      <c r="J104" s="41"/>
      <c r="K104" s="369"/>
    </row>
    <row r="105" spans="1:11" s="523" customFormat="1" ht="12.75" customHeight="1">
      <c r="A105" s="43" t="s">
        <v>36</v>
      </c>
      <c r="B105" s="72"/>
      <c r="C105" s="118"/>
      <c r="D105" s="78"/>
      <c r="E105" s="691">
        <v>4160.05</v>
      </c>
      <c r="F105" s="85"/>
      <c r="G105" s="692">
        <v>3387.338</v>
      </c>
      <c r="H105" s="517"/>
      <c r="I105" s="692">
        <v>3180.474</v>
      </c>
      <c r="J105" s="41"/>
      <c r="K105" s="369"/>
    </row>
    <row r="106" spans="1:11" s="523" customFormat="1" ht="12.75" customHeight="1">
      <c r="A106" s="43" t="s">
        <v>37</v>
      </c>
      <c r="B106" s="72"/>
      <c r="C106" s="118"/>
      <c r="D106" s="78"/>
      <c r="E106" s="691">
        <v>51067</v>
      </c>
      <c r="F106" s="85"/>
      <c r="G106" s="692">
        <v>35277</v>
      </c>
      <c r="H106" s="517"/>
      <c r="I106" s="692">
        <v>59034</v>
      </c>
      <c r="J106" s="41"/>
      <c r="K106" s="369"/>
    </row>
    <row r="107" spans="1:11" s="523" customFormat="1" ht="5.25" customHeight="1">
      <c r="A107" s="121"/>
      <c r="B107" s="122"/>
      <c r="C107" s="123"/>
      <c r="D107" s="124"/>
      <c r="E107" s="125"/>
      <c r="F107" s="126"/>
      <c r="G107" s="127"/>
      <c r="H107" s="128"/>
      <c r="I107" s="127"/>
      <c r="J107" s="404"/>
      <c r="K107" s="405"/>
    </row>
    <row r="108" spans="1:11" s="523" customFormat="1" ht="5.25" customHeight="1">
      <c r="A108" s="129"/>
      <c r="B108" s="72"/>
      <c r="C108" s="118"/>
      <c r="D108" s="78"/>
      <c r="E108" s="130"/>
      <c r="F108" s="77"/>
      <c r="G108" s="131"/>
      <c r="H108" s="90"/>
      <c r="I108" s="131"/>
      <c r="J108" s="41"/>
      <c r="K108" s="406"/>
    </row>
    <row r="109" spans="5:11" s="41" customFormat="1" ht="12.75" customHeight="1">
      <c r="E109" s="528"/>
      <c r="F109" s="77"/>
      <c r="G109" s="131"/>
      <c r="H109" s="90"/>
      <c r="I109" s="132" t="s">
        <v>40</v>
      </c>
      <c r="K109" s="406"/>
    </row>
    <row r="110" spans="5:11" s="41" customFormat="1" ht="12.75" customHeight="1">
      <c r="E110" s="693"/>
      <c r="F110" s="693"/>
      <c r="G110" s="693"/>
      <c r="H110" s="693"/>
      <c r="I110" s="693"/>
      <c r="K110" s="406"/>
    </row>
    <row r="111" spans="1:11" s="41" customFormat="1" ht="12.75" customHeight="1">
      <c r="A111" s="129"/>
      <c r="B111" s="72"/>
      <c r="C111" s="118"/>
      <c r="D111" s="78"/>
      <c r="E111" s="130"/>
      <c r="F111" s="77"/>
      <c r="G111" s="131"/>
      <c r="H111" s="90"/>
      <c r="I111" s="131"/>
      <c r="K111" s="406"/>
    </row>
    <row r="112" spans="1:11" s="41" customFormat="1" ht="12.75" customHeight="1">
      <c r="A112" s="133" t="s">
        <v>346</v>
      </c>
      <c r="B112" s="72"/>
      <c r="C112" s="118"/>
      <c r="D112" s="78"/>
      <c r="E112" s="130"/>
      <c r="F112" s="77"/>
      <c r="G112" s="131"/>
      <c r="H112" s="90"/>
      <c r="I112" s="134" t="s">
        <v>41</v>
      </c>
      <c r="K112" s="406"/>
    </row>
    <row r="113" spans="1:11" s="41" customFormat="1" ht="12.75" customHeight="1">
      <c r="A113" s="129"/>
      <c r="B113" s="72"/>
      <c r="C113" s="118"/>
      <c r="D113" s="78"/>
      <c r="E113" s="130"/>
      <c r="F113" s="77"/>
      <c r="G113" s="131"/>
      <c r="H113" s="90"/>
      <c r="I113" s="131"/>
      <c r="K113" s="406"/>
    </row>
    <row r="114" spans="1:11" s="249" customFormat="1" ht="3" customHeight="1">
      <c r="A114" s="17"/>
      <c r="B114" s="135"/>
      <c r="C114" s="136"/>
      <c r="D114" s="137"/>
      <c r="E114" s="115"/>
      <c r="F114" s="116"/>
      <c r="G114" s="113"/>
      <c r="H114" s="138"/>
      <c r="I114" s="91"/>
      <c r="K114" s="406"/>
    </row>
    <row r="115" spans="1:11" s="523" customFormat="1" ht="13.5" customHeight="1">
      <c r="A115" s="12" t="s">
        <v>285</v>
      </c>
      <c r="B115" s="139"/>
      <c r="C115" s="140" t="s">
        <v>42</v>
      </c>
      <c r="D115" s="30" t="s">
        <v>11</v>
      </c>
      <c r="E115" s="64" t="s">
        <v>328</v>
      </c>
      <c r="F115" s="160"/>
      <c r="G115" s="64" t="s">
        <v>325</v>
      </c>
      <c r="H115" s="161"/>
      <c r="I115" s="64" t="s">
        <v>329</v>
      </c>
      <c r="J115" s="407"/>
      <c r="K115" s="408"/>
    </row>
    <row r="116" spans="1:11" s="523" customFormat="1" ht="3" customHeight="1">
      <c r="A116" s="141"/>
      <c r="B116" s="38"/>
      <c r="C116" s="38"/>
      <c r="D116" s="36"/>
      <c r="E116" s="119"/>
      <c r="F116" s="120"/>
      <c r="G116" s="119"/>
      <c r="H116" s="120"/>
      <c r="I116" s="119"/>
      <c r="J116" s="41"/>
      <c r="K116" s="369"/>
    </row>
    <row r="117" spans="1:11" s="523" customFormat="1" ht="21">
      <c r="A117" s="3" t="s">
        <v>286</v>
      </c>
      <c r="B117" s="143"/>
      <c r="C117" s="118">
        <v>29903255.69557995</v>
      </c>
      <c r="D117" s="409"/>
      <c r="E117" s="535">
        <v>2812043.9524344304</v>
      </c>
      <c r="F117" s="409"/>
      <c r="G117" s="544">
        <v>2736862.357515523</v>
      </c>
      <c r="H117" s="409"/>
      <c r="I117" s="544">
        <v>2747463.7076900126</v>
      </c>
      <c r="J117" s="41"/>
      <c r="K117" s="410"/>
    </row>
    <row r="118" spans="1:11" s="523" customFormat="1" ht="15" customHeight="1">
      <c r="A118" s="43" t="s">
        <v>43</v>
      </c>
      <c r="B118" s="145"/>
      <c r="C118" s="72">
        <v>23549734.18230996</v>
      </c>
      <c r="D118" s="411"/>
      <c r="E118" s="694">
        <v>2247226.807334431</v>
      </c>
      <c r="F118" s="409"/>
      <c r="G118" s="536">
        <v>2155804.2722855234</v>
      </c>
      <c r="H118" s="409"/>
      <c r="I118" s="536">
        <v>2186248.937720013</v>
      </c>
      <c r="J118" s="41"/>
      <c r="K118" s="369"/>
    </row>
    <row r="119" spans="1:11" s="523" customFormat="1" ht="15" customHeight="1">
      <c r="A119" s="43" t="s">
        <v>44</v>
      </c>
      <c r="B119" s="145"/>
      <c r="C119" s="72">
        <v>6353521.513269996</v>
      </c>
      <c r="D119" s="411"/>
      <c r="E119" s="694">
        <v>564817.1450999995</v>
      </c>
      <c r="F119" s="409"/>
      <c r="G119" s="536">
        <v>581058.0852299997</v>
      </c>
      <c r="H119" s="409"/>
      <c r="I119" s="536">
        <v>561214.7699699999</v>
      </c>
      <c r="J119" s="41"/>
      <c r="K119" s="369"/>
    </row>
    <row r="120" spans="1:11" s="523" customFormat="1" ht="3" customHeight="1">
      <c r="A120" s="146"/>
      <c r="B120" s="147"/>
      <c r="C120" s="38"/>
      <c r="D120" s="36"/>
      <c r="E120" s="71"/>
      <c r="F120" s="77"/>
      <c r="G120" s="72"/>
      <c r="H120" s="90"/>
      <c r="I120" s="72"/>
      <c r="J120" s="41"/>
      <c r="K120" s="369"/>
    </row>
    <row r="121" spans="1:11" s="523" customFormat="1" ht="12.75">
      <c r="A121" s="5" t="s">
        <v>287</v>
      </c>
      <c r="B121" s="148"/>
      <c r="C121" s="148"/>
      <c r="D121" s="149"/>
      <c r="E121" s="150">
        <v>2019</v>
      </c>
      <c r="F121" s="151"/>
      <c r="G121" s="150">
        <v>2018</v>
      </c>
      <c r="H121" s="152"/>
      <c r="I121" s="150">
        <v>2017</v>
      </c>
      <c r="J121" s="41"/>
      <c r="K121" s="383"/>
    </row>
    <row r="122" spans="1:11" s="523" customFormat="1" ht="3" customHeight="1">
      <c r="A122" s="153"/>
      <c r="B122" s="154"/>
      <c r="C122" s="154"/>
      <c r="D122" s="155"/>
      <c r="E122" s="156"/>
      <c r="F122" s="157"/>
      <c r="G122" s="158"/>
      <c r="H122" s="159"/>
      <c r="I122" s="156"/>
      <c r="J122" s="41"/>
      <c r="K122" s="383"/>
    </row>
    <row r="123" spans="1:11" s="523" customFormat="1" ht="12.75" customHeight="1">
      <c r="A123" s="50" t="s">
        <v>45</v>
      </c>
      <c r="B123" s="535"/>
      <c r="D123" s="36"/>
      <c r="E123" s="71">
        <v>2202</v>
      </c>
      <c r="F123" s="77"/>
      <c r="G123" s="72">
        <v>2299</v>
      </c>
      <c r="H123" s="90"/>
      <c r="I123" s="72">
        <v>2339</v>
      </c>
      <c r="J123" s="41"/>
      <c r="K123" s="369"/>
    </row>
    <row r="124" spans="1:11" s="523" customFormat="1" ht="12.75" customHeight="1">
      <c r="A124" s="43" t="s">
        <v>46</v>
      </c>
      <c r="B124" s="536"/>
      <c r="D124" s="36"/>
      <c r="E124" s="71">
        <v>969</v>
      </c>
      <c r="F124" s="77"/>
      <c r="G124" s="72">
        <v>1016</v>
      </c>
      <c r="H124" s="90"/>
      <c r="I124" s="72">
        <v>1084</v>
      </c>
      <c r="J124" s="41"/>
      <c r="K124" s="369"/>
    </row>
    <row r="125" spans="1:11" s="523" customFormat="1" ht="12.75" customHeight="1">
      <c r="A125" s="43" t="s">
        <v>47</v>
      </c>
      <c r="B125" s="536"/>
      <c r="D125" s="36"/>
      <c r="E125" s="71">
        <v>1233</v>
      </c>
      <c r="F125" s="77"/>
      <c r="G125" s="72">
        <v>1284</v>
      </c>
      <c r="H125" s="90"/>
      <c r="I125" s="72">
        <v>1255</v>
      </c>
      <c r="J125" s="41"/>
      <c r="K125" s="369"/>
    </row>
    <row r="126" spans="1:11" ht="3" customHeight="1">
      <c r="A126" s="101"/>
      <c r="B126" s="38"/>
      <c r="C126" s="38"/>
      <c r="D126" s="36"/>
      <c r="E126" s="71"/>
      <c r="F126" s="77"/>
      <c r="G126" s="72"/>
      <c r="H126" s="90"/>
      <c r="I126" s="72"/>
      <c r="J126" s="249"/>
      <c r="K126" s="369"/>
    </row>
    <row r="127" spans="1:11" ht="13.5" customHeight="1">
      <c r="A127" s="5" t="s">
        <v>288</v>
      </c>
      <c r="B127" s="148"/>
      <c r="C127" s="148"/>
      <c r="D127" s="149"/>
      <c r="E127" s="64" t="s">
        <v>328</v>
      </c>
      <c r="F127" s="160"/>
      <c r="G127" s="64" t="s">
        <v>325</v>
      </c>
      <c r="H127" s="161"/>
      <c r="I127" s="64" t="s">
        <v>329</v>
      </c>
      <c r="J127" s="249"/>
      <c r="K127" s="412"/>
    </row>
    <row r="128" spans="1:11" ht="3" customHeight="1">
      <c r="A128" s="141"/>
      <c r="B128" s="44"/>
      <c r="C128" s="44"/>
      <c r="D128" s="162"/>
      <c r="E128" s="119"/>
      <c r="F128" s="120"/>
      <c r="G128" s="119"/>
      <c r="H128" s="142"/>
      <c r="I128" s="119"/>
      <c r="J128" s="249"/>
      <c r="K128" s="369"/>
    </row>
    <row r="129" spans="1:11" s="523" customFormat="1" ht="12.75" customHeight="1">
      <c r="A129" s="31" t="s">
        <v>49</v>
      </c>
      <c r="B129" s="529"/>
      <c r="D129" s="36"/>
      <c r="E129" s="632">
        <v>253089</v>
      </c>
      <c r="F129" s="85"/>
      <c r="G129" s="553">
        <v>231445</v>
      </c>
      <c r="H129" s="413"/>
      <c r="I129" s="553">
        <v>228206</v>
      </c>
      <c r="J129" s="41"/>
      <c r="K129" s="369"/>
    </row>
    <row r="130" spans="1:11" s="523" customFormat="1" ht="12.75" customHeight="1">
      <c r="A130" s="31" t="s">
        <v>50</v>
      </c>
      <c r="B130" s="530"/>
      <c r="D130" s="36"/>
      <c r="E130" s="632">
        <v>317379</v>
      </c>
      <c r="F130" s="85"/>
      <c r="G130" s="553">
        <v>412361</v>
      </c>
      <c r="H130" s="413"/>
      <c r="I130" s="553">
        <v>289568</v>
      </c>
      <c r="J130" s="41"/>
      <c r="K130" s="369"/>
    </row>
    <row r="131" spans="1:11" s="523" customFormat="1" ht="12.75" customHeight="1">
      <c r="A131" s="31" t="s">
        <v>51</v>
      </c>
      <c r="B131" s="526"/>
      <c r="D131" s="36"/>
      <c r="E131" s="633">
        <v>-64290</v>
      </c>
      <c r="F131" s="414"/>
      <c r="G131" s="634">
        <v>-180916</v>
      </c>
      <c r="H131" s="415"/>
      <c r="I131" s="634">
        <v>-61362</v>
      </c>
      <c r="J131" s="41"/>
      <c r="K131" s="369"/>
    </row>
    <row r="132" spans="1:11" ht="3" customHeight="1">
      <c r="A132" s="146"/>
      <c r="B132" s="147"/>
      <c r="C132" s="38"/>
      <c r="D132" s="36"/>
      <c r="E132" s="163"/>
      <c r="F132" s="74"/>
      <c r="G132" s="75"/>
      <c r="H132" s="164"/>
      <c r="I132" s="75"/>
      <c r="J132" s="249"/>
      <c r="K132" s="369"/>
    </row>
    <row r="133" spans="1:11" ht="13.5" customHeight="1">
      <c r="A133" s="5" t="s">
        <v>289</v>
      </c>
      <c r="B133" s="148"/>
      <c r="C133" s="107" t="s">
        <v>4</v>
      </c>
      <c r="D133" s="108"/>
      <c r="E133" s="64" t="s">
        <v>341</v>
      </c>
      <c r="F133" s="160"/>
      <c r="G133" s="64" t="s">
        <v>328</v>
      </c>
      <c r="H133" s="161"/>
      <c r="I133" s="64" t="s">
        <v>342</v>
      </c>
      <c r="J133" s="249"/>
      <c r="K133" s="412"/>
    </row>
    <row r="134" spans="1:11" ht="3" customHeight="1">
      <c r="A134" s="141"/>
      <c r="B134" s="44"/>
      <c r="C134" s="44"/>
      <c r="D134" s="162"/>
      <c r="E134" s="119"/>
      <c r="F134" s="120"/>
      <c r="G134" s="119"/>
      <c r="H134" s="142"/>
      <c r="I134" s="119"/>
      <c r="J134" s="249"/>
      <c r="K134" s="369"/>
    </row>
    <row r="135" spans="1:11" s="523" customFormat="1" ht="12.75" customHeight="1">
      <c r="A135" s="31" t="s">
        <v>275</v>
      </c>
      <c r="B135" s="38"/>
      <c r="C135" s="165">
        <v>49.6241</v>
      </c>
      <c r="D135" s="166"/>
      <c r="E135" s="695">
        <v>50.3571</v>
      </c>
      <c r="F135" s="510"/>
      <c r="G135" s="558">
        <v>50.7491</v>
      </c>
      <c r="H135" s="511"/>
      <c r="I135" s="558">
        <v>48.2521</v>
      </c>
      <c r="J135" s="41"/>
      <c r="K135" s="369"/>
    </row>
    <row r="136" spans="1:11" ht="4.5" customHeight="1">
      <c r="A136" s="31"/>
      <c r="B136" s="38"/>
      <c r="C136" s="165"/>
      <c r="D136" s="166"/>
      <c r="E136" s="44"/>
      <c r="F136" s="37"/>
      <c r="G136" s="38"/>
      <c r="H136" s="45"/>
      <c r="I136" s="38"/>
      <c r="J136" s="249"/>
      <c r="K136" s="369"/>
    </row>
    <row r="137" spans="1:11" ht="12.75" customHeight="1">
      <c r="A137" s="31"/>
      <c r="B137" s="38"/>
      <c r="C137" s="66"/>
      <c r="D137" s="68"/>
      <c r="E137" s="385" t="s">
        <v>328</v>
      </c>
      <c r="F137" s="386"/>
      <c r="G137" s="385" t="s">
        <v>322</v>
      </c>
      <c r="H137" s="387"/>
      <c r="I137" s="385" t="s">
        <v>329</v>
      </c>
      <c r="J137" s="249"/>
      <c r="K137" s="416"/>
    </row>
    <row r="138" spans="1:11" ht="14.25">
      <c r="A138" s="31" t="s">
        <v>276</v>
      </c>
      <c r="B138" s="44"/>
      <c r="C138" s="44"/>
      <c r="D138" s="162"/>
      <c r="E138" s="696">
        <v>25024.932662050458</v>
      </c>
      <c r="F138" s="697" t="s">
        <v>11</v>
      </c>
      <c r="G138" s="116">
        <v>25040.690562712472</v>
      </c>
      <c r="H138" s="697" t="s">
        <v>353</v>
      </c>
      <c r="I138" s="116">
        <v>23578.40357175205</v>
      </c>
      <c r="J138" s="249"/>
      <c r="K138" s="417"/>
    </row>
    <row r="139" spans="1:11" ht="4.5" customHeight="1">
      <c r="A139" s="31"/>
      <c r="B139" s="44"/>
      <c r="C139" s="44"/>
      <c r="D139" s="162"/>
      <c r="E139" s="48"/>
      <c r="F139" s="170"/>
      <c r="G139" s="48"/>
      <c r="H139" s="168"/>
      <c r="I139" s="72"/>
      <c r="J139" s="249"/>
      <c r="K139" s="369"/>
    </row>
    <row r="140" spans="1:11" ht="12.75" customHeight="1">
      <c r="A140" s="31"/>
      <c r="B140" s="38"/>
      <c r="D140" s="68"/>
      <c r="E140" s="56" t="s">
        <v>52</v>
      </c>
      <c r="F140" s="58"/>
      <c r="G140" s="56" t="s">
        <v>53</v>
      </c>
      <c r="H140" s="59"/>
      <c r="I140" s="56" t="s">
        <v>54</v>
      </c>
      <c r="J140" s="249"/>
      <c r="K140" s="395"/>
    </row>
    <row r="141" spans="1:11" s="523" customFormat="1" ht="12.75" customHeight="1">
      <c r="A141" s="31" t="s">
        <v>55</v>
      </c>
      <c r="B141" s="147"/>
      <c r="D141" s="171"/>
      <c r="E141" s="172">
        <v>1.8359999999999999</v>
      </c>
      <c r="F141" s="173"/>
      <c r="G141" s="174">
        <v>2.164</v>
      </c>
      <c r="H141" s="175"/>
      <c r="I141" s="174">
        <v>4.882</v>
      </c>
      <c r="J141" s="41"/>
      <c r="K141" s="369"/>
    </row>
    <row r="142" spans="1:11" ht="12.75" customHeight="1">
      <c r="A142" s="31"/>
      <c r="B142" s="38"/>
      <c r="D142" s="68"/>
      <c r="E142" s="56" t="s">
        <v>56</v>
      </c>
      <c r="F142" s="58"/>
      <c r="G142" s="56" t="s">
        <v>57</v>
      </c>
      <c r="H142" s="59"/>
      <c r="I142" s="56" t="s">
        <v>58</v>
      </c>
      <c r="J142" s="249"/>
      <c r="K142" s="395"/>
    </row>
    <row r="143" spans="1:11" ht="12.75" customHeight="1">
      <c r="A143" s="31" t="s">
        <v>59</v>
      </c>
      <c r="B143" s="38"/>
      <c r="C143" s="38"/>
      <c r="D143" s="36"/>
      <c r="E143" s="176">
        <v>0.974</v>
      </c>
      <c r="F143" s="177"/>
      <c r="G143" s="178">
        <v>0.999</v>
      </c>
      <c r="H143" s="179"/>
      <c r="I143" s="174">
        <v>1.196</v>
      </c>
      <c r="J143" s="249"/>
      <c r="K143" s="369"/>
    </row>
    <row r="144" spans="1:11" ht="12.75" customHeight="1">
      <c r="A144" s="31" t="s">
        <v>60</v>
      </c>
      <c r="B144" s="38"/>
      <c r="C144" s="38"/>
      <c r="D144" s="36"/>
      <c r="E144" s="180">
        <v>6.542</v>
      </c>
      <c r="F144" s="88"/>
      <c r="G144" s="167">
        <v>6.767</v>
      </c>
      <c r="H144" s="181"/>
      <c r="I144" s="174">
        <v>7.024</v>
      </c>
      <c r="J144" s="249"/>
      <c r="K144" s="369"/>
    </row>
    <row r="145" spans="1:11" ht="3" customHeight="1">
      <c r="A145" s="146"/>
      <c r="B145" s="147"/>
      <c r="C145" s="38"/>
      <c r="D145" s="36"/>
      <c r="E145" s="172"/>
      <c r="F145" s="173"/>
      <c r="G145" s="174"/>
      <c r="H145" s="175"/>
      <c r="I145" s="174"/>
      <c r="J145" s="249"/>
      <c r="K145" s="369"/>
    </row>
    <row r="146" spans="1:11" ht="13.5" customHeight="1">
      <c r="A146" s="13" t="s">
        <v>290</v>
      </c>
      <c r="B146" s="148"/>
      <c r="C146" s="148"/>
      <c r="D146" s="149"/>
      <c r="E146" s="64" t="s">
        <v>341</v>
      </c>
      <c r="F146" s="160"/>
      <c r="G146" s="64" t="s">
        <v>328</v>
      </c>
      <c r="H146" s="161"/>
      <c r="I146" s="64" t="s">
        <v>342</v>
      </c>
      <c r="J146" s="249"/>
      <c r="K146" s="412"/>
    </row>
    <row r="147" spans="1:11" ht="3" customHeight="1">
      <c r="A147" s="182"/>
      <c r="B147" s="44"/>
      <c r="C147" s="44"/>
      <c r="D147" s="162"/>
      <c r="E147" s="119"/>
      <c r="F147" s="120"/>
      <c r="G147" s="119"/>
      <c r="H147" s="142"/>
      <c r="I147" s="119"/>
      <c r="J147" s="249"/>
      <c r="K147" s="369"/>
    </row>
    <row r="148" spans="1:11" s="523" customFormat="1" ht="12.75" customHeight="1">
      <c r="A148" s="31" t="s">
        <v>61</v>
      </c>
      <c r="B148" s="531"/>
      <c r="C148" s="531"/>
      <c r="D148" s="531"/>
      <c r="E148" s="698">
        <v>7200.88</v>
      </c>
      <c r="F148" s="185"/>
      <c r="G148" s="516">
        <v>7054.7</v>
      </c>
      <c r="H148" s="186"/>
      <c r="I148" s="699">
        <v>6791.46</v>
      </c>
      <c r="J148" s="41"/>
      <c r="K148" s="369"/>
    </row>
    <row r="149" spans="1:11" s="523" customFormat="1" ht="12.75" customHeight="1">
      <c r="A149" s="31" t="s">
        <v>62</v>
      </c>
      <c r="B149" s="38"/>
      <c r="C149" s="538"/>
      <c r="D149" s="36"/>
      <c r="E149" s="698">
        <v>30485.55</v>
      </c>
      <c r="F149" s="185"/>
      <c r="G149" s="516">
        <v>28986.061044</v>
      </c>
      <c r="H149" s="186"/>
      <c r="I149" s="699">
        <v>119223.01</v>
      </c>
      <c r="J149" s="41"/>
      <c r="K149" s="369"/>
    </row>
    <row r="150" spans="1:11" s="523" customFormat="1" ht="12.75" customHeight="1">
      <c r="A150" s="31" t="s">
        <v>63</v>
      </c>
      <c r="B150" s="38"/>
      <c r="C150" s="41"/>
      <c r="D150" s="36"/>
      <c r="E150" s="698">
        <v>205918.24</v>
      </c>
      <c r="F150" s="185"/>
      <c r="G150" s="516">
        <v>215748.56506675997</v>
      </c>
      <c r="H150" s="186"/>
      <c r="I150" s="699">
        <v>227850.56</v>
      </c>
      <c r="J150" s="41"/>
      <c r="K150" s="369"/>
    </row>
    <row r="151" spans="1:11" ht="3" customHeight="1">
      <c r="A151" s="187"/>
      <c r="B151" s="38"/>
      <c r="C151" s="38"/>
      <c r="D151" s="36"/>
      <c r="E151" s="188"/>
      <c r="F151" s="170"/>
      <c r="G151" s="189"/>
      <c r="H151" s="168"/>
      <c r="I151" s="170"/>
      <c r="J151" s="249"/>
      <c r="K151" s="369"/>
    </row>
    <row r="152" spans="1:11" ht="13.5" customHeight="1">
      <c r="A152" s="5" t="s">
        <v>291</v>
      </c>
      <c r="B152" s="154"/>
      <c r="C152" s="107"/>
      <c r="D152" s="108"/>
      <c r="E152" s="190" t="s">
        <v>359</v>
      </c>
      <c r="F152" s="191"/>
      <c r="G152" s="190" t="s">
        <v>64</v>
      </c>
      <c r="H152" s="191"/>
      <c r="I152" s="190" t="s">
        <v>65</v>
      </c>
      <c r="J152" s="249"/>
      <c r="K152" s="418"/>
    </row>
    <row r="153" spans="1:11" ht="3" customHeight="1">
      <c r="A153" s="182"/>
      <c r="B153" s="38"/>
      <c r="C153" s="38"/>
      <c r="D153" s="36"/>
      <c r="E153" s="183"/>
      <c r="F153" s="184"/>
      <c r="G153" s="183"/>
      <c r="H153" s="184"/>
      <c r="I153" s="183"/>
      <c r="J153" s="249"/>
      <c r="K153" s="369"/>
    </row>
    <row r="154" spans="1:11" s="523" customFormat="1" ht="12.75" customHeight="1">
      <c r="A154" s="50" t="s">
        <v>292</v>
      </c>
      <c r="B154" s="44"/>
      <c r="C154" s="144"/>
      <c r="D154" s="162"/>
      <c r="E154" s="698">
        <v>10433610</v>
      </c>
      <c r="F154" s="77"/>
      <c r="G154" s="72">
        <f>SUM(G156:G157)</f>
        <v>11851192</v>
      </c>
      <c r="H154" s="77"/>
      <c r="I154" s="72">
        <f>SUM(I156:I157)</f>
        <v>12725305</v>
      </c>
      <c r="J154" s="41"/>
      <c r="K154" s="369"/>
    </row>
    <row r="155" spans="1:11" ht="3" customHeight="1">
      <c r="A155" s="192"/>
      <c r="B155" s="44"/>
      <c r="C155" s="44"/>
      <c r="D155" s="162"/>
      <c r="E155" s="183"/>
      <c r="F155" s="184"/>
      <c r="G155" s="193"/>
      <c r="H155" s="184"/>
      <c r="I155" s="193"/>
      <c r="J155" s="249"/>
      <c r="K155" s="369"/>
    </row>
    <row r="156" spans="1:11" ht="12.75" customHeight="1">
      <c r="A156" s="194" t="s">
        <v>66</v>
      </c>
      <c r="B156" s="44"/>
      <c r="C156" s="71"/>
      <c r="D156" s="81"/>
      <c r="E156" s="115">
        <v>1914045</v>
      </c>
      <c r="F156" s="116"/>
      <c r="G156" s="113">
        <v>2293839</v>
      </c>
      <c r="H156" s="116"/>
      <c r="I156" s="113">
        <v>2972654</v>
      </c>
      <c r="J156" s="249"/>
      <c r="K156" s="369"/>
    </row>
    <row r="157" spans="1:11" ht="12.75" customHeight="1">
      <c r="A157" s="194" t="s">
        <v>67</v>
      </c>
      <c r="B157" s="44"/>
      <c r="C157" s="71"/>
      <c r="D157" s="81"/>
      <c r="E157" s="115">
        <v>8519565</v>
      </c>
      <c r="F157" s="116"/>
      <c r="G157" s="113">
        <v>9557353</v>
      </c>
      <c r="H157" s="116"/>
      <c r="I157" s="113">
        <v>9752651</v>
      </c>
      <c r="J157" s="249"/>
      <c r="K157" s="369"/>
    </row>
    <row r="158" spans="1:11" ht="3" customHeight="1">
      <c r="A158" s="192"/>
      <c r="B158" s="44"/>
      <c r="C158" s="44"/>
      <c r="D158" s="162"/>
      <c r="E158" s="183"/>
      <c r="F158" s="184"/>
      <c r="G158" s="193"/>
      <c r="H158" s="184"/>
      <c r="I158" s="193"/>
      <c r="J158" s="249"/>
      <c r="K158" s="369"/>
    </row>
    <row r="159" spans="1:11" ht="12.75" customHeight="1">
      <c r="A159" s="50" t="s">
        <v>68</v>
      </c>
      <c r="B159" s="44"/>
      <c r="C159" s="71"/>
      <c r="D159" s="81"/>
      <c r="E159" s="115">
        <f>SUM(E161:E164)</f>
        <v>1923827</v>
      </c>
      <c r="F159" s="116"/>
      <c r="G159" s="113">
        <f>SUM(G161:G164)</f>
        <v>3045117</v>
      </c>
      <c r="H159" s="116"/>
      <c r="I159" s="169">
        <f>SUM(I161:I164)</f>
        <v>6991339</v>
      </c>
      <c r="J159" s="249"/>
      <c r="K159" s="369"/>
    </row>
    <row r="160" spans="1:11" ht="3" customHeight="1">
      <c r="A160" s="192"/>
      <c r="B160" s="44"/>
      <c r="C160" s="44"/>
      <c r="D160" s="162"/>
      <c r="E160" s="183"/>
      <c r="F160" s="184"/>
      <c r="G160" s="193"/>
      <c r="H160" s="184"/>
      <c r="I160" s="193"/>
      <c r="J160" s="249"/>
      <c r="K160" s="369"/>
    </row>
    <row r="161" spans="1:11" ht="12.75" customHeight="1">
      <c r="A161" s="194" t="s">
        <v>69</v>
      </c>
      <c r="B161" s="44"/>
      <c r="C161" s="71"/>
      <c r="D161" s="81"/>
      <c r="E161" s="115">
        <v>755067</v>
      </c>
      <c r="F161" s="116"/>
      <c r="G161" s="113">
        <v>1290289</v>
      </c>
      <c r="H161" s="116"/>
      <c r="I161" s="113">
        <v>2614976</v>
      </c>
      <c r="J161" s="249"/>
      <c r="K161" s="369"/>
    </row>
    <row r="162" spans="1:11" ht="12.75" customHeight="1">
      <c r="A162" s="194" t="s">
        <v>70</v>
      </c>
      <c r="B162" s="44"/>
      <c r="C162" s="71"/>
      <c r="D162" s="81"/>
      <c r="E162" s="115">
        <v>2333</v>
      </c>
      <c r="F162" s="116"/>
      <c r="G162" s="113">
        <v>2201</v>
      </c>
      <c r="H162" s="116"/>
      <c r="I162" s="113">
        <v>12860</v>
      </c>
      <c r="J162" s="249"/>
      <c r="K162" s="369"/>
    </row>
    <row r="163" spans="1:11" ht="12.75" customHeight="1">
      <c r="A163" s="194" t="s">
        <v>71</v>
      </c>
      <c r="B163" s="44"/>
      <c r="C163" s="71"/>
      <c r="D163" s="81"/>
      <c r="E163" s="115">
        <v>832688</v>
      </c>
      <c r="F163" s="116"/>
      <c r="G163" s="113">
        <v>1150461</v>
      </c>
      <c r="H163" s="116"/>
      <c r="I163" s="113">
        <v>2089557</v>
      </c>
      <c r="J163" s="249"/>
      <c r="K163" s="369"/>
    </row>
    <row r="164" spans="1:11" ht="12.75" customHeight="1">
      <c r="A164" s="194" t="s">
        <v>72</v>
      </c>
      <c r="B164" s="38"/>
      <c r="C164" s="71"/>
      <c r="D164" s="81"/>
      <c r="E164" s="115">
        <v>333739</v>
      </c>
      <c r="F164" s="116"/>
      <c r="G164" s="113">
        <v>602166</v>
      </c>
      <c r="H164" s="116"/>
      <c r="I164" s="113">
        <v>2273946</v>
      </c>
      <c r="J164" s="249"/>
      <c r="K164" s="369"/>
    </row>
    <row r="165" spans="1:11" ht="12.75" customHeight="1">
      <c r="A165" s="50" t="s">
        <v>360</v>
      </c>
      <c r="B165" s="38"/>
      <c r="C165" s="71"/>
      <c r="D165" s="81"/>
      <c r="E165" s="195">
        <v>3229902</v>
      </c>
      <c r="F165" s="116"/>
      <c r="G165" s="169">
        <v>4312450</v>
      </c>
      <c r="H165" s="116"/>
      <c r="I165" s="169">
        <v>10395775</v>
      </c>
      <c r="J165" s="249"/>
      <c r="K165" s="635" t="s">
        <v>361</v>
      </c>
    </row>
    <row r="166" spans="1:11" ht="12.75" customHeight="1">
      <c r="A166" s="50" t="s">
        <v>73</v>
      </c>
      <c r="B166" s="38"/>
      <c r="C166" s="71"/>
      <c r="D166" s="81"/>
      <c r="E166" s="195">
        <v>433182</v>
      </c>
      <c r="F166" s="116"/>
      <c r="G166" s="169">
        <v>331349</v>
      </c>
      <c r="H166" s="116"/>
      <c r="I166" s="169">
        <v>732791</v>
      </c>
      <c r="J166" s="249"/>
      <c r="K166" s="369"/>
    </row>
    <row r="167" spans="1:11" ht="12.75" customHeight="1">
      <c r="A167" s="50" t="s">
        <v>75</v>
      </c>
      <c r="B167" s="38"/>
      <c r="C167" s="71"/>
      <c r="D167" s="81"/>
      <c r="E167" s="195">
        <v>13957</v>
      </c>
      <c r="F167" s="116"/>
      <c r="G167" s="169">
        <v>13675</v>
      </c>
      <c r="H167" s="138"/>
      <c r="I167" s="169">
        <v>29341</v>
      </c>
      <c r="J167" s="249"/>
      <c r="K167" s="369"/>
    </row>
    <row r="168" spans="1:11" ht="12.75" customHeight="1">
      <c r="A168" s="50" t="s">
        <v>74</v>
      </c>
      <c r="B168" s="38"/>
      <c r="C168" s="71"/>
      <c r="D168" s="81"/>
      <c r="E168" s="196">
        <v>18.22</v>
      </c>
      <c r="F168" s="197"/>
      <c r="G168" s="198">
        <v>15.79</v>
      </c>
      <c r="H168" s="197"/>
      <c r="I168" s="198">
        <v>25.3</v>
      </c>
      <c r="J168" s="249"/>
      <c r="K168" s="369"/>
    </row>
    <row r="169" spans="1:11" ht="3" customHeight="1">
      <c r="A169" s="199"/>
      <c r="B169" s="200"/>
      <c r="C169" s="167"/>
      <c r="D169" s="89"/>
      <c r="E169" s="196"/>
      <c r="F169" s="197"/>
      <c r="G169" s="198"/>
      <c r="H169" s="201"/>
      <c r="I169" s="197"/>
      <c r="J169" s="249"/>
      <c r="K169" s="369"/>
    </row>
    <row r="170" spans="1:11" ht="13.5" customHeight="1">
      <c r="A170" s="202" t="s">
        <v>76</v>
      </c>
      <c r="B170" s="63"/>
      <c r="C170" s="63"/>
      <c r="D170" s="63"/>
      <c r="E170" s="64" t="s">
        <v>328</v>
      </c>
      <c r="F170" s="160"/>
      <c r="G170" s="64" t="s">
        <v>325</v>
      </c>
      <c r="H170" s="161"/>
      <c r="I170" s="64" t="s">
        <v>329</v>
      </c>
      <c r="J170" s="249"/>
      <c r="K170" s="412"/>
    </row>
    <row r="171" spans="1:11" ht="3" customHeight="1">
      <c r="A171" s="182"/>
      <c r="B171" s="38"/>
      <c r="C171" s="38"/>
      <c r="D171" s="36"/>
      <c r="E171" s="119"/>
      <c r="F171" s="120"/>
      <c r="G171" s="119"/>
      <c r="H171" s="142"/>
      <c r="I171" s="119"/>
      <c r="J171" s="249"/>
      <c r="K171" s="369"/>
    </row>
    <row r="172" spans="1:11" ht="12.75" customHeight="1">
      <c r="A172" s="3" t="s">
        <v>293</v>
      </c>
      <c r="B172" s="38"/>
      <c r="C172" s="38"/>
      <c r="D172" s="36"/>
      <c r="E172" s="93"/>
      <c r="F172" s="94"/>
      <c r="G172" s="93"/>
      <c r="H172" s="96"/>
      <c r="I172" s="93"/>
      <c r="J172" s="41"/>
      <c r="K172" s="369"/>
    </row>
    <row r="173" spans="1:11" ht="12.75" customHeight="1">
      <c r="A173" s="194" t="s">
        <v>77</v>
      </c>
      <c r="B173" s="38"/>
      <c r="C173" s="38"/>
      <c r="D173" s="36"/>
      <c r="E173" s="203">
        <v>1.15</v>
      </c>
      <c r="F173" s="185"/>
      <c r="G173" s="204">
        <v>0.93</v>
      </c>
      <c r="H173" s="419"/>
      <c r="I173" s="700">
        <v>0.75</v>
      </c>
      <c r="J173" s="41"/>
      <c r="K173" s="369"/>
    </row>
    <row r="174" spans="1:11" ht="12.75" customHeight="1">
      <c r="A174" s="194" t="s">
        <v>78</v>
      </c>
      <c r="B174" s="38"/>
      <c r="C174" s="38"/>
      <c r="D174" s="36"/>
      <c r="E174" s="203">
        <v>24.2</v>
      </c>
      <c r="F174" s="185"/>
      <c r="G174" s="204">
        <v>16.98</v>
      </c>
      <c r="H174" s="419"/>
      <c r="I174" s="700">
        <v>13.06</v>
      </c>
      <c r="J174" s="41"/>
      <c r="K174" s="369"/>
    </row>
    <row r="175" spans="1:11" ht="3.75" customHeight="1">
      <c r="A175" s="187"/>
      <c r="B175" s="38"/>
      <c r="C175" s="38"/>
      <c r="D175" s="36"/>
      <c r="E175" s="203"/>
      <c r="F175" s="185"/>
      <c r="G175" s="204"/>
      <c r="H175" s="186"/>
      <c r="I175" s="204"/>
      <c r="J175" s="249"/>
      <c r="K175" s="369"/>
    </row>
    <row r="176" spans="1:11" ht="14.25" customHeight="1">
      <c r="A176" s="9" t="s">
        <v>294</v>
      </c>
      <c r="B176" s="154"/>
      <c r="C176" s="154"/>
      <c r="D176" s="155"/>
      <c r="E176" s="107">
        <v>2018</v>
      </c>
      <c r="F176" s="206"/>
      <c r="G176" s="107">
        <v>2015</v>
      </c>
      <c r="H176" s="207"/>
      <c r="I176" s="107">
        <v>2012</v>
      </c>
      <c r="J176" s="249"/>
      <c r="K176" s="420"/>
    </row>
    <row r="177" spans="1:11" ht="3" customHeight="1">
      <c r="A177" s="3"/>
      <c r="B177" s="115"/>
      <c r="C177" s="195"/>
      <c r="D177" s="208"/>
      <c r="E177" s="71"/>
      <c r="F177" s="77"/>
      <c r="G177" s="71"/>
      <c r="H177" s="90"/>
      <c r="I177" s="115"/>
      <c r="J177" s="249"/>
      <c r="K177" s="369"/>
    </row>
    <row r="178" spans="1:11" ht="12.75" customHeight="1">
      <c r="A178" s="14" t="s">
        <v>79</v>
      </c>
      <c r="B178" s="115"/>
      <c r="C178" s="195"/>
      <c r="D178" s="208"/>
      <c r="E178" s="209">
        <v>24747</v>
      </c>
      <c r="F178" s="210"/>
      <c r="G178" s="211">
        <v>22976</v>
      </c>
      <c r="H178" s="212"/>
      <c r="I178" s="205">
        <v>21426</v>
      </c>
      <c r="J178" s="249"/>
      <c r="K178" s="369"/>
    </row>
    <row r="179" spans="1:11" ht="12.75" customHeight="1">
      <c r="A179" s="3" t="s">
        <v>80</v>
      </c>
      <c r="B179" s="115"/>
      <c r="C179" s="195"/>
      <c r="D179" s="208"/>
      <c r="E179" s="213"/>
      <c r="F179" s="214"/>
      <c r="G179" s="205"/>
      <c r="H179" s="212"/>
      <c r="I179" s="215"/>
      <c r="J179" s="249"/>
      <c r="K179" s="369"/>
    </row>
    <row r="180" spans="1:11" ht="12.75" customHeight="1">
      <c r="A180" s="194" t="s">
        <v>81</v>
      </c>
      <c r="B180" s="167"/>
      <c r="C180" s="167"/>
      <c r="D180" s="89"/>
      <c r="E180" s="213">
        <v>313</v>
      </c>
      <c r="F180" s="214"/>
      <c r="G180" s="205">
        <v>268</v>
      </c>
      <c r="H180" s="212"/>
      <c r="I180" s="205" t="s">
        <v>30</v>
      </c>
      <c r="J180" s="249"/>
      <c r="K180" s="369"/>
    </row>
    <row r="181" spans="1:11" ht="12.75" customHeight="1">
      <c r="A181" s="194" t="s">
        <v>82</v>
      </c>
      <c r="B181" s="167"/>
      <c r="C181" s="167"/>
      <c r="D181" s="89"/>
      <c r="E181" s="213">
        <v>239</v>
      </c>
      <c r="F181" s="214"/>
      <c r="G181" s="205">
        <v>216</v>
      </c>
      <c r="H181" s="212"/>
      <c r="I181" s="205" t="s">
        <v>30</v>
      </c>
      <c r="J181" s="249"/>
      <c r="K181" s="369"/>
    </row>
    <row r="182" spans="1:11" ht="12.75" customHeight="1">
      <c r="A182" s="194" t="s">
        <v>83</v>
      </c>
      <c r="B182" s="167"/>
      <c r="C182" s="167"/>
      <c r="D182" s="89"/>
      <c r="E182" s="213">
        <v>75</v>
      </c>
      <c r="F182" s="214"/>
      <c r="G182" s="205">
        <v>52</v>
      </c>
      <c r="H182" s="212"/>
      <c r="I182" s="205" t="s">
        <v>30</v>
      </c>
      <c r="J182" s="249"/>
      <c r="K182" s="369"/>
    </row>
    <row r="183" spans="1:11" ht="4.5" customHeight="1">
      <c r="A183" s="187"/>
      <c r="B183" s="167"/>
      <c r="C183" s="167"/>
      <c r="D183" s="89"/>
      <c r="E183" s="213"/>
      <c r="F183" s="214"/>
      <c r="G183" s="205"/>
      <c r="H183" s="212"/>
      <c r="I183" s="205"/>
      <c r="J183" s="249"/>
      <c r="K183" s="369"/>
    </row>
    <row r="184" spans="1:11" ht="12.75" customHeight="1">
      <c r="A184" s="3" t="s">
        <v>84</v>
      </c>
      <c r="B184" s="115"/>
      <c r="C184" s="195"/>
      <c r="D184" s="208"/>
      <c r="E184" s="213"/>
      <c r="F184" s="214"/>
      <c r="G184" s="213"/>
      <c r="H184" s="212"/>
      <c r="I184" s="215"/>
      <c r="J184" s="249"/>
      <c r="K184" s="369"/>
    </row>
    <row r="185" spans="1:11" ht="12.75" customHeight="1">
      <c r="A185" s="194" t="s">
        <v>81</v>
      </c>
      <c r="B185" s="167"/>
      <c r="C185" s="167"/>
      <c r="D185" s="89"/>
      <c r="E185" s="213" t="s">
        <v>30</v>
      </c>
      <c r="F185" s="214"/>
      <c r="G185" s="216">
        <v>267</v>
      </c>
      <c r="H185" s="212"/>
      <c r="I185" s="205">
        <v>235</v>
      </c>
      <c r="J185" s="249"/>
      <c r="K185" s="369"/>
    </row>
    <row r="186" spans="1:11" ht="12.75" customHeight="1">
      <c r="A186" s="194" t="s">
        <v>82</v>
      </c>
      <c r="B186" s="167"/>
      <c r="C186" s="167"/>
      <c r="D186" s="89"/>
      <c r="E186" s="213" t="s">
        <v>30</v>
      </c>
      <c r="F186" s="214"/>
      <c r="G186" s="216">
        <v>215</v>
      </c>
      <c r="H186" s="212"/>
      <c r="I186" s="205">
        <v>193</v>
      </c>
      <c r="J186" s="249"/>
      <c r="K186" s="369"/>
    </row>
    <row r="187" spans="1:11" ht="12.75" customHeight="1">
      <c r="A187" s="194" t="s">
        <v>83</v>
      </c>
      <c r="B187" s="167"/>
      <c r="C187" s="167"/>
      <c r="D187" s="89"/>
      <c r="E187" s="213" t="s">
        <v>30</v>
      </c>
      <c r="F187" s="217"/>
      <c r="G187" s="216">
        <v>52</v>
      </c>
      <c r="H187" s="218"/>
      <c r="I187" s="216">
        <v>42</v>
      </c>
      <c r="J187" s="249"/>
      <c r="K187" s="369"/>
    </row>
    <row r="188" spans="1:11" ht="3.75" customHeight="1">
      <c r="A188" s="146"/>
      <c r="B188" s="200"/>
      <c r="C188" s="167"/>
      <c r="D188" s="89"/>
      <c r="E188" s="219"/>
      <c r="F188" s="220"/>
      <c r="G188" s="221"/>
      <c r="H188" s="222"/>
      <c r="I188" s="223"/>
      <c r="J188" s="249"/>
      <c r="K188" s="369"/>
    </row>
    <row r="189" spans="1:11" ht="3.75" customHeight="1" hidden="1">
      <c r="A189" s="146"/>
      <c r="B189" s="200"/>
      <c r="C189" s="167"/>
      <c r="D189" s="89"/>
      <c r="E189" s="219"/>
      <c r="F189" s="220"/>
      <c r="G189" s="221"/>
      <c r="H189" s="222"/>
      <c r="I189" s="223"/>
      <c r="J189" s="249"/>
      <c r="K189" s="369"/>
    </row>
    <row r="190" spans="1:11" ht="3.75" customHeight="1" hidden="1">
      <c r="A190" s="146"/>
      <c r="B190" s="200"/>
      <c r="C190" s="167"/>
      <c r="D190" s="89"/>
      <c r="E190" s="219"/>
      <c r="F190" s="220"/>
      <c r="G190" s="221"/>
      <c r="H190" s="222"/>
      <c r="I190" s="223"/>
      <c r="J190" s="249"/>
      <c r="K190" s="369"/>
    </row>
    <row r="191" spans="1:11" ht="3.75" customHeight="1" hidden="1">
      <c r="A191" s="146"/>
      <c r="B191" s="200"/>
      <c r="C191" s="167"/>
      <c r="D191" s="89"/>
      <c r="E191" s="219"/>
      <c r="F191" s="220"/>
      <c r="G191" s="221"/>
      <c r="H191" s="222"/>
      <c r="I191" s="223"/>
      <c r="J191" s="249"/>
      <c r="K191" s="369"/>
    </row>
    <row r="192" spans="1:11" ht="3.75" customHeight="1" hidden="1">
      <c r="A192" s="146"/>
      <c r="B192" s="200"/>
      <c r="C192" s="167"/>
      <c r="D192" s="89"/>
      <c r="E192" s="219"/>
      <c r="F192" s="220"/>
      <c r="G192" s="221"/>
      <c r="H192" s="222"/>
      <c r="I192" s="223"/>
      <c r="J192" s="249"/>
      <c r="K192" s="369"/>
    </row>
    <row r="193" spans="1:11" ht="3.75" customHeight="1" hidden="1">
      <c r="A193" s="146"/>
      <c r="B193" s="200"/>
      <c r="C193" s="167"/>
      <c r="D193" s="89"/>
      <c r="E193" s="219"/>
      <c r="F193" s="220"/>
      <c r="G193" s="221"/>
      <c r="H193" s="222"/>
      <c r="I193" s="223"/>
      <c r="J193" s="249"/>
      <c r="K193" s="369"/>
    </row>
    <row r="194" spans="1:11" ht="3.75" customHeight="1" hidden="1">
      <c r="A194" s="146"/>
      <c r="B194" s="200"/>
      <c r="C194" s="167"/>
      <c r="D194" s="89"/>
      <c r="E194" s="219"/>
      <c r="F194" s="220"/>
      <c r="G194" s="221"/>
      <c r="H194" s="222"/>
      <c r="I194" s="223"/>
      <c r="J194" s="249"/>
      <c r="K194" s="369"/>
    </row>
    <row r="195" spans="1:11" ht="3.75" customHeight="1" hidden="1">
      <c r="A195" s="146"/>
      <c r="B195" s="200"/>
      <c r="C195" s="167"/>
      <c r="D195" s="89"/>
      <c r="E195" s="219"/>
      <c r="F195" s="220"/>
      <c r="G195" s="221"/>
      <c r="H195" s="222"/>
      <c r="I195" s="223"/>
      <c r="J195" s="249"/>
      <c r="K195" s="369"/>
    </row>
    <row r="196" spans="1:11" ht="3.75" customHeight="1" hidden="1">
      <c r="A196" s="146"/>
      <c r="B196" s="200"/>
      <c r="C196" s="167"/>
      <c r="D196" s="89"/>
      <c r="E196" s="219"/>
      <c r="F196" s="220"/>
      <c r="G196" s="221"/>
      <c r="H196" s="222"/>
      <c r="I196" s="223"/>
      <c r="J196" s="249"/>
      <c r="K196" s="369"/>
    </row>
    <row r="197" spans="1:11" ht="3.75" customHeight="1" hidden="1">
      <c r="A197" s="146"/>
      <c r="B197" s="200"/>
      <c r="C197" s="167"/>
      <c r="D197" s="89"/>
      <c r="E197" s="219"/>
      <c r="F197" s="220"/>
      <c r="G197" s="221"/>
      <c r="H197" s="222"/>
      <c r="I197" s="223"/>
      <c r="J197" s="249"/>
      <c r="K197" s="369"/>
    </row>
    <row r="198" spans="1:11" ht="3.75" customHeight="1" hidden="1">
      <c r="A198" s="146"/>
      <c r="B198" s="200"/>
      <c r="C198" s="167"/>
      <c r="D198" s="89"/>
      <c r="E198" s="219"/>
      <c r="F198" s="220"/>
      <c r="G198" s="221"/>
      <c r="H198" s="222"/>
      <c r="I198" s="223"/>
      <c r="J198" s="249"/>
      <c r="K198" s="369"/>
    </row>
    <row r="199" spans="1:11" ht="3.75" customHeight="1" hidden="1">
      <c r="A199" s="146"/>
      <c r="B199" s="200"/>
      <c r="C199" s="167"/>
      <c r="D199" s="89"/>
      <c r="E199" s="219"/>
      <c r="F199" s="220"/>
      <c r="G199" s="221"/>
      <c r="H199" s="222"/>
      <c r="I199" s="223"/>
      <c r="J199" s="249"/>
      <c r="K199" s="369"/>
    </row>
    <row r="200" spans="1:11" ht="3.75" customHeight="1" hidden="1">
      <c r="A200" s="146"/>
      <c r="B200" s="200"/>
      <c r="C200" s="167"/>
      <c r="D200" s="89"/>
      <c r="E200" s="219"/>
      <c r="F200" s="220"/>
      <c r="G200" s="221"/>
      <c r="H200" s="222"/>
      <c r="I200" s="223"/>
      <c r="J200" s="249"/>
      <c r="K200" s="369"/>
    </row>
    <row r="201" spans="1:11" ht="12.75" customHeight="1">
      <c r="A201" s="3" t="s">
        <v>85</v>
      </c>
      <c r="B201" s="38"/>
      <c r="C201" s="38"/>
      <c r="D201" s="36"/>
      <c r="E201" s="224"/>
      <c r="F201" s="225"/>
      <c r="G201" s="226"/>
      <c r="H201" s="227"/>
      <c r="I201" s="226"/>
      <c r="J201" s="249"/>
      <c r="K201" s="369"/>
    </row>
    <row r="202" spans="1:11" s="523" customFormat="1" ht="12.75" customHeight="1">
      <c r="A202" s="194" t="s">
        <v>81</v>
      </c>
      <c r="B202" s="147"/>
      <c r="C202" s="38"/>
      <c r="D202" s="36"/>
      <c r="E202" s="213">
        <v>267</v>
      </c>
      <c r="F202" s="228"/>
      <c r="G202" s="213">
        <v>250</v>
      </c>
      <c r="H202" s="229"/>
      <c r="I202" s="216">
        <v>235</v>
      </c>
      <c r="J202" s="41"/>
      <c r="K202" s="369"/>
    </row>
    <row r="203" spans="1:11" s="523" customFormat="1" ht="12.75" customHeight="1">
      <c r="A203" s="194" t="s">
        <v>82</v>
      </c>
      <c r="B203" s="147"/>
      <c r="C203" s="38"/>
      <c r="D203" s="36"/>
      <c r="E203" s="213">
        <v>203</v>
      </c>
      <c r="F203" s="230"/>
      <c r="G203" s="205">
        <v>202</v>
      </c>
      <c r="H203" s="231"/>
      <c r="I203" s="216">
        <v>193</v>
      </c>
      <c r="J203" s="41"/>
      <c r="K203" s="369"/>
    </row>
    <row r="204" spans="1:11" s="249" customFormat="1" ht="13.5" customHeight="1">
      <c r="A204" s="194" t="s">
        <v>83</v>
      </c>
      <c r="B204" s="200"/>
      <c r="C204" s="167"/>
      <c r="D204" s="89"/>
      <c r="E204" s="232">
        <v>64</v>
      </c>
      <c r="F204" s="220"/>
      <c r="G204" s="216">
        <v>49</v>
      </c>
      <c r="H204" s="222"/>
      <c r="I204" s="216">
        <v>42</v>
      </c>
      <c r="K204" s="369"/>
    </row>
    <row r="205" spans="1:11" ht="3.75" customHeight="1">
      <c r="A205" s="146"/>
      <c r="B205" s="200"/>
      <c r="C205" s="167"/>
      <c r="D205" s="89"/>
      <c r="E205" s="219"/>
      <c r="F205" s="220"/>
      <c r="G205" s="221"/>
      <c r="H205" s="222"/>
      <c r="I205" s="223"/>
      <c r="J205" s="249"/>
      <c r="K205" s="369"/>
    </row>
    <row r="206" spans="1:11" ht="3.75" customHeight="1" hidden="1">
      <c r="A206" s="146"/>
      <c r="B206" s="200"/>
      <c r="C206" s="167"/>
      <c r="D206" s="89"/>
      <c r="E206" s="219"/>
      <c r="F206" s="220"/>
      <c r="G206" s="221"/>
      <c r="H206" s="222"/>
      <c r="I206" s="223"/>
      <c r="J206" s="249"/>
      <c r="K206" s="369"/>
    </row>
    <row r="207" spans="1:11" ht="3.75" customHeight="1" hidden="1">
      <c r="A207" s="146"/>
      <c r="B207" s="200"/>
      <c r="C207" s="167"/>
      <c r="D207" s="89"/>
      <c r="E207" s="219"/>
      <c r="F207" s="220"/>
      <c r="G207" s="221"/>
      <c r="H207" s="222"/>
      <c r="I207" s="223"/>
      <c r="J207" s="249"/>
      <c r="K207" s="369"/>
    </row>
    <row r="208" spans="1:11" ht="3.75" customHeight="1" hidden="1">
      <c r="A208" s="146"/>
      <c r="B208" s="200"/>
      <c r="C208" s="167"/>
      <c r="D208" s="89"/>
      <c r="E208" s="219"/>
      <c r="F208" s="220"/>
      <c r="G208" s="221"/>
      <c r="H208" s="222"/>
      <c r="I208" s="223"/>
      <c r="J208" s="249"/>
      <c r="K208" s="369"/>
    </row>
    <row r="209" spans="1:11" ht="3.75" customHeight="1" hidden="1">
      <c r="A209" s="146"/>
      <c r="B209" s="200"/>
      <c r="C209" s="167"/>
      <c r="D209" s="89"/>
      <c r="E209" s="219"/>
      <c r="F209" s="220"/>
      <c r="G209" s="221"/>
      <c r="H209" s="222"/>
      <c r="I209" s="223"/>
      <c r="J209" s="249"/>
      <c r="K209" s="369"/>
    </row>
    <row r="210" spans="1:11" ht="3.75" customHeight="1" hidden="1">
      <c r="A210" s="146"/>
      <c r="B210" s="200"/>
      <c r="C210" s="167"/>
      <c r="D210" s="89"/>
      <c r="E210" s="219"/>
      <c r="F210" s="220"/>
      <c r="G210" s="221"/>
      <c r="H210" s="222"/>
      <c r="I210" s="223"/>
      <c r="J210" s="249"/>
      <c r="K210" s="369"/>
    </row>
    <row r="211" spans="1:11" ht="3.75" customHeight="1" hidden="1">
      <c r="A211" s="146"/>
      <c r="B211" s="200"/>
      <c r="C211" s="167"/>
      <c r="D211" s="89"/>
      <c r="E211" s="219"/>
      <c r="F211" s="220"/>
      <c r="G211" s="221"/>
      <c r="H211" s="222"/>
      <c r="I211" s="223"/>
      <c r="J211" s="249"/>
      <c r="K211" s="369"/>
    </row>
    <row r="212" spans="1:11" ht="3.75" customHeight="1" hidden="1">
      <c r="A212" s="146"/>
      <c r="B212" s="200"/>
      <c r="C212" s="167"/>
      <c r="D212" s="89"/>
      <c r="E212" s="219"/>
      <c r="F212" s="220"/>
      <c r="G212" s="221"/>
      <c r="H212" s="222"/>
      <c r="I212" s="223"/>
      <c r="J212" s="249"/>
      <c r="K212" s="369"/>
    </row>
    <row r="213" spans="1:11" ht="3.75" customHeight="1" hidden="1">
      <c r="A213" s="146"/>
      <c r="B213" s="200"/>
      <c r="C213" s="167"/>
      <c r="D213" s="89"/>
      <c r="E213" s="219"/>
      <c r="F213" s="220"/>
      <c r="G213" s="221"/>
      <c r="H213" s="222"/>
      <c r="I213" s="223"/>
      <c r="J213" s="249"/>
      <c r="K213" s="369"/>
    </row>
    <row r="214" spans="1:11" ht="3.75" customHeight="1" hidden="1">
      <c r="A214" s="146"/>
      <c r="B214" s="200"/>
      <c r="C214" s="167"/>
      <c r="D214" s="89"/>
      <c r="E214" s="219"/>
      <c r="F214" s="220"/>
      <c r="G214" s="221"/>
      <c r="H214" s="222"/>
      <c r="I214" s="223"/>
      <c r="J214" s="249"/>
      <c r="K214" s="369"/>
    </row>
    <row r="215" spans="1:11" ht="3.75" customHeight="1" hidden="1">
      <c r="A215" s="146"/>
      <c r="B215" s="200"/>
      <c r="C215" s="167"/>
      <c r="D215" s="89"/>
      <c r="E215" s="219"/>
      <c r="F215" s="220"/>
      <c r="G215" s="221"/>
      <c r="H215" s="222"/>
      <c r="I215" s="223"/>
      <c r="J215" s="249"/>
      <c r="K215" s="369"/>
    </row>
    <row r="216" spans="1:11" ht="3.75" customHeight="1" hidden="1">
      <c r="A216" s="146"/>
      <c r="B216" s="200"/>
      <c r="C216" s="167"/>
      <c r="D216" s="89"/>
      <c r="E216" s="219"/>
      <c r="F216" s="220"/>
      <c r="G216" s="221"/>
      <c r="H216" s="222"/>
      <c r="I216" s="223"/>
      <c r="J216" s="249"/>
      <c r="K216" s="369"/>
    </row>
    <row r="217" spans="1:11" ht="3.75" customHeight="1" hidden="1">
      <c r="A217" s="146"/>
      <c r="B217" s="200"/>
      <c r="C217" s="167"/>
      <c r="D217" s="89"/>
      <c r="E217" s="219"/>
      <c r="F217" s="220"/>
      <c r="G217" s="221"/>
      <c r="H217" s="222"/>
      <c r="I217" s="223"/>
      <c r="J217" s="249"/>
      <c r="K217" s="369"/>
    </row>
    <row r="218" spans="1:11" ht="12.75" customHeight="1">
      <c r="A218" s="3" t="s">
        <v>86</v>
      </c>
      <c r="B218" s="38"/>
      <c r="C218" s="38"/>
      <c r="D218" s="36"/>
      <c r="E218" s="224"/>
      <c r="F218" s="225"/>
      <c r="G218" s="226"/>
      <c r="H218" s="227"/>
      <c r="I218" s="226"/>
      <c r="J218" s="249"/>
      <c r="K218" s="369"/>
    </row>
    <row r="219" spans="1:11" s="523" customFormat="1" ht="12.75" customHeight="1">
      <c r="A219" s="194" t="s">
        <v>81</v>
      </c>
      <c r="B219" s="147"/>
      <c r="C219" s="38"/>
      <c r="D219" s="36"/>
      <c r="E219" s="213" t="s">
        <v>30</v>
      </c>
      <c r="F219" s="228"/>
      <c r="G219" s="205">
        <v>189</v>
      </c>
      <c r="H219" s="229"/>
      <c r="I219" s="216">
        <v>180</v>
      </c>
      <c r="J219" s="41"/>
      <c r="K219" s="369"/>
    </row>
    <row r="220" spans="1:11" s="523" customFormat="1" ht="12.75" customHeight="1">
      <c r="A220" s="194" t="s">
        <v>82</v>
      </c>
      <c r="B220" s="147"/>
      <c r="C220" s="38"/>
      <c r="D220" s="36"/>
      <c r="E220" s="213" t="s">
        <v>30</v>
      </c>
      <c r="F220" s="230"/>
      <c r="G220" s="205">
        <v>152</v>
      </c>
      <c r="H220" s="231"/>
      <c r="I220" s="216">
        <v>148</v>
      </c>
      <c r="J220" s="41"/>
      <c r="K220" s="369"/>
    </row>
    <row r="221" spans="1:11" s="249" customFormat="1" ht="13.5" customHeight="1">
      <c r="A221" s="194" t="s">
        <v>83</v>
      </c>
      <c r="B221" s="200"/>
      <c r="C221" s="167"/>
      <c r="D221" s="89"/>
      <c r="E221" s="213" t="s">
        <v>30</v>
      </c>
      <c r="F221" s="220"/>
      <c r="G221" s="216">
        <v>37</v>
      </c>
      <c r="H221" s="222"/>
      <c r="I221" s="216">
        <v>32</v>
      </c>
      <c r="K221" s="369"/>
    </row>
    <row r="222" spans="1:11" ht="2.25" customHeight="1">
      <c r="A222" s="233"/>
      <c r="B222" s="200"/>
      <c r="C222" s="167"/>
      <c r="D222" s="89"/>
      <c r="E222" s="234"/>
      <c r="F222" s="235"/>
      <c r="G222" s="236"/>
      <c r="H222" s="237"/>
      <c r="I222" s="238"/>
      <c r="J222" s="249"/>
      <c r="K222" s="369"/>
    </row>
    <row r="223" spans="1:11" ht="13.5">
      <c r="A223" s="1" t="s">
        <v>295</v>
      </c>
      <c r="B223" s="139"/>
      <c r="C223" s="139"/>
      <c r="D223" s="239"/>
      <c r="E223" s="140">
        <v>2018</v>
      </c>
      <c r="F223" s="240"/>
      <c r="G223" s="140" t="s">
        <v>362</v>
      </c>
      <c r="H223" s="241"/>
      <c r="I223" s="140">
        <v>2012</v>
      </c>
      <c r="J223" s="392"/>
      <c r="K223" s="421"/>
    </row>
    <row r="224" spans="1:11" ht="12.75">
      <c r="A224" s="3" t="s">
        <v>87</v>
      </c>
      <c r="B224" s="147"/>
      <c r="C224" s="38"/>
      <c r="D224" s="36"/>
      <c r="E224" s="242">
        <v>25813</v>
      </c>
      <c r="F224" s="243"/>
      <c r="G224" s="243">
        <v>22747</v>
      </c>
      <c r="H224" s="244"/>
      <c r="I224" s="118">
        <v>18935</v>
      </c>
      <c r="J224" s="41"/>
      <c r="K224" s="369"/>
    </row>
    <row r="225" spans="1:11" ht="12.75">
      <c r="A225" s="3" t="s">
        <v>88</v>
      </c>
      <c r="B225" s="147"/>
      <c r="C225" s="38"/>
      <c r="D225" s="36"/>
      <c r="E225" s="245">
        <v>12.1</v>
      </c>
      <c r="F225" s="246"/>
      <c r="G225" s="246">
        <v>18</v>
      </c>
      <c r="H225" s="247"/>
      <c r="I225" s="246">
        <v>19.7</v>
      </c>
      <c r="J225" s="41"/>
      <c r="K225" s="369"/>
    </row>
    <row r="226" spans="1:11" ht="4.5" customHeight="1">
      <c r="A226" s="248"/>
      <c r="B226" s="249"/>
      <c r="C226" s="167"/>
      <c r="D226" s="89"/>
      <c r="E226" s="180"/>
      <c r="F226" s="88"/>
      <c r="G226" s="167"/>
      <c r="H226" s="181"/>
      <c r="I226" s="167"/>
      <c r="J226" s="249"/>
      <c r="K226" s="369"/>
    </row>
    <row r="227" spans="1:11" ht="13.5" customHeight="1">
      <c r="A227" s="5" t="s">
        <v>296</v>
      </c>
      <c r="B227" s="250"/>
      <c r="C227" s="251"/>
      <c r="D227" s="252"/>
      <c r="E227" s="515" t="s">
        <v>328</v>
      </c>
      <c r="F227" s="15" t="s">
        <v>11</v>
      </c>
      <c r="G227" s="515" t="s">
        <v>317</v>
      </c>
      <c r="H227" s="15" t="s">
        <v>11</v>
      </c>
      <c r="I227" s="515" t="s">
        <v>329</v>
      </c>
      <c r="J227" s="251"/>
      <c r="K227" s="16" t="s">
        <v>89</v>
      </c>
    </row>
    <row r="228" spans="1:11" ht="2.25" customHeight="1">
      <c r="A228" s="14"/>
      <c r="B228" s="38"/>
      <c r="C228" s="38"/>
      <c r="D228" s="36"/>
      <c r="E228" s="44"/>
      <c r="F228" s="37"/>
      <c r="G228" s="44"/>
      <c r="H228" s="37"/>
      <c r="I228" s="253"/>
      <c r="J228" s="249"/>
      <c r="K228" s="369"/>
    </row>
    <row r="229" spans="1:11" ht="12" customHeight="1">
      <c r="A229" s="3" t="s">
        <v>337</v>
      </c>
      <c r="B229" s="38"/>
      <c r="C229" s="118"/>
      <c r="D229" s="78"/>
      <c r="E229" s="701">
        <v>75569.596</v>
      </c>
      <c r="F229" s="99"/>
      <c r="G229" s="626">
        <v>74804.731</v>
      </c>
      <c r="H229" s="99"/>
      <c r="I229" s="702">
        <v>74306.579</v>
      </c>
      <c r="J229" s="249"/>
      <c r="K229" s="369"/>
    </row>
    <row r="230" spans="1:11" ht="12" customHeight="1">
      <c r="A230" s="194" t="s">
        <v>90</v>
      </c>
      <c r="B230" s="167"/>
      <c r="C230" s="167"/>
      <c r="D230" s="89"/>
      <c r="E230" s="703">
        <v>62.63105336701813</v>
      </c>
      <c r="F230" s="257"/>
      <c r="G230" s="259">
        <v>59.8</v>
      </c>
      <c r="H230" s="257"/>
      <c r="I230" s="704">
        <v>58.74227368211905</v>
      </c>
      <c r="J230" s="249"/>
      <c r="K230" s="369"/>
    </row>
    <row r="231" spans="1:11" ht="12" customHeight="1">
      <c r="A231" s="194" t="s">
        <v>91</v>
      </c>
      <c r="B231" s="167"/>
      <c r="C231" s="167"/>
      <c r="D231" s="89"/>
      <c r="E231" s="705">
        <v>92.5971699069559</v>
      </c>
      <c r="F231" s="257"/>
      <c r="G231" s="259">
        <v>93.1</v>
      </c>
      <c r="H231" s="257"/>
      <c r="I231" s="706">
        <v>91.26491481870964</v>
      </c>
      <c r="J231" s="249"/>
      <c r="K231" s="369"/>
    </row>
    <row r="232" spans="1:11" ht="12" customHeight="1">
      <c r="A232" s="194" t="s">
        <v>92</v>
      </c>
      <c r="B232" s="167"/>
      <c r="C232" s="167"/>
      <c r="D232" s="89"/>
      <c r="E232" s="705">
        <v>7.402830093044091</v>
      </c>
      <c r="F232" s="257"/>
      <c r="G232" s="259">
        <v>6.9</v>
      </c>
      <c r="H232" s="257"/>
      <c r="I232" s="706">
        <v>8.735085181290343</v>
      </c>
      <c r="J232" s="249"/>
      <c r="K232" s="369"/>
    </row>
    <row r="233" spans="1:11" ht="12" customHeight="1">
      <c r="A233" s="194" t="s">
        <v>93</v>
      </c>
      <c r="B233" s="167"/>
      <c r="C233" s="167"/>
      <c r="D233" s="89"/>
      <c r="E233" s="705">
        <v>16.07341824556741</v>
      </c>
      <c r="F233" s="257"/>
      <c r="G233" s="259">
        <v>20.9</v>
      </c>
      <c r="H233" s="257"/>
      <c r="I233" s="706">
        <v>14.427298498936809</v>
      </c>
      <c r="J233" s="249"/>
      <c r="K233" s="369"/>
    </row>
    <row r="234" spans="1:11" ht="3.75" customHeight="1">
      <c r="A234" s="187"/>
      <c r="B234" s="167"/>
      <c r="C234" s="167"/>
      <c r="D234" s="89"/>
      <c r="E234" s="260"/>
      <c r="F234" s="261"/>
      <c r="G234" s="262"/>
      <c r="H234" s="261"/>
      <c r="I234" s="627"/>
      <c r="J234" s="249"/>
      <c r="K234" s="369"/>
    </row>
    <row r="235" spans="1:11" ht="12" customHeight="1">
      <c r="A235" s="3" t="s">
        <v>94</v>
      </c>
      <c r="B235" s="167"/>
      <c r="C235" s="169"/>
      <c r="D235" s="114"/>
      <c r="E235" s="707">
        <v>43826.272</v>
      </c>
      <c r="F235" s="77"/>
      <c r="G235" s="532">
        <v>41667.056000000004</v>
      </c>
      <c r="H235" s="77"/>
      <c r="I235" s="708">
        <v>39836.564</v>
      </c>
      <c r="J235" s="249"/>
      <c r="K235" s="369"/>
    </row>
    <row r="236" spans="1:11" s="523" customFormat="1" ht="12" customHeight="1">
      <c r="A236" s="3" t="s">
        <v>95</v>
      </c>
      <c r="B236" s="38"/>
      <c r="C236" s="38"/>
      <c r="D236" s="36"/>
      <c r="E236" s="709">
        <v>7044.38</v>
      </c>
      <c r="F236" s="77"/>
      <c r="G236" s="532">
        <v>8692.281</v>
      </c>
      <c r="H236" s="77"/>
      <c r="I236" s="710">
        <v>5747.34</v>
      </c>
      <c r="J236" s="41"/>
      <c r="K236" s="369"/>
    </row>
    <row r="237" spans="1:11" s="523" customFormat="1" ht="12" customHeight="1">
      <c r="A237" s="3" t="s">
        <v>96</v>
      </c>
      <c r="B237" s="38"/>
      <c r="C237" s="38"/>
      <c r="D237" s="36"/>
      <c r="E237" s="711">
        <v>3503.762</v>
      </c>
      <c r="F237" s="77"/>
      <c r="G237" s="532">
        <v>3073.2290000000003</v>
      </c>
      <c r="H237" s="77"/>
      <c r="I237" s="712">
        <v>3812.81</v>
      </c>
      <c r="J237" s="41"/>
      <c r="K237" s="369"/>
    </row>
    <row r="238" spans="1:11" s="523" customFormat="1" ht="12" customHeight="1">
      <c r="A238" s="50" t="s">
        <v>338</v>
      </c>
      <c r="B238" s="167"/>
      <c r="C238" s="167"/>
      <c r="D238" s="89"/>
      <c r="E238" s="629"/>
      <c r="F238" s="263"/>
      <c r="G238" s="263"/>
      <c r="H238" s="263"/>
      <c r="I238" s="628"/>
      <c r="J238" s="41"/>
      <c r="K238" s="369"/>
    </row>
    <row r="239" spans="1:11" s="523" customFormat="1" ht="12" customHeight="1">
      <c r="A239" s="194" t="s">
        <v>97</v>
      </c>
      <c r="B239" s="167"/>
      <c r="C239" s="169"/>
      <c r="D239" s="114"/>
      <c r="E239" s="713">
        <v>24.57219267931345</v>
      </c>
      <c r="F239" s="258"/>
      <c r="G239" s="539">
        <v>22.050369961343076</v>
      </c>
      <c r="H239" s="258"/>
      <c r="I239" s="714">
        <v>24.504605869120642</v>
      </c>
      <c r="J239" s="41"/>
      <c r="K239" s="369"/>
    </row>
    <row r="240" spans="1:11" s="523" customFormat="1" ht="12" customHeight="1">
      <c r="A240" s="194" t="s">
        <v>98</v>
      </c>
      <c r="B240" s="167"/>
      <c r="C240" s="167"/>
      <c r="D240" s="89"/>
      <c r="E240" s="713">
        <v>17.83604592240928</v>
      </c>
      <c r="F240" s="264"/>
      <c r="G240" s="539">
        <v>20.01888254356151</v>
      </c>
      <c r="H240" s="264"/>
      <c r="I240" s="714">
        <v>18.323706331700695</v>
      </c>
      <c r="J240" s="41"/>
      <c r="K240" s="369"/>
    </row>
    <row r="241" spans="1:11" s="523" customFormat="1" ht="12" customHeight="1">
      <c r="A241" s="194" t="s">
        <v>99</v>
      </c>
      <c r="B241" s="167"/>
      <c r="C241" s="167"/>
      <c r="D241" s="89"/>
      <c r="E241" s="713">
        <v>57.59176139827728</v>
      </c>
      <c r="F241" s="258"/>
      <c r="G241" s="539">
        <v>57.93074509511783</v>
      </c>
      <c r="H241" s="258"/>
      <c r="I241" s="714">
        <v>57.17168779917867</v>
      </c>
      <c r="J241" s="41"/>
      <c r="K241" s="369"/>
    </row>
    <row r="242" spans="1:11" ht="12" customHeight="1">
      <c r="A242" s="50" t="s">
        <v>100</v>
      </c>
      <c r="B242" s="38"/>
      <c r="C242" s="38"/>
      <c r="D242" s="36"/>
      <c r="E242" s="144"/>
      <c r="F242" s="77"/>
      <c r="G242" s="118"/>
      <c r="H242" s="77"/>
      <c r="I242" s="627"/>
      <c r="J242" s="249"/>
      <c r="K242" s="369"/>
    </row>
    <row r="243" spans="1:11" ht="12" customHeight="1">
      <c r="A243" s="194" t="s">
        <v>101</v>
      </c>
      <c r="B243" s="38"/>
      <c r="C243" s="118"/>
      <c r="D243" s="78"/>
      <c r="E243" s="715">
        <v>62.490738431961546</v>
      </c>
      <c r="F243" s="258"/>
      <c r="G243" s="540">
        <v>67.08496515808557</v>
      </c>
      <c r="H243" s="258"/>
      <c r="I243" s="716">
        <v>62.53898303076541</v>
      </c>
      <c r="J243" s="249"/>
      <c r="K243" s="369"/>
    </row>
    <row r="244" spans="1:11" ht="12" customHeight="1">
      <c r="A244" s="194" t="s">
        <v>102</v>
      </c>
      <c r="B244" s="38"/>
      <c r="C244" s="118"/>
      <c r="D244" s="78"/>
      <c r="E244" s="715">
        <v>27.136264293709495</v>
      </c>
      <c r="F244" s="264"/>
      <c r="G244" s="540">
        <v>26.040560677001036</v>
      </c>
      <c r="H244" s="264"/>
      <c r="I244" s="716">
        <v>29.256659786220517</v>
      </c>
      <c r="J244" s="249"/>
      <c r="K244" s="369"/>
    </row>
    <row r="245" spans="1:11" ht="12" customHeight="1">
      <c r="A245" s="194" t="s">
        <v>103</v>
      </c>
      <c r="B245" s="38"/>
      <c r="C245" s="118"/>
      <c r="D245" s="78"/>
      <c r="E245" s="715">
        <v>3.094659751119146</v>
      </c>
      <c r="F245" s="258"/>
      <c r="G245" s="540">
        <v>2.95118762410284</v>
      </c>
      <c r="H245" s="258"/>
      <c r="I245" s="716">
        <v>3.252328689793628</v>
      </c>
      <c r="J245" s="249"/>
      <c r="K245" s="369"/>
    </row>
    <row r="246" spans="1:11" ht="12" customHeight="1">
      <c r="A246" s="194" t="s">
        <v>104</v>
      </c>
      <c r="B246" s="38"/>
      <c r="C246" s="38"/>
      <c r="D246" s="36"/>
      <c r="E246" s="715">
        <v>7.278337523209823</v>
      </c>
      <c r="F246" s="258"/>
      <c r="G246" s="540">
        <v>3.9232889407881366</v>
      </c>
      <c r="H246" s="258"/>
      <c r="I246" s="716">
        <v>4.95202849322045</v>
      </c>
      <c r="J246" s="249"/>
      <c r="K246" s="369"/>
    </row>
    <row r="247" spans="1:11" ht="4.5" customHeight="1">
      <c r="A247" s="265"/>
      <c r="B247" s="266"/>
      <c r="C247" s="266"/>
      <c r="D247" s="267"/>
      <c r="E247" s="268"/>
      <c r="F247" s="269"/>
      <c r="G247" s="269"/>
      <c r="H247" s="269"/>
      <c r="I247" s="269"/>
      <c r="J247" s="422"/>
      <c r="K247" s="405"/>
    </row>
    <row r="248" spans="1:11" s="249" customFormat="1" ht="14.25" customHeight="1">
      <c r="A248" s="641" t="s">
        <v>363</v>
      </c>
      <c r="B248" s="641"/>
      <c r="C248" s="641"/>
      <c r="D248" s="641"/>
      <c r="E248" s="641"/>
      <c r="F248" s="641"/>
      <c r="G248" s="641"/>
      <c r="H248" s="641"/>
      <c r="I248" s="641"/>
      <c r="K248" s="406"/>
    </row>
    <row r="249" spans="1:11" s="249" customFormat="1" ht="12" customHeight="1">
      <c r="A249" s="641" t="s">
        <v>364</v>
      </c>
      <c r="B249" s="641"/>
      <c r="C249" s="641"/>
      <c r="D249" s="641"/>
      <c r="E249" s="641"/>
      <c r="F249" s="641"/>
      <c r="G249" s="641"/>
      <c r="H249" s="641"/>
      <c r="I249" s="641"/>
      <c r="K249" s="406"/>
    </row>
    <row r="250" spans="1:11" s="249" customFormat="1" ht="12" customHeight="1">
      <c r="A250" s="87" t="s">
        <v>365</v>
      </c>
      <c r="B250" s="87"/>
      <c r="C250" s="87"/>
      <c r="D250" s="87"/>
      <c r="E250" s="87"/>
      <c r="F250" s="87"/>
      <c r="G250" s="87"/>
      <c r="H250" s="87"/>
      <c r="I250" s="87"/>
      <c r="K250" s="406"/>
    </row>
    <row r="251" spans="1:11" s="249" customFormat="1" ht="12" customHeight="1">
      <c r="A251" s="17" t="s">
        <v>367</v>
      </c>
      <c r="B251" s="38"/>
      <c r="C251" s="38"/>
      <c r="D251" s="36"/>
      <c r="E251" s="271"/>
      <c r="F251" s="258"/>
      <c r="G251" s="258"/>
      <c r="H251" s="272"/>
      <c r="I251" s="258"/>
      <c r="K251" s="406"/>
    </row>
    <row r="252" spans="1:11" s="249" customFormat="1" ht="12" customHeight="1">
      <c r="A252" s="642" t="s">
        <v>366</v>
      </c>
      <c r="B252" s="642"/>
      <c r="C252" s="642"/>
      <c r="D252" s="642"/>
      <c r="E252" s="642"/>
      <c r="F252" s="642"/>
      <c r="G252" s="642"/>
      <c r="H252" s="642"/>
      <c r="I252" s="642"/>
      <c r="K252" s="406"/>
    </row>
    <row r="253" spans="1:11" s="249" customFormat="1" ht="12" customHeight="1">
      <c r="A253" s="476" t="s">
        <v>105</v>
      </c>
      <c r="B253" s="471"/>
      <c r="C253" s="471"/>
      <c r="D253" s="471"/>
      <c r="E253" s="560"/>
      <c r="F253" s="471"/>
      <c r="G253" s="471"/>
      <c r="H253" s="471"/>
      <c r="I253" s="471"/>
      <c r="K253" s="406"/>
    </row>
    <row r="254" spans="1:11" s="249" customFormat="1" ht="12" customHeight="1">
      <c r="A254" s="476" t="s">
        <v>106</v>
      </c>
      <c r="B254" s="476"/>
      <c r="C254" s="476"/>
      <c r="D254" s="476"/>
      <c r="E254" s="561"/>
      <c r="F254" s="476"/>
      <c r="G254" s="476"/>
      <c r="H254" s="476"/>
      <c r="I254" s="476"/>
      <c r="K254" s="406"/>
    </row>
    <row r="255" spans="1:11" s="423" customFormat="1" ht="12" customHeight="1">
      <c r="A255" s="276" t="s">
        <v>107</v>
      </c>
      <c r="B255" s="277"/>
      <c r="C255" s="277"/>
      <c r="D255" s="278"/>
      <c r="E255" s="279"/>
      <c r="F255" s="280"/>
      <c r="G255" s="280"/>
      <c r="H255" s="281"/>
      <c r="I255" s="282" t="s">
        <v>346</v>
      </c>
      <c r="K255" s="424"/>
    </row>
    <row r="256" spans="1:11" s="249" customFormat="1" ht="6" customHeight="1">
      <c r="A256" s="270"/>
      <c r="B256" s="38"/>
      <c r="C256" s="38"/>
      <c r="D256" s="36"/>
      <c r="E256" s="271"/>
      <c r="F256" s="258"/>
      <c r="G256" s="258"/>
      <c r="H256" s="272"/>
      <c r="I256" s="258"/>
      <c r="K256" s="406"/>
    </row>
    <row r="257" spans="1:11" s="249" customFormat="1" ht="3" customHeight="1">
      <c r="A257" s="38"/>
      <c r="B257" s="167"/>
      <c r="C257" s="167"/>
      <c r="D257" s="89"/>
      <c r="E257" s="260"/>
      <c r="F257" s="261"/>
      <c r="G257" s="262"/>
      <c r="H257" s="283"/>
      <c r="I257" s="262"/>
      <c r="K257" s="406"/>
    </row>
    <row r="258" spans="1:11" ht="13.5" customHeight="1">
      <c r="A258" s="18" t="s">
        <v>297</v>
      </c>
      <c r="B258" s="139"/>
      <c r="C258" s="140" t="s">
        <v>108</v>
      </c>
      <c r="D258" s="284"/>
      <c r="E258" s="140" t="s">
        <v>332</v>
      </c>
      <c r="F258" s="19" t="s">
        <v>11</v>
      </c>
      <c r="G258" s="140" t="s">
        <v>318</v>
      </c>
      <c r="H258" s="19" t="s">
        <v>321</v>
      </c>
      <c r="I258" s="140" t="s">
        <v>339</v>
      </c>
      <c r="J258" s="392"/>
      <c r="K258" s="20"/>
    </row>
    <row r="259" spans="1:11" s="523" customFormat="1" ht="2.25" customHeight="1">
      <c r="A259" s="182"/>
      <c r="B259" s="38"/>
      <c r="C259" s="84"/>
      <c r="D259" s="36"/>
      <c r="E259" s="66"/>
      <c r="F259" s="285"/>
      <c r="G259" s="66"/>
      <c r="H259" s="285"/>
      <c r="I259" s="66"/>
      <c r="J259" s="41"/>
      <c r="K259" s="369"/>
    </row>
    <row r="260" spans="1:11" s="523" customFormat="1" ht="12" customHeight="1">
      <c r="A260" s="50" t="s">
        <v>109</v>
      </c>
      <c r="B260" s="38"/>
      <c r="C260" s="38"/>
      <c r="D260" s="36"/>
      <c r="E260" s="44"/>
      <c r="F260" s="37"/>
      <c r="G260" s="44"/>
      <c r="H260" s="37"/>
      <c r="I260" s="44"/>
      <c r="J260" s="41"/>
      <c r="K260" s="369"/>
    </row>
    <row r="261" spans="1:11" s="523" customFormat="1" ht="12" customHeight="1">
      <c r="A261" s="194" t="s">
        <v>110</v>
      </c>
      <c r="B261" s="38"/>
      <c r="C261" s="512">
        <v>17938582.424182337</v>
      </c>
      <c r="D261" s="78"/>
      <c r="E261" s="589">
        <v>4609990.813783278</v>
      </c>
      <c r="F261" s="255"/>
      <c r="G261" s="590">
        <v>4758902.629276773</v>
      </c>
      <c r="H261" s="255"/>
      <c r="I261" s="590">
        <v>4202942.493629662</v>
      </c>
      <c r="J261" s="41"/>
      <c r="K261" s="369"/>
    </row>
    <row r="262" spans="1:11" s="523" customFormat="1" ht="12" customHeight="1">
      <c r="A262" s="194" t="s">
        <v>111</v>
      </c>
      <c r="B262" s="38"/>
      <c r="C262" s="512">
        <v>19319847.55103905</v>
      </c>
      <c r="D262" s="78"/>
      <c r="E262" s="589">
        <v>4779231.963462348</v>
      </c>
      <c r="F262" s="255"/>
      <c r="G262" s="590">
        <v>4929655.137149847</v>
      </c>
      <c r="H262" s="255"/>
      <c r="I262" s="590">
        <v>4544100.48173389</v>
      </c>
      <c r="J262" s="41"/>
      <c r="K262" s="369"/>
    </row>
    <row r="263" spans="1:11" s="523" customFormat="1" ht="12" customHeight="1">
      <c r="A263" s="50" t="s">
        <v>112</v>
      </c>
      <c r="B263" s="38"/>
      <c r="C263" s="84"/>
      <c r="D263" s="36"/>
      <c r="E263" s="254"/>
      <c r="F263" s="255"/>
      <c r="G263" s="255"/>
      <c r="H263" s="255"/>
      <c r="I263" s="254"/>
      <c r="J263" s="41"/>
      <c r="K263" s="369"/>
    </row>
    <row r="264" spans="1:11" s="523" customFormat="1" ht="12" customHeight="1">
      <c r="A264" s="194" t="s">
        <v>110</v>
      </c>
      <c r="B264" s="38"/>
      <c r="C264" s="512">
        <v>17527234.104870483</v>
      </c>
      <c r="D264" s="78"/>
      <c r="E264" s="589">
        <v>4428968.525131589</v>
      </c>
      <c r="F264" s="255"/>
      <c r="G264" s="590">
        <v>4636746.089224955</v>
      </c>
      <c r="H264" s="255"/>
      <c r="I264" s="590">
        <v>4133877.903933231</v>
      </c>
      <c r="J264" s="41"/>
      <c r="K264" s="369"/>
    </row>
    <row r="265" spans="1:11" s="523" customFormat="1" ht="12" customHeight="1">
      <c r="A265" s="194" t="s">
        <v>111</v>
      </c>
      <c r="B265" s="38"/>
      <c r="C265" s="512">
        <v>18867409.860179495</v>
      </c>
      <c r="D265" s="78"/>
      <c r="E265" s="589">
        <v>4582921.511209663</v>
      </c>
      <c r="F265" s="255"/>
      <c r="G265" s="590">
        <v>4798297.248406567</v>
      </c>
      <c r="H265" s="255"/>
      <c r="I265" s="590">
        <v>4456767.010245033</v>
      </c>
      <c r="J265" s="41"/>
      <c r="K265" s="369"/>
    </row>
    <row r="266" spans="1:11" s="523" customFormat="1" ht="3" customHeight="1">
      <c r="A266" s="199"/>
      <c r="B266" s="41"/>
      <c r="C266" s="290"/>
      <c r="D266" s="162"/>
      <c r="E266" s="44"/>
      <c r="F266" s="37"/>
      <c r="G266" s="38"/>
      <c r="H266" s="37"/>
      <c r="I266" s="44"/>
      <c r="J266" s="41"/>
      <c r="K266" s="369"/>
    </row>
    <row r="267" spans="1:11" s="523" customFormat="1" ht="13.5" customHeight="1">
      <c r="A267" s="3" t="s">
        <v>113</v>
      </c>
      <c r="B267" s="291"/>
      <c r="C267" s="66" t="s">
        <v>114</v>
      </c>
      <c r="D267" s="292"/>
      <c r="E267" s="66" t="s">
        <v>333</v>
      </c>
      <c r="F267" s="559"/>
      <c r="G267" s="66" t="s">
        <v>320</v>
      </c>
      <c r="H267" s="559"/>
      <c r="I267" s="66" t="s">
        <v>334</v>
      </c>
      <c r="J267" s="41"/>
      <c r="K267" s="21"/>
    </row>
    <row r="268" spans="1:11" s="523" customFormat="1" ht="12" customHeight="1">
      <c r="A268" s="194" t="s">
        <v>110</v>
      </c>
      <c r="B268" s="41"/>
      <c r="C268" s="513">
        <v>-8.091463361578548</v>
      </c>
      <c r="D268" s="36"/>
      <c r="E268" s="591">
        <v>9.684841531155215</v>
      </c>
      <c r="F268" s="99"/>
      <c r="G268" s="582">
        <v>15.097704130874263</v>
      </c>
      <c r="H268" s="99"/>
      <c r="I268" s="514">
        <v>-11.06563356531504</v>
      </c>
      <c r="J268" s="41"/>
      <c r="K268" s="369"/>
    </row>
    <row r="269" spans="1:11" s="523" customFormat="1" ht="12" customHeight="1">
      <c r="A269" s="194" t="s">
        <v>111</v>
      </c>
      <c r="B269" s="41"/>
      <c r="C269" s="513">
        <v>-10.023317587598427</v>
      </c>
      <c r="D269" s="42"/>
      <c r="E269" s="591">
        <v>5.174434030973245</v>
      </c>
      <c r="F269" s="99"/>
      <c r="G269" s="582">
        <v>9.387365023332322</v>
      </c>
      <c r="H269" s="99"/>
      <c r="I269" s="514">
        <v>-13.058914447319438</v>
      </c>
      <c r="J269" s="41"/>
      <c r="K269" s="369"/>
    </row>
    <row r="270" spans="1:11" s="523" customFormat="1" ht="12" customHeight="1">
      <c r="A270" s="3" t="s">
        <v>115</v>
      </c>
      <c r="B270" s="41"/>
      <c r="C270" s="293"/>
      <c r="D270" s="36"/>
      <c r="E270" s="592"/>
      <c r="F270" s="49"/>
      <c r="G270" s="294"/>
      <c r="H270" s="49"/>
      <c r="I270" s="499"/>
      <c r="J270" s="41"/>
      <c r="K270" s="369"/>
    </row>
    <row r="271" spans="1:11" s="523" customFormat="1" ht="12" customHeight="1">
      <c r="A271" s="194" t="s">
        <v>110</v>
      </c>
      <c r="B271" s="41"/>
      <c r="C271" s="513">
        <v>-9.573029874610313</v>
      </c>
      <c r="D271" s="295"/>
      <c r="E271" s="591">
        <v>7.138348738301886</v>
      </c>
      <c r="F271" s="99"/>
      <c r="G271" s="582">
        <v>12.018991067786217</v>
      </c>
      <c r="H271" s="99"/>
      <c r="I271" s="514">
        <v>-11.5850963547542</v>
      </c>
      <c r="J271" s="41"/>
      <c r="K271" s="369"/>
    </row>
    <row r="272" spans="1:11" s="523" customFormat="1" ht="12" customHeight="1">
      <c r="A272" s="194" t="s">
        <v>111</v>
      </c>
      <c r="B272" s="41"/>
      <c r="C272" s="513">
        <v>-11.416587027735872</v>
      </c>
      <c r="D272" s="295"/>
      <c r="E272" s="591">
        <v>2.8306281363740027</v>
      </c>
      <c r="F272" s="99"/>
      <c r="G272" s="582">
        <v>6.7875057425021765</v>
      </c>
      <c r="H272" s="99"/>
      <c r="I272" s="514">
        <v>-13.543436758496114</v>
      </c>
      <c r="J272" s="41"/>
      <c r="K272" s="369"/>
    </row>
    <row r="273" spans="1:11" s="523" customFormat="1" ht="3.75" customHeight="1">
      <c r="A273" s="194"/>
      <c r="B273" s="41"/>
      <c r="C273" s="290"/>
      <c r="D273" s="162"/>
      <c r="E273" s="41"/>
      <c r="F273" s="37"/>
      <c r="G273" s="38"/>
      <c r="H273" s="45"/>
      <c r="I273" s="38"/>
      <c r="J273" s="41"/>
      <c r="K273" s="369"/>
    </row>
    <row r="274" spans="1:11" ht="13.5" customHeight="1">
      <c r="A274" s="9" t="s">
        <v>298</v>
      </c>
      <c r="B274" s="106"/>
      <c r="C274" s="296"/>
      <c r="D274" s="297"/>
      <c r="E274" s="107" t="s">
        <v>318</v>
      </c>
      <c r="F274" s="22" t="s">
        <v>11</v>
      </c>
      <c r="G274" s="107" t="s">
        <v>34</v>
      </c>
      <c r="H274" s="22" t="s">
        <v>12</v>
      </c>
      <c r="I274" s="107" t="s">
        <v>319</v>
      </c>
      <c r="J274" s="249"/>
      <c r="K274" s="23"/>
    </row>
    <row r="275" spans="1:11" ht="2.25" customHeight="1">
      <c r="A275" s="3"/>
      <c r="B275" s="169"/>
      <c r="C275" s="169"/>
      <c r="D275" s="114"/>
      <c r="E275" s="298"/>
      <c r="F275" s="299"/>
      <c r="G275" s="298"/>
      <c r="H275" s="300"/>
      <c r="I275" s="249"/>
      <c r="J275" s="249"/>
      <c r="K275" s="369"/>
    </row>
    <row r="276" spans="1:11" ht="12" customHeight="1">
      <c r="A276" s="3" t="s">
        <v>117</v>
      </c>
      <c r="D276" s="89"/>
      <c r="E276" s="533">
        <v>38389</v>
      </c>
      <c r="F276" s="80"/>
      <c r="G276" s="534">
        <v>36621</v>
      </c>
      <c r="H276" s="78"/>
      <c r="I276" s="534">
        <v>17932</v>
      </c>
      <c r="J276" s="249"/>
      <c r="K276" s="369"/>
    </row>
    <row r="277" spans="1:11" ht="12" customHeight="1">
      <c r="A277" s="43" t="s">
        <v>118</v>
      </c>
      <c r="D277" s="208"/>
      <c r="E277" s="533">
        <v>7142459</v>
      </c>
      <c r="F277" s="80"/>
      <c r="G277" s="534">
        <v>7251716</v>
      </c>
      <c r="H277" s="78"/>
      <c r="I277" s="534">
        <v>2878055</v>
      </c>
      <c r="J277" s="249"/>
      <c r="K277" s="369"/>
    </row>
    <row r="278" spans="1:11" ht="12" customHeight="1">
      <c r="A278" s="43" t="s">
        <v>119</v>
      </c>
      <c r="C278" s="543"/>
      <c r="D278" s="208"/>
      <c r="E278" s="533">
        <v>84356387.155</v>
      </c>
      <c r="F278" s="80"/>
      <c r="G278" s="534">
        <v>87548879.942</v>
      </c>
      <c r="H278" s="78"/>
      <c r="I278" s="534">
        <v>28664096.371000003</v>
      </c>
      <c r="J278" s="249"/>
      <c r="K278" s="369"/>
    </row>
    <row r="279" spans="1:11" ht="12" customHeight="1">
      <c r="A279" s="43" t="s">
        <v>324</v>
      </c>
      <c r="C279" s="543"/>
      <c r="D279" s="208"/>
      <c r="E279" s="533">
        <v>10814.126401005593</v>
      </c>
      <c r="F279" s="80"/>
      <c r="G279" s="534">
        <v>11585.43940661769</v>
      </c>
      <c r="H279" s="78"/>
      <c r="I279" s="534">
        <v>9593.07019462797</v>
      </c>
      <c r="J279" s="249"/>
      <c r="K279" s="369"/>
    </row>
    <row r="280" spans="1:11" ht="12" customHeight="1">
      <c r="A280" s="24" t="s">
        <v>120</v>
      </c>
      <c r="C280" s="554"/>
      <c r="D280" s="208"/>
      <c r="E280" s="533">
        <v>27375</v>
      </c>
      <c r="F280" s="80"/>
      <c r="G280" s="534">
        <v>25535</v>
      </c>
      <c r="H280" s="78"/>
      <c r="I280" s="534">
        <v>13499</v>
      </c>
      <c r="J280" s="249"/>
      <c r="K280" s="369"/>
    </row>
    <row r="281" spans="1:11" ht="12" customHeight="1">
      <c r="A281" s="43" t="s">
        <v>118</v>
      </c>
      <c r="C281" s="555">
        <v>0</v>
      </c>
      <c r="D281" s="208"/>
      <c r="E281" s="533">
        <v>4207597</v>
      </c>
      <c r="F281" s="80"/>
      <c r="G281" s="534">
        <v>4220115</v>
      </c>
      <c r="H281" s="78"/>
      <c r="I281" s="534">
        <v>1472599</v>
      </c>
      <c r="J281" s="249"/>
      <c r="K281" s="369"/>
    </row>
    <row r="282" spans="1:11" ht="12" customHeight="1">
      <c r="A282" s="43" t="s">
        <v>119</v>
      </c>
      <c r="C282" s="543"/>
      <c r="D282" s="208"/>
      <c r="E282" s="533">
        <v>43794828.755</v>
      </c>
      <c r="F282" s="80"/>
      <c r="G282" s="534">
        <v>50180607.967</v>
      </c>
      <c r="H282" s="78"/>
      <c r="I282" s="534">
        <v>14151833.045</v>
      </c>
      <c r="J282" s="249"/>
      <c r="K282" s="369"/>
    </row>
    <row r="283" spans="1:11" ht="12" customHeight="1">
      <c r="A283" s="43" t="s">
        <v>121</v>
      </c>
      <c r="C283" s="543"/>
      <c r="D283" s="208"/>
      <c r="E283" s="533">
        <v>10408.513162025736</v>
      </c>
      <c r="F283" s="80"/>
      <c r="G283" s="534">
        <v>11890.815289867693</v>
      </c>
      <c r="H283" s="78"/>
      <c r="I283" s="534">
        <v>9610.106379944573</v>
      </c>
      <c r="J283" s="249"/>
      <c r="K283" s="369"/>
    </row>
    <row r="284" spans="1:11" ht="12" customHeight="1">
      <c r="A284" s="24" t="s">
        <v>122</v>
      </c>
      <c r="C284" s="543"/>
      <c r="D284" s="208"/>
      <c r="E284" s="533">
        <v>5550</v>
      </c>
      <c r="F284" s="80"/>
      <c r="G284" s="534">
        <v>5798</v>
      </c>
      <c r="H284" s="78"/>
      <c r="I284" s="534">
        <v>2532</v>
      </c>
      <c r="J284" s="249"/>
      <c r="K284" s="369"/>
    </row>
    <row r="285" spans="1:11" ht="12" customHeight="1">
      <c r="A285" s="43" t="s">
        <v>118</v>
      </c>
      <c r="C285" s="543"/>
      <c r="D285" s="208"/>
      <c r="E285" s="533">
        <v>2864237</v>
      </c>
      <c r="F285" s="80"/>
      <c r="G285" s="534">
        <v>2888318</v>
      </c>
      <c r="H285" s="78"/>
      <c r="I285" s="534">
        <v>1383189</v>
      </c>
      <c r="J285" s="249"/>
      <c r="K285" s="369"/>
    </row>
    <row r="286" spans="1:11" ht="12" customHeight="1">
      <c r="A286" s="43" t="s">
        <v>119</v>
      </c>
      <c r="C286" s="543"/>
      <c r="D286" s="208"/>
      <c r="E286" s="533">
        <v>32829707.09</v>
      </c>
      <c r="F286" s="80"/>
      <c r="G286" s="534">
        <v>32496068.362</v>
      </c>
      <c r="H286" s="78"/>
      <c r="I286" s="534">
        <v>13317440.419</v>
      </c>
      <c r="J286" s="249"/>
      <c r="K286" s="369"/>
    </row>
    <row r="287" spans="1:11" ht="12" customHeight="1">
      <c r="A287" s="43" t="s">
        <v>121</v>
      </c>
      <c r="C287" s="195"/>
      <c r="D287" s="208"/>
      <c r="E287" s="533">
        <v>11422.721005279942</v>
      </c>
      <c r="F287" s="80"/>
      <c r="G287" s="534">
        <v>11216.072874593448</v>
      </c>
      <c r="H287" s="78"/>
      <c r="I287" s="534">
        <v>9580.450588458987</v>
      </c>
      <c r="J287" s="249"/>
      <c r="K287" s="369"/>
    </row>
    <row r="288" spans="1:11" ht="12" customHeight="1">
      <c r="A288" s="24" t="s">
        <v>123</v>
      </c>
      <c r="B288" s="169"/>
      <c r="C288" s="195"/>
      <c r="D288" s="208"/>
      <c r="E288" s="541">
        <v>4290</v>
      </c>
      <c r="F288" s="80"/>
      <c r="G288" s="534">
        <v>4405</v>
      </c>
      <c r="H288" s="78"/>
      <c r="I288" s="542">
        <v>1507</v>
      </c>
      <c r="J288" s="249"/>
      <c r="K288" s="369"/>
    </row>
    <row r="289" spans="1:11" ht="12" customHeight="1">
      <c r="A289" s="43" t="s">
        <v>119</v>
      </c>
      <c r="B289" s="169"/>
      <c r="C289" s="195"/>
      <c r="D289" s="208"/>
      <c r="E289" s="541">
        <v>7004605.769</v>
      </c>
      <c r="F289" s="80"/>
      <c r="G289" s="534">
        <v>3434080.441</v>
      </c>
      <c r="H289" s="78"/>
      <c r="I289" s="534">
        <v>988846.182</v>
      </c>
      <c r="J289" s="249"/>
      <c r="K289" s="369"/>
    </row>
    <row r="290" spans="1:11" ht="3" customHeight="1">
      <c r="A290" s="199"/>
      <c r="B290" s="200"/>
      <c r="C290" s="167"/>
      <c r="D290" s="89"/>
      <c r="E290" s="180"/>
      <c r="F290" s="88"/>
      <c r="G290" s="167"/>
      <c r="H290" s="181"/>
      <c r="I290" s="113" t="s">
        <v>48</v>
      </c>
      <c r="J290" s="249"/>
      <c r="K290" s="369"/>
    </row>
    <row r="291" spans="1:11" ht="13.5" customHeight="1">
      <c r="A291" s="9" t="s">
        <v>299</v>
      </c>
      <c r="B291" s="301"/>
      <c r="C291" s="301"/>
      <c r="D291" s="302"/>
      <c r="E291" s="643" t="s">
        <v>124</v>
      </c>
      <c r="F291" s="643"/>
      <c r="G291" s="643"/>
      <c r="H291" s="643"/>
      <c r="I291" s="643"/>
      <c r="J291" s="249"/>
      <c r="K291" s="420"/>
    </row>
    <row r="292" spans="1:11" ht="2.25" customHeight="1">
      <c r="A292" s="3"/>
      <c r="B292" s="303"/>
      <c r="C292" s="303"/>
      <c r="D292" s="304"/>
      <c r="E292" s="93"/>
      <c r="F292" s="94"/>
      <c r="G292" s="167"/>
      <c r="H292" s="181"/>
      <c r="I292" s="167"/>
      <c r="J292" s="249"/>
      <c r="K292" s="369"/>
    </row>
    <row r="293" spans="1:11" s="523" customFormat="1" ht="27.75" customHeight="1">
      <c r="A293" s="25" t="s">
        <v>125</v>
      </c>
      <c r="B293" s="66"/>
      <c r="C293" s="93"/>
      <c r="D293" s="305"/>
      <c r="E293" s="306" t="s">
        <v>126</v>
      </c>
      <c r="F293" s="307"/>
      <c r="G293" s="308" t="s">
        <v>127</v>
      </c>
      <c r="H293" s="309"/>
      <c r="I293" s="308" t="s">
        <v>340</v>
      </c>
      <c r="J293" s="41"/>
      <c r="K293" s="369"/>
    </row>
    <row r="294" spans="1:11" s="523" customFormat="1" ht="12" customHeight="1">
      <c r="A294" s="194" t="s">
        <v>128</v>
      </c>
      <c r="B294" s="310"/>
      <c r="C294" s="310"/>
      <c r="D294" s="311"/>
      <c r="E294" s="310">
        <v>3285</v>
      </c>
      <c r="F294" s="85"/>
      <c r="G294" s="312">
        <v>154910</v>
      </c>
      <c r="H294" s="313"/>
      <c r="I294" s="169">
        <v>206974362</v>
      </c>
      <c r="J294" s="41"/>
      <c r="K294" s="369"/>
    </row>
    <row r="295" spans="1:11" s="523" customFormat="1" ht="12" customHeight="1">
      <c r="A295" s="194" t="s">
        <v>129</v>
      </c>
      <c r="B295" s="66"/>
      <c r="C295" s="93"/>
      <c r="D295" s="305"/>
      <c r="E295" s="310">
        <v>278</v>
      </c>
      <c r="F295" s="85"/>
      <c r="G295" s="312">
        <v>37721</v>
      </c>
      <c r="H295" s="313"/>
      <c r="I295" s="169">
        <v>189755087</v>
      </c>
      <c r="J295" s="41"/>
      <c r="K295" s="369"/>
    </row>
    <row r="296" spans="1:11" s="523" customFormat="1" ht="12" customHeight="1">
      <c r="A296" s="194" t="s">
        <v>130</v>
      </c>
      <c r="B296" s="310"/>
      <c r="C296" s="310"/>
      <c r="D296" s="311"/>
      <c r="E296" s="195">
        <v>28968</v>
      </c>
      <c r="F296" s="85"/>
      <c r="G296" s="312">
        <v>1260512</v>
      </c>
      <c r="H296" s="313"/>
      <c r="I296" s="169">
        <v>5781425411</v>
      </c>
      <c r="J296" s="41"/>
      <c r="K296" s="369"/>
    </row>
    <row r="297" spans="1:11" s="523" customFormat="1" ht="12" customHeight="1">
      <c r="A297" s="194" t="s">
        <v>131</v>
      </c>
      <c r="B297" s="310"/>
      <c r="C297" s="310"/>
      <c r="D297" s="311"/>
      <c r="E297" s="180">
        <v>378</v>
      </c>
      <c r="F297" s="77"/>
      <c r="G297" s="312">
        <v>51670</v>
      </c>
      <c r="H297" s="313"/>
      <c r="I297" s="169">
        <v>1208398929</v>
      </c>
      <c r="J297" s="41"/>
      <c r="K297" s="369"/>
    </row>
    <row r="298" spans="1:11" s="523" customFormat="1" ht="12" customHeight="1">
      <c r="A298" s="194" t="s">
        <v>132</v>
      </c>
      <c r="B298" s="310"/>
      <c r="C298" s="71"/>
      <c r="D298" s="81"/>
      <c r="E298" s="195">
        <v>1105</v>
      </c>
      <c r="F298" s="77"/>
      <c r="G298" s="314">
        <v>39666</v>
      </c>
      <c r="H298" s="313"/>
      <c r="I298" s="169">
        <v>118029786</v>
      </c>
      <c r="J298" s="41"/>
      <c r="K298" s="369"/>
    </row>
    <row r="299" spans="1:11" s="523" customFormat="1" ht="12" customHeight="1">
      <c r="A299" s="194" t="s">
        <v>133</v>
      </c>
      <c r="B299" s="310"/>
      <c r="C299" s="71"/>
      <c r="D299" s="81"/>
      <c r="E299" s="195">
        <v>2487</v>
      </c>
      <c r="F299" s="77"/>
      <c r="G299" s="314">
        <v>348100</v>
      </c>
      <c r="H299" s="313"/>
      <c r="I299" s="169">
        <v>712902946</v>
      </c>
      <c r="J299" s="41"/>
      <c r="K299" s="369"/>
    </row>
    <row r="300" spans="1:11" s="523" customFormat="1" ht="12" customHeight="1">
      <c r="A300" s="194" t="s">
        <v>134</v>
      </c>
      <c r="B300" s="310"/>
      <c r="C300" s="71"/>
      <c r="D300" s="81"/>
      <c r="E300" s="195">
        <v>137674</v>
      </c>
      <c r="F300" s="85"/>
      <c r="G300" s="314">
        <v>1410967</v>
      </c>
      <c r="H300" s="313"/>
      <c r="I300" s="169">
        <v>8552961837</v>
      </c>
      <c r="J300" s="41"/>
      <c r="K300" s="369"/>
    </row>
    <row r="301" spans="1:11" s="523" customFormat="1" ht="12" customHeight="1">
      <c r="A301" s="194" t="s">
        <v>135</v>
      </c>
      <c r="B301" s="310"/>
      <c r="C301" s="310"/>
      <c r="D301" s="311"/>
      <c r="E301" s="195">
        <v>3377</v>
      </c>
      <c r="F301" s="85"/>
      <c r="G301" s="312">
        <v>206024</v>
      </c>
      <c r="H301" s="313"/>
      <c r="I301" s="169">
        <v>738581074</v>
      </c>
      <c r="J301" s="41"/>
      <c r="K301" s="369"/>
    </row>
    <row r="302" spans="1:11" s="523" customFormat="1" ht="12" customHeight="1">
      <c r="A302" s="194" t="s">
        <v>136</v>
      </c>
      <c r="B302" s="310"/>
      <c r="C302" s="310"/>
      <c r="D302" s="311"/>
      <c r="E302" s="195">
        <v>44487</v>
      </c>
      <c r="F302" s="85"/>
      <c r="G302" s="312">
        <v>557942</v>
      </c>
      <c r="H302" s="313"/>
      <c r="I302" s="169">
        <v>840957627</v>
      </c>
      <c r="J302" s="41"/>
      <c r="K302" s="369"/>
    </row>
    <row r="303" spans="1:11" s="523" customFormat="1" ht="12" customHeight="1">
      <c r="A303" s="194" t="s">
        <v>137</v>
      </c>
      <c r="B303" s="310"/>
      <c r="C303" s="310"/>
      <c r="D303" s="311"/>
      <c r="E303" s="195">
        <v>5665</v>
      </c>
      <c r="F303" s="85"/>
      <c r="G303" s="312">
        <v>172974</v>
      </c>
      <c r="H303" s="313"/>
      <c r="I303" s="169">
        <v>680454131</v>
      </c>
      <c r="J303" s="41"/>
      <c r="K303" s="369"/>
    </row>
    <row r="304" spans="1:11" s="523" customFormat="1" ht="12" customHeight="1">
      <c r="A304" s="194" t="s">
        <v>138</v>
      </c>
      <c r="B304" s="310"/>
      <c r="C304" s="310"/>
      <c r="D304" s="311"/>
      <c r="E304" s="195">
        <v>41657</v>
      </c>
      <c r="F304" s="77"/>
      <c r="G304" s="312">
        <v>464176</v>
      </c>
      <c r="H304" s="313"/>
      <c r="I304" s="169">
        <v>2287956522</v>
      </c>
      <c r="J304" s="41"/>
      <c r="K304" s="369"/>
    </row>
    <row r="305" spans="1:11" s="523" customFormat="1" ht="12" customHeight="1">
      <c r="A305" s="194" t="s">
        <v>139</v>
      </c>
      <c r="B305" s="310"/>
      <c r="C305" s="310"/>
      <c r="D305" s="311"/>
      <c r="E305" s="195">
        <v>6214</v>
      </c>
      <c r="F305" s="77"/>
      <c r="G305" s="312">
        <v>89337</v>
      </c>
      <c r="H305" s="313"/>
      <c r="I305" s="169">
        <v>1072198602</v>
      </c>
      <c r="J305" s="41"/>
      <c r="K305" s="369"/>
    </row>
    <row r="306" spans="1:11" s="523" customFormat="1" ht="12" customHeight="1">
      <c r="A306" s="194" t="s">
        <v>140</v>
      </c>
      <c r="B306" s="310"/>
      <c r="C306" s="71"/>
      <c r="D306" s="81"/>
      <c r="E306" s="195">
        <v>6888</v>
      </c>
      <c r="F306" s="77"/>
      <c r="G306" s="312">
        <v>148589</v>
      </c>
      <c r="H306" s="313"/>
      <c r="I306" s="169">
        <v>302393461</v>
      </c>
      <c r="J306" s="41"/>
      <c r="K306" s="369"/>
    </row>
    <row r="307" spans="1:11" s="523" customFormat="1" ht="12" customHeight="1">
      <c r="A307" s="194" t="s">
        <v>141</v>
      </c>
      <c r="B307" s="310"/>
      <c r="C307" s="310"/>
      <c r="D307" s="311"/>
      <c r="E307" s="195">
        <v>8471</v>
      </c>
      <c r="F307" s="77"/>
      <c r="G307" s="312">
        <v>1430520</v>
      </c>
      <c r="H307" s="313"/>
      <c r="I307" s="169">
        <v>772205050</v>
      </c>
      <c r="J307" s="41"/>
      <c r="K307" s="369"/>
    </row>
    <row r="308" spans="1:11" s="523" customFormat="1" ht="12" customHeight="1">
      <c r="A308" s="194" t="s">
        <v>142</v>
      </c>
      <c r="B308" s="310"/>
      <c r="C308" s="310"/>
      <c r="D308" s="311"/>
      <c r="E308" s="195">
        <v>14576</v>
      </c>
      <c r="F308" s="77"/>
      <c r="G308" s="312">
        <v>412077</v>
      </c>
      <c r="H308" s="313"/>
      <c r="I308" s="169">
        <v>222152577</v>
      </c>
      <c r="J308" s="41"/>
      <c r="K308" s="369"/>
    </row>
    <row r="309" spans="1:11" s="523" customFormat="1" ht="12" customHeight="1">
      <c r="A309" s="194" t="s">
        <v>143</v>
      </c>
      <c r="B309" s="310"/>
      <c r="C309" s="310"/>
      <c r="D309" s="311"/>
      <c r="E309" s="195">
        <v>9456</v>
      </c>
      <c r="F309" s="77"/>
      <c r="G309" s="312">
        <v>210372</v>
      </c>
      <c r="H309" s="313"/>
      <c r="I309" s="169">
        <v>249971963</v>
      </c>
      <c r="J309" s="41"/>
      <c r="K309" s="369"/>
    </row>
    <row r="310" spans="1:11" s="523" customFormat="1" ht="12" customHeight="1">
      <c r="A310" s="194" t="s">
        <v>144</v>
      </c>
      <c r="B310" s="310"/>
      <c r="C310" s="310"/>
      <c r="D310" s="311"/>
      <c r="E310" s="195">
        <v>4087</v>
      </c>
      <c r="F310" s="77"/>
      <c r="G310" s="312">
        <v>75968</v>
      </c>
      <c r="H310" s="313"/>
      <c r="I310" s="169">
        <v>230732789</v>
      </c>
      <c r="J310" s="41"/>
      <c r="K310" s="369"/>
    </row>
    <row r="311" spans="1:11" ht="12" customHeight="1">
      <c r="A311" s="194" t="s">
        <v>145</v>
      </c>
      <c r="B311" s="315"/>
      <c r="C311" s="315"/>
      <c r="D311" s="316"/>
      <c r="E311" s="195">
        <v>15469</v>
      </c>
      <c r="F311" s="116"/>
      <c r="G311" s="317">
        <v>98447</v>
      </c>
      <c r="H311" s="318"/>
      <c r="I311" s="169">
        <v>82874502</v>
      </c>
      <c r="J311" s="249"/>
      <c r="K311" s="369"/>
    </row>
    <row r="312" spans="1:11" ht="2.25" customHeight="1">
      <c r="A312" s="248"/>
      <c r="B312" s="41"/>
      <c r="C312" s="38"/>
      <c r="D312" s="36"/>
      <c r="E312" s="44"/>
      <c r="F312" s="37"/>
      <c r="G312" s="38"/>
      <c r="H312" s="45"/>
      <c r="I312" s="38"/>
      <c r="J312" s="249"/>
      <c r="K312" s="369"/>
    </row>
    <row r="313" spans="1:11" ht="13.5" customHeight="1">
      <c r="A313" s="9" t="s">
        <v>300</v>
      </c>
      <c r="B313" s="319"/>
      <c r="C313" s="107"/>
      <c r="D313" s="108"/>
      <c r="E313" s="320" t="s">
        <v>64</v>
      </c>
      <c r="F313" s="321"/>
      <c r="G313" s="322" t="s">
        <v>146</v>
      </c>
      <c r="H313" s="321"/>
      <c r="I313" s="322" t="s">
        <v>147</v>
      </c>
      <c r="J313" s="249"/>
      <c r="K313" s="425"/>
    </row>
    <row r="314" spans="1:11" ht="2.25" customHeight="1">
      <c r="A314" s="3"/>
      <c r="B314" s="323"/>
      <c r="C314" s="115"/>
      <c r="D314" s="208"/>
      <c r="E314" s="115"/>
      <c r="F314" s="116"/>
      <c r="G314" s="115"/>
      <c r="H314" s="138"/>
      <c r="I314" s="115"/>
      <c r="J314" s="249"/>
      <c r="K314" s="369"/>
    </row>
    <row r="315" spans="1:11" ht="12" customHeight="1">
      <c r="A315" s="324" t="s">
        <v>149</v>
      </c>
      <c r="B315" s="323"/>
      <c r="C315" s="167"/>
      <c r="D315" s="89"/>
      <c r="E315" s="325" t="s">
        <v>301</v>
      </c>
      <c r="F315" s="255"/>
      <c r="G315" s="91" t="s">
        <v>272</v>
      </c>
      <c r="H315" s="255"/>
      <c r="I315" s="91" t="s">
        <v>269</v>
      </c>
      <c r="J315" s="249"/>
      <c r="K315" s="369"/>
    </row>
    <row r="316" spans="1:11" ht="12" customHeight="1">
      <c r="A316" s="324" t="s">
        <v>150</v>
      </c>
      <c r="B316" s="200"/>
      <c r="C316" s="167"/>
      <c r="D316" s="89"/>
      <c r="E316" s="326" t="s">
        <v>273</v>
      </c>
      <c r="F316" s="88"/>
      <c r="G316" s="327" t="s">
        <v>151</v>
      </c>
      <c r="H316" s="88"/>
      <c r="I316" s="327" t="s">
        <v>152</v>
      </c>
      <c r="J316" s="249"/>
      <c r="K316" s="369"/>
    </row>
    <row r="317" spans="1:11" ht="12" customHeight="1">
      <c r="A317" s="388" t="s">
        <v>153</v>
      </c>
      <c r="B317" s="200"/>
      <c r="C317" s="167"/>
      <c r="D317" s="89"/>
      <c r="E317" s="426">
        <v>363</v>
      </c>
      <c r="F317" s="88"/>
      <c r="G317" s="327">
        <v>337</v>
      </c>
      <c r="H317" s="88"/>
      <c r="I317" s="327">
        <v>308</v>
      </c>
      <c r="J317" s="249"/>
      <c r="K317" s="369"/>
    </row>
    <row r="318" spans="1:11" ht="12" customHeight="1">
      <c r="A318" s="324"/>
      <c r="B318" s="323"/>
      <c r="C318" s="167"/>
      <c r="D318" s="89"/>
      <c r="E318" s="328">
        <v>2015</v>
      </c>
      <c r="F318" s="329"/>
      <c r="G318" s="328">
        <v>2010</v>
      </c>
      <c r="H318" s="330"/>
      <c r="I318" s="328">
        <v>2007</v>
      </c>
      <c r="J318" s="249"/>
      <c r="K318" s="369"/>
    </row>
    <row r="319" spans="1:11" ht="12" customHeight="1">
      <c r="A319" s="324" t="s">
        <v>154</v>
      </c>
      <c r="B319" s="200"/>
      <c r="C319" s="167"/>
      <c r="D319" s="89"/>
      <c r="E319" s="115">
        <f>SUM(E320:E321)</f>
        <v>100979303</v>
      </c>
      <c r="F319" s="116"/>
      <c r="G319" s="113">
        <f>SUM(G320:G321)</f>
        <v>92335113</v>
      </c>
      <c r="H319" s="138"/>
      <c r="I319" s="113">
        <f>SUM(I320:I321)</f>
        <v>88546087</v>
      </c>
      <c r="J319" s="249"/>
      <c r="K319" s="369"/>
    </row>
    <row r="320" spans="1:11" ht="12" customHeight="1">
      <c r="A320" s="331" t="s">
        <v>46</v>
      </c>
      <c r="B320" s="200"/>
      <c r="C320" s="167"/>
      <c r="D320" s="89"/>
      <c r="E320" s="325">
        <v>51069962</v>
      </c>
      <c r="F320" s="255"/>
      <c r="G320" s="91">
        <v>46634257</v>
      </c>
      <c r="H320" s="289"/>
      <c r="I320" s="91">
        <v>44757788</v>
      </c>
      <c r="J320" s="249"/>
      <c r="K320" s="369"/>
    </row>
    <row r="321" spans="1:11" ht="12" customHeight="1">
      <c r="A321" s="331" t="s">
        <v>47</v>
      </c>
      <c r="B321" s="200"/>
      <c r="C321" s="167"/>
      <c r="D321" s="89"/>
      <c r="E321" s="325">
        <v>49909341</v>
      </c>
      <c r="F321" s="255"/>
      <c r="G321" s="91">
        <v>45700856</v>
      </c>
      <c r="H321" s="289"/>
      <c r="I321" s="91">
        <v>43788299</v>
      </c>
      <c r="J321" s="249"/>
      <c r="K321" s="369"/>
    </row>
    <row r="322" spans="1:11" ht="12" customHeight="1">
      <c r="A322" s="324" t="s">
        <v>155</v>
      </c>
      <c r="B322" s="200"/>
      <c r="C322" s="167"/>
      <c r="D322" s="89"/>
      <c r="E322" s="332">
        <f>SUM(E323:E324)</f>
        <v>100</v>
      </c>
      <c r="F322" s="259"/>
      <c r="G322" s="333">
        <f>SUM(G323:G324)</f>
        <v>100</v>
      </c>
      <c r="H322" s="334"/>
      <c r="I322" s="333">
        <f>SUM(I323:I324)</f>
        <v>100</v>
      </c>
      <c r="J322" s="249"/>
      <c r="K322" s="369"/>
    </row>
    <row r="323" spans="1:11" ht="12" customHeight="1">
      <c r="A323" s="331" t="s">
        <v>46</v>
      </c>
      <c r="B323" s="323"/>
      <c r="C323" s="167"/>
      <c r="D323" s="89"/>
      <c r="E323" s="332">
        <f>E320/E319*100</f>
        <v>50.57468261590199</v>
      </c>
      <c r="F323" s="259"/>
      <c r="G323" s="333">
        <f>G320/G319*100</f>
        <v>50.505442062977714</v>
      </c>
      <c r="H323" s="334"/>
      <c r="I323" s="333">
        <f>I320/I319*100</f>
        <v>50.54744881047086</v>
      </c>
      <c r="J323" s="249"/>
      <c r="K323" s="369"/>
    </row>
    <row r="324" spans="1:11" ht="12" customHeight="1">
      <c r="A324" s="331" t="s">
        <v>47</v>
      </c>
      <c r="B324" s="323"/>
      <c r="C324" s="167"/>
      <c r="D324" s="89"/>
      <c r="E324" s="332">
        <f>E321/E319*100</f>
        <v>49.42531738409801</v>
      </c>
      <c r="F324" s="259"/>
      <c r="G324" s="333">
        <f>G321/G319*100</f>
        <v>49.494557937022286</v>
      </c>
      <c r="H324" s="334"/>
      <c r="I324" s="333">
        <f>I321/I319*100</f>
        <v>49.45255118952913</v>
      </c>
      <c r="J324" s="249"/>
      <c r="K324" s="369"/>
    </row>
    <row r="325" spans="1:11" ht="12" customHeight="1">
      <c r="A325" s="324" t="s">
        <v>156</v>
      </c>
      <c r="B325" s="323"/>
      <c r="C325" s="167"/>
      <c r="D325" s="89"/>
      <c r="E325" s="195">
        <f>E327+E328+E331</f>
        <v>100979303</v>
      </c>
      <c r="F325" s="116"/>
      <c r="G325" s="169">
        <f>G327+G328+G331</f>
        <v>92335113</v>
      </c>
      <c r="H325" s="138"/>
      <c r="I325" s="169">
        <f>I327+I328+I331</f>
        <v>88546087</v>
      </c>
      <c r="J325" s="249"/>
      <c r="K325" s="369"/>
    </row>
    <row r="326" spans="1:11" ht="12" customHeight="1">
      <c r="A326" s="331" t="s">
        <v>157</v>
      </c>
      <c r="B326" s="323"/>
      <c r="C326" s="167"/>
      <c r="D326" s="89"/>
      <c r="E326" s="115">
        <f>2076015+8742916</f>
        <v>10818931</v>
      </c>
      <c r="F326" s="116"/>
      <c r="G326" s="113">
        <f>1968131+8265653</f>
        <v>10233784</v>
      </c>
      <c r="H326" s="138"/>
      <c r="I326" s="113">
        <f>2070297+8505359</f>
        <v>10575656</v>
      </c>
      <c r="J326" s="249"/>
      <c r="K326" s="369"/>
    </row>
    <row r="327" spans="1:11" ht="12" customHeight="1">
      <c r="A327" s="331" t="s">
        <v>158</v>
      </c>
      <c r="B327" s="323"/>
      <c r="C327" s="167"/>
      <c r="D327" s="89"/>
      <c r="E327" s="325">
        <v>32155793</v>
      </c>
      <c r="F327" s="255"/>
      <c r="G327" s="91">
        <v>30734937</v>
      </c>
      <c r="H327" s="289"/>
      <c r="I327" s="91">
        <v>31407604</v>
      </c>
      <c r="J327" s="249"/>
      <c r="K327" s="369"/>
    </row>
    <row r="328" spans="1:11" ht="12" customHeight="1">
      <c r="A328" s="331" t="s">
        <v>159</v>
      </c>
      <c r="B328" s="323"/>
      <c r="C328" s="167"/>
      <c r="D328" s="89"/>
      <c r="E328" s="325">
        <v>64035924</v>
      </c>
      <c r="F328" s="255"/>
      <c r="G328" s="91">
        <v>57587249</v>
      </c>
      <c r="H328" s="289"/>
      <c r="I328" s="91">
        <v>53468834</v>
      </c>
      <c r="J328" s="249"/>
      <c r="K328" s="369"/>
    </row>
    <row r="329" spans="1:11" ht="12" customHeight="1">
      <c r="A329" s="331" t="s">
        <v>160</v>
      </c>
      <c r="B329" s="323"/>
      <c r="C329" s="167"/>
      <c r="D329" s="89"/>
      <c r="E329" s="325">
        <v>62615419</v>
      </c>
      <c r="F329" s="255"/>
      <c r="G329" s="91">
        <v>55719517</v>
      </c>
      <c r="H329" s="289"/>
      <c r="I329" s="91">
        <v>51300060</v>
      </c>
      <c r="J329" s="249"/>
      <c r="K329" s="369"/>
    </row>
    <row r="330" spans="1:11" ht="12" customHeight="1">
      <c r="A330" s="331" t="s">
        <v>161</v>
      </c>
      <c r="B330" s="323"/>
      <c r="C330" s="167"/>
      <c r="D330" s="89"/>
      <c r="E330" s="325">
        <v>7548769</v>
      </c>
      <c r="F330" s="255"/>
      <c r="G330" s="91">
        <v>6241326</v>
      </c>
      <c r="H330" s="289"/>
      <c r="I330" s="91">
        <f>I331+1837495</f>
        <v>5507144</v>
      </c>
      <c r="J330" s="249"/>
      <c r="K330" s="369"/>
    </row>
    <row r="331" spans="1:11" ht="12" customHeight="1">
      <c r="A331" s="331" t="s">
        <v>162</v>
      </c>
      <c r="B331" s="200"/>
      <c r="C331" s="167"/>
      <c r="D331" s="89"/>
      <c r="E331" s="325">
        <v>4787586</v>
      </c>
      <c r="F331" s="255"/>
      <c r="G331" s="91">
        <v>4012927</v>
      </c>
      <c r="H331" s="289"/>
      <c r="I331" s="91">
        <v>3669649</v>
      </c>
      <c r="J331" s="249"/>
      <c r="K331" s="369"/>
    </row>
    <row r="332" spans="1:11" s="523" customFormat="1" ht="3" customHeight="1">
      <c r="A332" s="335"/>
      <c r="B332" s="147"/>
      <c r="C332" s="38"/>
      <c r="D332" s="36"/>
      <c r="E332" s="336"/>
      <c r="F332" s="337"/>
      <c r="G332" s="336"/>
      <c r="H332" s="338"/>
      <c r="I332" s="336"/>
      <c r="J332" s="41"/>
      <c r="K332" s="369"/>
    </row>
    <row r="333" spans="1:11" s="593" customFormat="1" ht="11.25" customHeight="1">
      <c r="A333" s="324" t="s">
        <v>163</v>
      </c>
      <c r="B333" s="112"/>
      <c r="C333" s="112"/>
      <c r="D333" s="112"/>
      <c r="E333" s="339">
        <v>100</v>
      </c>
      <c r="F333" s="340"/>
      <c r="G333" s="341">
        <v>100</v>
      </c>
      <c r="H333" s="4"/>
      <c r="I333" s="342">
        <v>100</v>
      </c>
      <c r="J333" s="427"/>
      <c r="K333" s="428"/>
    </row>
    <row r="334" spans="1:11" s="593" customFormat="1" ht="11.25" customHeight="1">
      <c r="A334" s="331" t="s">
        <v>157</v>
      </c>
      <c r="B334" s="112"/>
      <c r="C334" s="112"/>
      <c r="D334" s="112"/>
      <c r="E334" s="343">
        <v>10.714008394373648</v>
      </c>
      <c r="F334" s="258"/>
      <c r="G334" s="341">
        <v>11.083306953877882</v>
      </c>
      <c r="H334" s="4"/>
      <c r="I334" s="344">
        <v>11.94367403271022</v>
      </c>
      <c r="J334" s="427"/>
      <c r="K334" s="428"/>
    </row>
    <row r="335" spans="1:11" s="593" customFormat="1" ht="11.25" customHeight="1">
      <c r="A335" s="331" t="s">
        <v>158</v>
      </c>
      <c r="B335" s="112"/>
      <c r="C335" s="112"/>
      <c r="D335" s="112"/>
      <c r="E335" s="343">
        <v>31.9</v>
      </c>
      <c r="F335" s="258"/>
      <c r="G335" s="341">
        <v>33.28629380677749</v>
      </c>
      <c r="H335" s="4"/>
      <c r="I335" s="344">
        <v>35.47034664558356</v>
      </c>
      <c r="J335" s="427"/>
      <c r="K335" s="428"/>
    </row>
    <row r="336" spans="1:11" s="593" customFormat="1" ht="11.25" customHeight="1">
      <c r="A336" s="331" t="s">
        <v>159</v>
      </c>
      <c r="B336" s="112"/>
      <c r="C336" s="112"/>
      <c r="D336" s="112"/>
      <c r="E336" s="343">
        <v>63.41489998202899</v>
      </c>
      <c r="F336" s="258"/>
      <c r="G336" s="341">
        <v>62.36765963561446</v>
      </c>
      <c r="H336" s="4"/>
      <c r="I336" s="344">
        <v>60.385315502423055</v>
      </c>
      <c r="J336" s="427"/>
      <c r="K336" s="428"/>
    </row>
    <row r="337" spans="1:11" s="593" customFormat="1" ht="11.25" customHeight="1">
      <c r="A337" s="331" t="s">
        <v>160</v>
      </c>
      <c r="B337" s="112"/>
      <c r="C337" s="112"/>
      <c r="D337" s="112"/>
      <c r="E337" s="343">
        <v>62.00817111997693</v>
      </c>
      <c r="F337" s="258"/>
      <c r="G337" s="341">
        <v>60.344884182900174</v>
      </c>
      <c r="H337" s="4"/>
      <c r="I337" s="344">
        <v>57.935998910940015</v>
      </c>
      <c r="J337" s="427"/>
      <c r="K337" s="428"/>
    </row>
    <row r="338" spans="1:11" s="593" customFormat="1" ht="11.25" customHeight="1">
      <c r="A338" s="331" t="s">
        <v>161</v>
      </c>
      <c r="B338" s="112"/>
      <c r="C338" s="112"/>
      <c r="D338" s="112"/>
      <c r="E338" s="343">
        <v>7.475560610672863</v>
      </c>
      <c r="F338" s="258"/>
      <c r="G338" s="341">
        <v>6.7594285610502265</v>
      </c>
      <c r="H338" s="4"/>
      <c r="I338" s="344">
        <v>6.219522721540479</v>
      </c>
      <c r="J338" s="427"/>
      <c r="K338" s="428"/>
    </row>
    <row r="339" spans="1:11" s="593" customFormat="1" ht="11.25" customHeight="1">
      <c r="A339" s="331" t="s">
        <v>162</v>
      </c>
      <c r="B339" s="112"/>
      <c r="C339" s="112"/>
      <c r="D339" s="112"/>
      <c r="E339" s="343">
        <v>4.741155719801314</v>
      </c>
      <c r="F339" s="258"/>
      <c r="G339" s="341">
        <v>4.346046557608046</v>
      </c>
      <c r="H339" s="4"/>
      <c r="I339" s="344">
        <v>4.1443378519933916</v>
      </c>
      <c r="J339" s="427"/>
      <c r="K339" s="428"/>
    </row>
    <row r="340" spans="1:11" s="593" customFormat="1" ht="11.25" customHeight="1">
      <c r="A340" s="324" t="s">
        <v>164</v>
      </c>
      <c r="B340" s="112"/>
      <c r="C340" s="112"/>
      <c r="D340" s="112"/>
      <c r="E340" s="343">
        <v>57.69164664509253</v>
      </c>
      <c r="F340" s="258"/>
      <c r="G340" s="341">
        <v>60.33951022734216</v>
      </c>
      <c r="H340" s="4"/>
      <c r="I340" s="344">
        <v>65.60317548723803</v>
      </c>
      <c r="J340" s="427"/>
      <c r="K340" s="428"/>
    </row>
    <row r="341" spans="1:11" s="593" customFormat="1" ht="11.25" customHeight="1">
      <c r="A341" s="331" t="s">
        <v>165</v>
      </c>
      <c r="B341" s="112"/>
      <c r="C341" s="112"/>
      <c r="D341" s="112"/>
      <c r="E341" s="343">
        <v>50.21524012052985</v>
      </c>
      <c r="F341" s="258"/>
      <c r="G341" s="341">
        <v>53.37108046262116</v>
      </c>
      <c r="H341" s="4"/>
      <c r="I341" s="344">
        <v>58.74002040141739</v>
      </c>
      <c r="J341" s="427"/>
      <c r="K341" s="428"/>
    </row>
    <row r="342" spans="1:11" s="593" customFormat="1" ht="11.25" customHeight="1">
      <c r="A342" s="331" t="s">
        <v>166</v>
      </c>
      <c r="B342" s="112"/>
      <c r="C342" s="112"/>
      <c r="D342" s="112"/>
      <c r="E342" s="343">
        <v>7.476406524562681</v>
      </c>
      <c r="F342" s="258"/>
      <c r="G342" s="341">
        <v>6.968429764721005</v>
      </c>
      <c r="H342" s="4"/>
      <c r="I342" s="344">
        <v>6.863155085820647</v>
      </c>
      <c r="J342" s="427"/>
      <c r="K342" s="428"/>
    </row>
    <row r="343" spans="1:11" s="593" customFormat="1" ht="11.25" customHeight="1">
      <c r="A343" s="345" t="s">
        <v>167</v>
      </c>
      <c r="B343" s="112"/>
      <c r="C343" s="112"/>
      <c r="D343" s="112"/>
      <c r="E343" s="346">
        <v>102.32545847479733</v>
      </c>
      <c r="F343" s="347"/>
      <c r="G343" s="348">
        <v>102.04241469787787</v>
      </c>
      <c r="H343" s="349"/>
      <c r="I343" s="347">
        <v>102.21403667678437</v>
      </c>
      <c r="J343" s="427"/>
      <c r="K343" s="428"/>
    </row>
    <row r="344" spans="1:11" s="593" customFormat="1" ht="11.25" customHeight="1">
      <c r="A344" s="324" t="s">
        <v>168</v>
      </c>
      <c r="B344" s="112"/>
      <c r="C344" s="112"/>
      <c r="D344" s="112"/>
      <c r="E344" s="271">
        <v>24.279</v>
      </c>
      <c r="F344" s="258"/>
      <c r="G344" s="350">
        <v>23.298</v>
      </c>
      <c r="H344" s="4"/>
      <c r="I344" s="258">
        <v>22.2</v>
      </c>
      <c r="J344" s="427"/>
      <c r="K344" s="428"/>
    </row>
    <row r="345" spans="1:11" s="593" customFormat="1" ht="11.25" customHeight="1">
      <c r="A345" s="324" t="s">
        <v>169</v>
      </c>
      <c r="B345" s="112"/>
      <c r="C345" s="112"/>
      <c r="D345" s="112"/>
      <c r="E345" s="351" t="s">
        <v>170</v>
      </c>
      <c r="F345" s="352"/>
      <c r="G345" s="353" t="s">
        <v>267</v>
      </c>
      <c r="H345" s="354"/>
      <c r="I345" s="355" t="s">
        <v>170</v>
      </c>
      <c r="J345" s="427"/>
      <c r="K345" s="428"/>
    </row>
    <row r="346" spans="1:11" s="593" customFormat="1" ht="11.25" customHeight="1">
      <c r="A346" s="356" t="s">
        <v>171</v>
      </c>
      <c r="B346" s="112"/>
      <c r="C346" s="112"/>
      <c r="D346" s="112"/>
      <c r="E346" s="351" t="s">
        <v>170</v>
      </c>
      <c r="F346" s="352"/>
      <c r="G346" s="353" t="s">
        <v>268</v>
      </c>
      <c r="H346" s="354"/>
      <c r="I346" s="355" t="s">
        <v>170</v>
      </c>
      <c r="J346" s="427"/>
      <c r="K346" s="428"/>
    </row>
    <row r="347" spans="1:11" s="593" customFormat="1" ht="11.25" customHeight="1">
      <c r="A347" s="324" t="s">
        <v>172</v>
      </c>
      <c r="B347" s="112"/>
      <c r="C347" s="112"/>
      <c r="D347" s="112"/>
      <c r="E347" s="254">
        <v>100573715</v>
      </c>
      <c r="F347" s="255"/>
      <c r="G347" s="357">
        <v>92097978</v>
      </c>
      <c r="H347" s="90"/>
      <c r="I347" s="358">
        <v>88304615</v>
      </c>
      <c r="J347" s="427"/>
      <c r="K347" s="428"/>
    </row>
    <row r="348" spans="1:11" s="593" customFormat="1" ht="11.25" customHeight="1">
      <c r="A348" s="331" t="s">
        <v>46</v>
      </c>
      <c r="B348" s="112"/>
      <c r="C348" s="112"/>
      <c r="D348" s="112"/>
      <c r="E348" s="254">
        <v>50774021</v>
      </c>
      <c r="F348" s="255"/>
      <c r="G348" s="357">
        <v>46458988</v>
      </c>
      <c r="H348" s="90"/>
      <c r="I348" s="358">
        <v>44583853</v>
      </c>
      <c r="J348" s="427"/>
      <c r="K348" s="428"/>
    </row>
    <row r="349" spans="1:11" s="593" customFormat="1" ht="11.25" customHeight="1">
      <c r="A349" s="331" t="s">
        <v>47</v>
      </c>
      <c r="B349" s="112"/>
      <c r="C349" s="112"/>
      <c r="D349" s="112"/>
      <c r="E349" s="254">
        <v>49799694</v>
      </c>
      <c r="F349" s="255"/>
      <c r="G349" s="357">
        <v>45638990</v>
      </c>
      <c r="H349" s="90"/>
      <c r="I349" s="358">
        <v>43720762</v>
      </c>
      <c r="J349" s="427"/>
      <c r="K349" s="428"/>
    </row>
    <row r="350" spans="1:11" s="593" customFormat="1" ht="11.25" customHeight="1">
      <c r="A350" s="324" t="s">
        <v>173</v>
      </c>
      <c r="B350" s="112"/>
      <c r="C350" s="112"/>
      <c r="D350" s="112"/>
      <c r="E350" s="332">
        <v>100</v>
      </c>
      <c r="F350" s="259"/>
      <c r="G350" s="359">
        <v>100</v>
      </c>
      <c r="H350" s="168"/>
      <c r="I350" s="360">
        <v>100</v>
      </c>
      <c r="J350" s="427"/>
      <c r="K350" s="428"/>
    </row>
    <row r="351" spans="1:11" s="593" customFormat="1" ht="11.25" customHeight="1">
      <c r="A351" s="331" t="s">
        <v>46</v>
      </c>
      <c r="B351" s="112"/>
      <c r="C351" s="112"/>
      <c r="D351" s="112"/>
      <c r="E351" s="332">
        <v>50.48438451338902</v>
      </c>
      <c r="F351" s="259"/>
      <c r="G351" s="359">
        <v>50.445176983147235</v>
      </c>
      <c r="H351" s="168"/>
      <c r="I351" s="360">
        <v>50.48870095860788</v>
      </c>
      <c r="J351" s="427"/>
      <c r="K351" s="428"/>
    </row>
    <row r="352" spans="1:11" s="593" customFormat="1" ht="11.25" customHeight="1">
      <c r="A352" s="331" t="s">
        <v>47</v>
      </c>
      <c r="B352" s="112"/>
      <c r="C352" s="112"/>
      <c r="D352" s="112"/>
      <c r="E352" s="332">
        <v>49.51561548661099</v>
      </c>
      <c r="F352" s="259"/>
      <c r="G352" s="359">
        <v>49.554823016852765</v>
      </c>
      <c r="H352" s="168"/>
      <c r="I352" s="360">
        <v>49.511299041392114</v>
      </c>
      <c r="J352" s="427"/>
      <c r="K352" s="428"/>
    </row>
    <row r="353" spans="1:11" s="593" customFormat="1" ht="11.25" customHeight="1">
      <c r="A353" s="324" t="s">
        <v>174</v>
      </c>
      <c r="B353" s="112"/>
      <c r="C353" s="112"/>
      <c r="D353" s="112"/>
      <c r="E353" s="195">
        <v>100573715</v>
      </c>
      <c r="F353" s="116"/>
      <c r="G353" s="357">
        <v>92097978</v>
      </c>
      <c r="H353" s="90"/>
      <c r="I353" s="358">
        <v>88304615</v>
      </c>
      <c r="J353" s="427"/>
      <c r="K353" s="428"/>
    </row>
    <row r="354" spans="1:11" s="593" customFormat="1" ht="11.25" customHeight="1">
      <c r="A354" s="331" t="s">
        <v>157</v>
      </c>
      <c r="B354" s="112"/>
      <c r="C354" s="112"/>
      <c r="D354" s="112"/>
      <c r="E354" s="195">
        <v>10815998</v>
      </c>
      <c r="F354" s="116"/>
      <c r="G354" s="357">
        <v>10231201</v>
      </c>
      <c r="H354" s="90"/>
      <c r="I354" s="358">
        <v>10573381</v>
      </c>
      <c r="J354" s="427"/>
      <c r="K354" s="428"/>
    </row>
    <row r="355" spans="1:11" s="593" customFormat="1" ht="11.25" customHeight="1">
      <c r="A355" s="331" t="s">
        <v>158</v>
      </c>
      <c r="B355" s="112"/>
      <c r="C355" s="112"/>
      <c r="D355" s="112"/>
      <c r="E355" s="254">
        <v>32135285</v>
      </c>
      <c r="F355" s="255"/>
      <c r="G355" s="357">
        <v>30717569</v>
      </c>
      <c r="H355" s="90"/>
      <c r="I355" s="358">
        <v>31389020</v>
      </c>
      <c r="J355" s="427"/>
      <c r="K355" s="428"/>
    </row>
    <row r="356" spans="1:11" s="593" customFormat="1" ht="11.25" customHeight="1">
      <c r="A356" s="331" t="s">
        <v>159</v>
      </c>
      <c r="B356" s="112"/>
      <c r="C356" s="112"/>
      <c r="D356" s="112"/>
      <c r="E356" s="254">
        <v>63659732</v>
      </c>
      <c r="F356" s="255"/>
      <c r="G356" s="357">
        <v>57374166</v>
      </c>
      <c r="H356" s="90"/>
      <c r="I356" s="358">
        <v>53251374</v>
      </c>
      <c r="J356" s="427"/>
      <c r="K356" s="428"/>
    </row>
    <row r="357" spans="1:11" s="593" customFormat="1" ht="11.25" customHeight="1">
      <c r="A357" s="331" t="s">
        <v>160</v>
      </c>
      <c r="B357" s="112"/>
      <c r="C357" s="112"/>
      <c r="D357" s="112"/>
      <c r="E357" s="254">
        <v>62263325</v>
      </c>
      <c r="F357" s="255"/>
      <c r="G357" s="357">
        <v>55513682</v>
      </c>
      <c r="H357" s="90"/>
      <c r="I357" s="358">
        <v>51100067</v>
      </c>
      <c r="J357" s="427"/>
      <c r="K357" s="428"/>
    </row>
    <row r="358" spans="1:11" s="593" customFormat="1" ht="11.25" customHeight="1">
      <c r="A358" s="331" t="s">
        <v>161</v>
      </c>
      <c r="B358" s="112"/>
      <c r="C358" s="112"/>
      <c r="D358" s="112"/>
      <c r="E358" s="254">
        <v>7534306</v>
      </c>
      <c r="F358" s="255"/>
      <c r="G358" s="357">
        <v>6230480</v>
      </c>
      <c r="H358" s="90"/>
      <c r="I358" s="358">
        <v>5498848</v>
      </c>
      <c r="J358" s="427"/>
      <c r="K358" s="428"/>
    </row>
    <row r="359" spans="1:11" s="593" customFormat="1" ht="11.25" customHeight="1">
      <c r="A359" s="331" t="s">
        <v>162</v>
      </c>
      <c r="B359" s="112"/>
      <c r="C359" s="112"/>
      <c r="D359" s="112"/>
      <c r="E359" s="254">
        <v>4778698</v>
      </c>
      <c r="F359" s="255"/>
      <c r="G359" s="357">
        <v>4006243</v>
      </c>
      <c r="H359" s="90"/>
      <c r="I359" s="358">
        <v>3664221</v>
      </c>
      <c r="J359" s="427"/>
      <c r="K359" s="428"/>
    </row>
    <row r="360" spans="1:11" s="593" customFormat="1" ht="3" customHeight="1">
      <c r="A360" s="361"/>
      <c r="B360" s="362"/>
      <c r="C360" s="362"/>
      <c r="D360" s="362"/>
      <c r="E360" s="363"/>
      <c r="F360" s="364"/>
      <c r="G360" s="365"/>
      <c r="H360" s="366"/>
      <c r="I360" s="364"/>
      <c r="J360" s="429"/>
      <c r="K360" s="430"/>
    </row>
    <row r="361" spans="1:11" s="427" customFormat="1" ht="6.75" customHeight="1">
      <c r="A361" s="367"/>
      <c r="B361" s="112"/>
      <c r="C361" s="112"/>
      <c r="D361" s="112"/>
      <c r="E361" s="346"/>
      <c r="F361" s="347"/>
      <c r="G361" s="348"/>
      <c r="H361" s="349"/>
      <c r="I361" s="347"/>
      <c r="K361" s="431"/>
    </row>
    <row r="362" spans="1:11" s="427" customFormat="1" ht="11.25" customHeight="1">
      <c r="A362" s="644" t="s">
        <v>302</v>
      </c>
      <c r="B362" s="644"/>
      <c r="C362" s="644"/>
      <c r="D362" s="644"/>
      <c r="E362" s="644"/>
      <c r="F362" s="644"/>
      <c r="G362" s="644"/>
      <c r="H362" s="644"/>
      <c r="I362" s="644"/>
      <c r="K362" s="431"/>
    </row>
    <row r="363" spans="1:9" s="431" customFormat="1" ht="11.25" customHeight="1">
      <c r="A363" s="645" t="s">
        <v>270</v>
      </c>
      <c r="B363" s="645"/>
      <c r="C363" s="645"/>
      <c r="D363" s="645"/>
      <c r="E363" s="645"/>
      <c r="F363" s="645"/>
      <c r="G363" s="645"/>
      <c r="H363" s="645"/>
      <c r="I363" s="645"/>
    </row>
    <row r="364" spans="1:11" s="427" customFormat="1" ht="11.25" customHeight="1">
      <c r="A364" s="368" t="s">
        <v>271</v>
      </c>
      <c r="B364" s="368"/>
      <c r="C364" s="368"/>
      <c r="D364" s="368"/>
      <c r="E364" s="368"/>
      <c r="F364" s="368"/>
      <c r="G364" s="368"/>
      <c r="H364" s="368"/>
      <c r="I364" s="368"/>
      <c r="K364" s="431"/>
    </row>
    <row r="365" spans="1:11" s="427" customFormat="1" ht="11.25" customHeight="1">
      <c r="A365" s="87"/>
      <c r="B365" s="87"/>
      <c r="C365" s="87"/>
      <c r="D365" s="87"/>
      <c r="E365" s="87"/>
      <c r="F365" s="87"/>
      <c r="G365" s="87"/>
      <c r="H365" s="87"/>
      <c r="I365" s="87"/>
      <c r="K365" s="431"/>
    </row>
    <row r="366" spans="1:11" s="427" customFormat="1" ht="11.25" customHeight="1">
      <c r="A366" s="273"/>
      <c r="B366" s="274"/>
      <c r="C366" s="274"/>
      <c r="D366" s="274"/>
      <c r="E366" s="275"/>
      <c r="F366" s="274"/>
      <c r="G366" s="274"/>
      <c r="H366" s="274"/>
      <c r="I366" s="274"/>
      <c r="K366" s="431"/>
    </row>
    <row r="367" spans="1:11" s="427" customFormat="1" ht="11.25" customHeight="1">
      <c r="A367" s="87"/>
      <c r="B367" s="87"/>
      <c r="C367" s="87"/>
      <c r="D367" s="87"/>
      <c r="E367" s="87"/>
      <c r="F367" s="87"/>
      <c r="G367" s="87"/>
      <c r="H367" s="87"/>
      <c r="I367" s="87"/>
      <c r="K367" s="431"/>
    </row>
    <row r="368" spans="1:11" s="427" customFormat="1" ht="11.25" customHeight="1">
      <c r="A368" s="432"/>
      <c r="B368" s="432"/>
      <c r="C368" s="433"/>
      <c r="D368" s="433"/>
      <c r="E368" s="434"/>
      <c r="F368" s="435"/>
      <c r="G368" s="433"/>
      <c r="H368" s="292"/>
      <c r="I368" s="436"/>
      <c r="K368" s="431"/>
    </row>
    <row r="369" spans="1:11" s="427" customFormat="1" ht="11.25" customHeight="1">
      <c r="A369" s="437"/>
      <c r="B369" s="112"/>
      <c r="C369" s="112"/>
      <c r="D369" s="112"/>
      <c r="E369" s="438"/>
      <c r="F369" s="439"/>
      <c r="G369" s="440"/>
      <c r="H369" s="186"/>
      <c r="I369" s="441"/>
      <c r="K369" s="431"/>
    </row>
    <row r="370" spans="1:11" s="427" customFormat="1" ht="11.25" customHeight="1">
      <c r="A370" s="442"/>
      <c r="B370" s="112"/>
      <c r="C370" s="112"/>
      <c r="D370" s="112"/>
      <c r="E370" s="196"/>
      <c r="F370" s="197"/>
      <c r="G370" s="359"/>
      <c r="H370" s="168"/>
      <c r="I370" s="441"/>
      <c r="K370" s="431"/>
    </row>
    <row r="371" spans="1:11" s="427" customFormat="1" ht="11.25" customHeight="1">
      <c r="A371" s="442"/>
      <c r="B371" s="112"/>
      <c r="C371" s="112"/>
      <c r="D371" s="112"/>
      <c r="E371" s="196"/>
      <c r="F371" s="197"/>
      <c r="G371" s="359"/>
      <c r="H371" s="168"/>
      <c r="I371" s="441"/>
      <c r="K371" s="431"/>
    </row>
    <row r="372" spans="1:11" s="427" customFormat="1" ht="11.25" customHeight="1">
      <c r="A372" s="442"/>
      <c r="B372" s="112"/>
      <c r="C372" s="112"/>
      <c r="D372" s="112"/>
      <c r="E372" s="196"/>
      <c r="F372" s="197"/>
      <c r="G372" s="359"/>
      <c r="H372" s="168"/>
      <c r="I372" s="441"/>
      <c r="K372" s="431"/>
    </row>
    <row r="373" spans="1:11" s="427" customFormat="1" ht="11.25" customHeight="1">
      <c r="A373" s="133" t="s">
        <v>346</v>
      </c>
      <c r="B373" s="112"/>
      <c r="C373" s="112"/>
      <c r="D373" s="112"/>
      <c r="E373" s="254"/>
      <c r="F373" s="255"/>
      <c r="G373" s="357"/>
      <c r="H373" s="90"/>
      <c r="I373" s="134" t="s">
        <v>175</v>
      </c>
      <c r="K373" s="431"/>
    </row>
    <row r="374" spans="1:11" s="427" customFormat="1" ht="11.25" customHeight="1">
      <c r="A374" s="443"/>
      <c r="B374" s="112"/>
      <c r="C374" s="112"/>
      <c r="D374" s="112"/>
      <c r="E374" s="254"/>
      <c r="F374" s="255"/>
      <c r="G374" s="357"/>
      <c r="H374" s="90"/>
      <c r="I374" s="358"/>
      <c r="K374" s="431"/>
    </row>
    <row r="375" spans="1:11" ht="13.5" customHeight="1">
      <c r="A375" s="1" t="s">
        <v>300</v>
      </c>
      <c r="B375" s="444"/>
      <c r="C375" s="140"/>
      <c r="D375" s="445"/>
      <c r="E375" s="446" t="s">
        <v>146</v>
      </c>
      <c r="F375" s="447"/>
      <c r="G375" s="446" t="s">
        <v>147</v>
      </c>
      <c r="H375" s="448"/>
      <c r="I375" s="446" t="s">
        <v>148</v>
      </c>
      <c r="J375" s="392"/>
      <c r="K375" s="449"/>
    </row>
    <row r="376" spans="1:11" s="427" customFormat="1" ht="11.25" customHeight="1">
      <c r="A376" s="324" t="s">
        <v>176</v>
      </c>
      <c r="B376" s="112"/>
      <c r="C376" s="112"/>
      <c r="D376" s="112"/>
      <c r="E376" s="196">
        <v>100</v>
      </c>
      <c r="F376" s="197"/>
      <c r="G376" s="359">
        <v>100</v>
      </c>
      <c r="H376" s="168"/>
      <c r="I376" s="360">
        <v>100.00000000000001</v>
      </c>
      <c r="K376" s="428"/>
    </row>
    <row r="377" spans="1:11" s="593" customFormat="1" ht="11.25" customHeight="1">
      <c r="A377" s="331" t="s">
        <v>157</v>
      </c>
      <c r="B377" s="112"/>
      <c r="C377" s="112"/>
      <c r="D377" s="112"/>
      <c r="E377" s="256">
        <v>10.754298973643362</v>
      </c>
      <c r="F377" s="259"/>
      <c r="G377" s="359">
        <v>11.109039766323644</v>
      </c>
      <c r="H377" s="168"/>
      <c r="I377" s="360">
        <v>11.973758109924379</v>
      </c>
      <c r="J377" s="427"/>
      <c r="K377" s="428"/>
    </row>
    <row r="378" spans="1:11" s="593" customFormat="1" ht="11.25" customHeight="1">
      <c r="A378" s="331" t="s">
        <v>158</v>
      </c>
      <c r="B378" s="112"/>
      <c r="C378" s="112"/>
      <c r="D378" s="112"/>
      <c r="E378" s="256">
        <v>31.951971745301442</v>
      </c>
      <c r="F378" s="259"/>
      <c r="G378" s="359">
        <v>33.353141585801154</v>
      </c>
      <c r="H378" s="168"/>
      <c r="I378" s="360">
        <v>35.54629619301324</v>
      </c>
      <c r="J378" s="427"/>
      <c r="K378" s="428"/>
    </row>
    <row r="379" spans="1:11" s="593" customFormat="1" ht="11.25" customHeight="1">
      <c r="A379" s="331" t="s">
        <v>159</v>
      </c>
      <c r="B379" s="112"/>
      <c r="C379" s="112"/>
      <c r="D379" s="112"/>
      <c r="E379" s="256">
        <v>63.296589968860154</v>
      </c>
      <c r="F379" s="259"/>
      <c r="G379" s="359">
        <v>62.29687909109145</v>
      </c>
      <c r="H379" s="168"/>
      <c r="I379" s="360">
        <v>60.304180025019086</v>
      </c>
      <c r="J379" s="427"/>
      <c r="K379" s="428"/>
    </row>
    <row r="380" spans="1:11" s="593" customFormat="1" ht="11.25" customHeight="1">
      <c r="A380" s="331" t="s">
        <v>160</v>
      </c>
      <c r="B380" s="112"/>
      <c r="C380" s="112"/>
      <c r="D380" s="112"/>
      <c r="E380" s="256">
        <v>61.90814866488724</v>
      </c>
      <c r="F380" s="259"/>
      <c r="G380" s="359">
        <v>60.2767652510243</v>
      </c>
      <c r="H380" s="168"/>
      <c r="I380" s="360">
        <v>57.86794608639651</v>
      </c>
      <c r="J380" s="427"/>
      <c r="K380" s="428"/>
    </row>
    <row r="381" spans="1:11" s="593" customFormat="1" ht="11.25" customHeight="1">
      <c r="A381" s="331" t="s">
        <v>161</v>
      </c>
      <c r="B381" s="112"/>
      <c r="C381" s="112"/>
      <c r="D381" s="112"/>
      <c r="E381" s="256">
        <v>7.49132713254154</v>
      </c>
      <c r="F381" s="259"/>
      <c r="G381" s="359">
        <v>6.7650562317448495</v>
      </c>
      <c r="H381" s="168"/>
      <c r="I381" s="360">
        <v>6.227135467381858</v>
      </c>
      <c r="J381" s="427"/>
      <c r="K381" s="428"/>
    </row>
    <row r="382" spans="1:11" s="593" customFormat="1" ht="11.25" customHeight="1">
      <c r="A382" s="331" t="s">
        <v>162</v>
      </c>
      <c r="B382" s="112"/>
      <c r="C382" s="112"/>
      <c r="D382" s="112"/>
      <c r="E382" s="256">
        <v>4.751438285838402</v>
      </c>
      <c r="F382" s="259"/>
      <c r="G382" s="359">
        <v>4.349979323107397</v>
      </c>
      <c r="H382" s="168"/>
      <c r="I382" s="360">
        <v>4.149523781967681</v>
      </c>
      <c r="J382" s="427"/>
      <c r="K382" s="428"/>
    </row>
    <row r="383" spans="1:11" s="593" customFormat="1" ht="11.25" customHeight="1">
      <c r="A383" s="324" t="s">
        <v>164</v>
      </c>
      <c r="B383" s="112"/>
      <c r="C383" s="112"/>
      <c r="D383" s="112"/>
      <c r="E383" s="196">
        <v>57.98639397350903</v>
      </c>
      <c r="F383" s="197"/>
      <c r="G383" s="359">
        <v>60.52168496880634</v>
      </c>
      <c r="H383" s="168"/>
      <c r="I383" s="360">
        <v>65.82598413329204</v>
      </c>
      <c r="J383" s="427"/>
      <c r="K383" s="428"/>
    </row>
    <row r="384" spans="1:11" s="593" customFormat="1" ht="11.25" customHeight="1">
      <c r="A384" s="331" t="s">
        <v>165</v>
      </c>
      <c r="B384" s="112"/>
      <c r="C384" s="112"/>
      <c r="D384" s="112"/>
      <c r="E384" s="196">
        <v>50.47976796383623</v>
      </c>
      <c r="F384" s="197"/>
      <c r="G384" s="359">
        <v>53.53902486355967</v>
      </c>
      <c r="H384" s="168"/>
      <c r="I384" s="360">
        <v>58.94499548499913</v>
      </c>
      <c r="J384" s="427"/>
      <c r="K384" s="428"/>
    </row>
    <row r="385" spans="1:11" s="593" customFormat="1" ht="11.25" customHeight="1">
      <c r="A385" s="331" t="s">
        <v>166</v>
      </c>
      <c r="B385" s="112"/>
      <c r="C385" s="112"/>
      <c r="D385" s="112"/>
      <c r="E385" s="196">
        <v>7.506626009672803</v>
      </c>
      <c r="F385" s="197"/>
      <c r="G385" s="359">
        <v>6.982660105246671</v>
      </c>
      <c r="H385" s="168"/>
      <c r="I385" s="360">
        <v>6.880988648292906</v>
      </c>
      <c r="J385" s="427"/>
      <c r="K385" s="428"/>
    </row>
    <row r="386" spans="1:11" s="593" customFormat="1" ht="11.25" customHeight="1">
      <c r="A386" s="26" t="s">
        <v>167</v>
      </c>
      <c r="B386" s="112"/>
      <c r="C386" s="112"/>
      <c r="D386" s="112"/>
      <c r="E386" s="254">
        <v>101.95649194149668</v>
      </c>
      <c r="F386" s="255"/>
      <c r="G386" s="357">
        <v>101.79670496652096</v>
      </c>
      <c r="H386" s="90"/>
      <c r="I386" s="358">
        <v>101.9740987131011</v>
      </c>
      <c r="J386" s="427"/>
      <c r="K386" s="428"/>
    </row>
    <row r="387" spans="1:11" s="593" customFormat="1" ht="11.25" customHeight="1">
      <c r="A387" s="324" t="s">
        <v>177</v>
      </c>
      <c r="B387" s="112"/>
      <c r="C387" s="112"/>
      <c r="D387" s="112"/>
      <c r="E387" s="254">
        <v>22975630</v>
      </c>
      <c r="F387" s="255"/>
      <c r="G387" s="357">
        <v>20171899</v>
      </c>
      <c r="H387" s="90"/>
      <c r="I387" s="358">
        <v>18539769</v>
      </c>
      <c r="J387" s="427"/>
      <c r="K387" s="428"/>
    </row>
    <row r="388" spans="1:11" s="593" customFormat="1" ht="11.25" customHeight="1">
      <c r="A388" s="324" t="s">
        <v>178</v>
      </c>
      <c r="B388" s="112"/>
      <c r="C388" s="112"/>
      <c r="D388" s="112"/>
      <c r="E388" s="196">
        <v>4.377408367039337</v>
      </c>
      <c r="F388" s="197"/>
      <c r="G388" s="359">
        <v>4.565657303757074</v>
      </c>
      <c r="H388" s="168"/>
      <c r="I388" s="360">
        <v>4.762983562524431</v>
      </c>
      <c r="J388" s="427"/>
      <c r="K388" s="428"/>
    </row>
    <row r="389" spans="1:11" s="593" customFormat="1" ht="11.25" customHeight="1">
      <c r="A389" s="324" t="s">
        <v>169</v>
      </c>
      <c r="B389" s="112"/>
      <c r="C389" s="112"/>
      <c r="D389" s="112"/>
      <c r="E389" s="438" t="s">
        <v>170</v>
      </c>
      <c r="F389" s="439"/>
      <c r="G389" s="440" t="s">
        <v>267</v>
      </c>
      <c r="H389" s="186"/>
      <c r="I389" s="441" t="s">
        <v>170</v>
      </c>
      <c r="J389" s="427"/>
      <c r="K389" s="428"/>
    </row>
    <row r="390" spans="1:11" s="593" customFormat="1" ht="21.75" customHeight="1">
      <c r="A390" s="356" t="s">
        <v>171</v>
      </c>
      <c r="B390" s="112"/>
      <c r="C390" s="112"/>
      <c r="D390" s="112"/>
      <c r="E390" s="438" t="s">
        <v>170</v>
      </c>
      <c r="F390" s="439"/>
      <c r="G390" s="440" t="s">
        <v>304</v>
      </c>
      <c r="H390" s="186"/>
      <c r="I390" s="441" t="s">
        <v>170</v>
      </c>
      <c r="J390" s="427"/>
      <c r="K390" s="428"/>
    </row>
    <row r="391" spans="1:11" s="593" customFormat="1" ht="11.25" customHeight="1">
      <c r="A391" s="324" t="s">
        <v>179</v>
      </c>
      <c r="B391" s="112"/>
      <c r="C391" s="112"/>
      <c r="D391" s="112"/>
      <c r="E391" s="196">
        <v>98.3</v>
      </c>
      <c r="F391" s="197"/>
      <c r="G391" s="359">
        <v>97.1</v>
      </c>
      <c r="H391" s="168"/>
      <c r="I391" s="441" t="s">
        <v>170</v>
      </c>
      <c r="J391" s="427"/>
      <c r="K391" s="428"/>
    </row>
    <row r="392" spans="1:11" s="593" customFormat="1" ht="11.25" customHeight="1">
      <c r="A392" s="324" t="s">
        <v>180</v>
      </c>
      <c r="B392" s="112"/>
      <c r="C392" s="112"/>
      <c r="D392" s="112"/>
      <c r="E392" s="254">
        <v>405588</v>
      </c>
      <c r="F392" s="255"/>
      <c r="G392" s="357">
        <v>237135</v>
      </c>
      <c r="H392" s="90"/>
      <c r="I392" s="358">
        <v>241472</v>
      </c>
      <c r="J392" s="427"/>
      <c r="K392" s="428"/>
    </row>
    <row r="393" spans="1:11" s="593" customFormat="1" ht="11.25" customHeight="1">
      <c r="A393" s="331" t="s">
        <v>181</v>
      </c>
      <c r="B393" s="112"/>
      <c r="C393" s="112"/>
      <c r="D393" s="112"/>
      <c r="E393" s="325">
        <v>295941</v>
      </c>
      <c r="F393" s="255"/>
      <c r="G393" s="357">
        <v>175269</v>
      </c>
      <c r="H393" s="90"/>
      <c r="I393" s="358">
        <v>173935</v>
      </c>
      <c r="J393" s="427"/>
      <c r="K393" s="428"/>
    </row>
    <row r="394" spans="1:11" s="593" customFormat="1" ht="11.25" customHeight="1">
      <c r="A394" s="331" t="s">
        <v>47</v>
      </c>
      <c r="B394" s="112"/>
      <c r="C394" s="112"/>
      <c r="D394" s="112"/>
      <c r="E394" s="325">
        <v>109647</v>
      </c>
      <c r="F394" s="255"/>
      <c r="G394" s="357">
        <v>61866</v>
      </c>
      <c r="H394" s="90"/>
      <c r="I394" s="358">
        <v>67537</v>
      </c>
      <c r="J394" s="427"/>
      <c r="K394" s="428"/>
    </row>
    <row r="395" spans="1:11" ht="13.5" customHeight="1">
      <c r="A395" s="9" t="s">
        <v>305</v>
      </c>
      <c r="B395" s="154"/>
      <c r="C395" s="450"/>
      <c r="D395" s="149"/>
      <c r="E395" s="107">
        <v>2020</v>
      </c>
      <c r="F395" s="451"/>
      <c r="G395" s="107">
        <v>2019</v>
      </c>
      <c r="H395" s="206"/>
      <c r="I395" s="107">
        <v>2018</v>
      </c>
      <c r="J395" s="249"/>
      <c r="K395" s="452"/>
    </row>
    <row r="396" spans="1:11" ht="3" customHeight="1">
      <c r="A396" s="65"/>
      <c r="B396" s="38"/>
      <c r="C396" s="426"/>
      <c r="D396" s="162"/>
      <c r="E396" s="426"/>
      <c r="F396" s="37"/>
      <c r="G396" s="426"/>
      <c r="H396" s="37"/>
      <c r="I396" s="426"/>
      <c r="J396" s="249"/>
      <c r="K396" s="369"/>
    </row>
    <row r="397" spans="1:11" ht="12.75" customHeight="1">
      <c r="A397" s="3" t="s">
        <v>354</v>
      </c>
      <c r="B397" s="38"/>
      <c r="C397" s="72"/>
      <c r="D397" s="81"/>
      <c r="E397" s="288">
        <v>240775</v>
      </c>
      <c r="F397" s="27" t="s">
        <v>116</v>
      </c>
      <c r="G397" s="72">
        <v>431972</v>
      </c>
      <c r="H397" s="28" t="s">
        <v>12</v>
      </c>
      <c r="I397" s="72">
        <v>449169</v>
      </c>
      <c r="J397" s="249"/>
      <c r="K397" s="369"/>
    </row>
    <row r="398" spans="1:11" ht="12.75" customHeight="1">
      <c r="A398" s="3"/>
      <c r="B398" s="38"/>
      <c r="C398" s="286"/>
      <c r="D398" s="81"/>
      <c r="E398" s="288"/>
      <c r="F398" s="27"/>
      <c r="G398" s="72"/>
      <c r="H398" s="77"/>
      <c r="I398" s="72"/>
      <c r="J398" s="249"/>
      <c r="K398" s="369"/>
    </row>
    <row r="399" spans="1:11" ht="12.75" customHeight="1">
      <c r="A399" s="3" t="s">
        <v>355</v>
      </c>
      <c r="B399" s="622"/>
      <c r="C399" s="622"/>
      <c r="D399" s="81"/>
      <c r="E399" s="623">
        <v>1528739</v>
      </c>
      <c r="F399" s="27" t="s">
        <v>116</v>
      </c>
      <c r="G399" s="72">
        <v>1673923</v>
      </c>
      <c r="H399" s="28" t="s">
        <v>12</v>
      </c>
      <c r="I399" s="72">
        <v>1668120</v>
      </c>
      <c r="J399" s="249"/>
      <c r="K399" s="369"/>
    </row>
    <row r="400" spans="1:11" ht="12.75" customHeight="1">
      <c r="A400" s="194" t="s">
        <v>46</v>
      </c>
      <c r="B400" s="144"/>
      <c r="C400" s="118"/>
      <c r="D400" s="81"/>
      <c r="E400" s="623">
        <v>796573</v>
      </c>
      <c r="F400" s="27" t="s">
        <v>116</v>
      </c>
      <c r="G400" s="118">
        <v>871750</v>
      </c>
      <c r="H400" s="28" t="s">
        <v>12</v>
      </c>
      <c r="I400" s="118">
        <v>870832</v>
      </c>
      <c r="J400" s="249"/>
      <c r="K400" s="369"/>
    </row>
    <row r="401" spans="1:11" ht="12.75" customHeight="1">
      <c r="A401" s="194" t="s">
        <v>47</v>
      </c>
      <c r="B401" s="144"/>
      <c r="C401" s="118"/>
      <c r="D401" s="81"/>
      <c r="E401" s="623">
        <v>732166</v>
      </c>
      <c r="F401" s="27" t="s">
        <v>116</v>
      </c>
      <c r="G401" s="118">
        <v>802173</v>
      </c>
      <c r="H401" s="28" t="s">
        <v>12</v>
      </c>
      <c r="I401" s="118">
        <v>797288</v>
      </c>
      <c r="J401" s="249"/>
      <c r="K401" s="369"/>
    </row>
    <row r="402" spans="1:11" ht="10.5" customHeight="1">
      <c r="A402" s="194"/>
      <c r="B402" s="144"/>
      <c r="C402" s="118"/>
      <c r="D402" s="81"/>
      <c r="E402" s="288"/>
      <c r="F402" s="27"/>
      <c r="G402" s="118"/>
      <c r="H402" s="77"/>
      <c r="I402" s="118"/>
      <c r="J402" s="249"/>
      <c r="K402" s="369"/>
    </row>
    <row r="403" spans="1:11" ht="12.75" customHeight="1">
      <c r="A403" s="3" t="s">
        <v>356</v>
      </c>
      <c r="B403" s="38"/>
      <c r="C403" s="118"/>
      <c r="D403" s="81"/>
      <c r="E403" s="370">
        <v>613942</v>
      </c>
      <c r="F403" s="624" t="s">
        <v>116</v>
      </c>
      <c r="G403" s="118">
        <v>620414</v>
      </c>
      <c r="H403" s="28" t="s">
        <v>116</v>
      </c>
      <c r="I403" s="118">
        <v>590709</v>
      </c>
      <c r="J403" s="249"/>
      <c r="K403" s="369"/>
    </row>
    <row r="404" spans="1:11" ht="12.75" customHeight="1">
      <c r="A404" s="194" t="s">
        <v>46</v>
      </c>
      <c r="B404" s="38"/>
      <c r="C404" s="144"/>
      <c r="D404" s="81"/>
      <c r="E404" s="623">
        <v>351427</v>
      </c>
      <c r="F404" s="77"/>
      <c r="G404" s="625">
        <v>354486</v>
      </c>
      <c r="H404" s="77"/>
      <c r="I404" s="625">
        <v>337789</v>
      </c>
      <c r="J404" s="249"/>
      <c r="K404" s="369"/>
    </row>
    <row r="405" spans="1:11" ht="12.75" customHeight="1">
      <c r="A405" s="194" t="s">
        <v>47</v>
      </c>
      <c r="B405" s="38"/>
      <c r="C405" s="144"/>
      <c r="D405" s="81"/>
      <c r="E405" s="623">
        <v>262515</v>
      </c>
      <c r="F405" s="77"/>
      <c r="G405" s="625">
        <v>265928</v>
      </c>
      <c r="H405" s="77"/>
      <c r="I405" s="625">
        <v>252920</v>
      </c>
      <c r="J405" s="249"/>
      <c r="K405" s="369"/>
    </row>
    <row r="406" spans="1:11" ht="3" customHeight="1">
      <c r="A406" s="194"/>
      <c r="B406" s="38"/>
      <c r="C406" s="144"/>
      <c r="D406" s="81"/>
      <c r="E406" s="144"/>
      <c r="F406" s="77"/>
      <c r="G406" s="118"/>
      <c r="H406" s="90"/>
      <c r="I406" s="118"/>
      <c r="J406" s="249"/>
      <c r="K406" s="369"/>
    </row>
    <row r="407" spans="1:11" ht="13.5" customHeight="1">
      <c r="A407" s="372" t="s">
        <v>182</v>
      </c>
      <c r="B407" s="38"/>
      <c r="C407" s="38"/>
      <c r="D407" s="36"/>
      <c r="E407" s="66"/>
      <c r="F407" s="285"/>
      <c r="G407" s="66"/>
      <c r="H407" s="287"/>
      <c r="I407" s="66"/>
      <c r="J407" s="249"/>
      <c r="K407" s="369"/>
    </row>
    <row r="408" spans="1:11" ht="3" customHeight="1">
      <c r="A408" s="373"/>
      <c r="B408" s="167"/>
      <c r="C408" s="167"/>
      <c r="D408" s="89"/>
      <c r="E408" s="180"/>
      <c r="F408" s="88"/>
      <c r="G408" s="167"/>
      <c r="H408" s="181"/>
      <c r="I408" s="167"/>
      <c r="J408" s="249"/>
      <c r="K408" s="369"/>
    </row>
    <row r="409" spans="1:11" ht="12.75" customHeight="1">
      <c r="A409" s="194" t="s">
        <v>183</v>
      </c>
      <c r="B409" s="167"/>
      <c r="C409" s="167"/>
      <c r="D409" s="89"/>
      <c r="E409" s="370">
        <v>225196</v>
      </c>
      <c r="F409" s="371" t="s">
        <v>116</v>
      </c>
      <c r="G409" s="169">
        <v>213625</v>
      </c>
      <c r="H409" s="138"/>
      <c r="I409" s="169">
        <v>201483</v>
      </c>
      <c r="J409" s="249"/>
      <c r="K409" s="369"/>
    </row>
    <row r="410" spans="1:11" ht="12.75" customHeight="1">
      <c r="A410" s="194" t="s">
        <v>184</v>
      </c>
      <c r="B410" s="167"/>
      <c r="C410" s="167"/>
      <c r="D410" s="89"/>
      <c r="E410" s="370">
        <v>66179</v>
      </c>
      <c r="F410" s="371" t="s">
        <v>116</v>
      </c>
      <c r="G410" s="169">
        <v>68657</v>
      </c>
      <c r="H410" s="138"/>
      <c r="I410" s="169">
        <v>67138</v>
      </c>
      <c r="J410" s="249"/>
      <c r="K410" s="369"/>
    </row>
    <row r="411" spans="1:11" ht="12.75" customHeight="1">
      <c r="A411" s="194" t="s">
        <v>185</v>
      </c>
      <c r="B411" s="167"/>
      <c r="C411" s="167"/>
      <c r="D411" s="89"/>
      <c r="E411" s="370">
        <v>60155</v>
      </c>
      <c r="F411" s="371" t="s">
        <v>116</v>
      </c>
      <c r="G411" s="169">
        <v>95879</v>
      </c>
      <c r="H411" s="138"/>
      <c r="I411" s="118">
        <v>87720</v>
      </c>
      <c r="J411" s="249"/>
      <c r="K411" s="369"/>
    </row>
    <row r="412" spans="1:11" ht="12.75" customHeight="1">
      <c r="A412" s="3"/>
      <c r="B412" s="38"/>
      <c r="C412" s="66"/>
      <c r="D412" s="68"/>
      <c r="E412" s="374">
        <v>2018</v>
      </c>
      <c r="F412" s="375"/>
      <c r="G412" s="374">
        <v>2017</v>
      </c>
      <c r="H412" s="376"/>
      <c r="I412" s="374">
        <v>2016</v>
      </c>
      <c r="J412" s="249"/>
      <c r="K412" s="377"/>
    </row>
    <row r="413" spans="1:11" ht="3" customHeight="1">
      <c r="A413" s="3"/>
      <c r="B413" s="38"/>
      <c r="C413" s="71"/>
      <c r="D413" s="81"/>
      <c r="E413" s="336"/>
      <c r="F413" s="337"/>
      <c r="G413" s="336"/>
      <c r="H413" s="338"/>
      <c r="I413" s="336"/>
      <c r="J413" s="249"/>
      <c r="K413" s="369"/>
    </row>
    <row r="414" spans="1:11" s="523" customFormat="1" ht="12.75" customHeight="1">
      <c r="A414" s="50" t="s">
        <v>186</v>
      </c>
      <c r="B414" s="144"/>
      <c r="C414" s="71"/>
      <c r="D414" s="81"/>
      <c r="E414" s="71">
        <v>8594</v>
      </c>
      <c r="F414" s="77"/>
      <c r="G414" s="72">
        <v>7709</v>
      </c>
      <c r="H414" s="90"/>
      <c r="I414" s="72">
        <v>8020</v>
      </c>
      <c r="J414" s="41"/>
      <c r="K414" s="369"/>
    </row>
    <row r="415" spans="1:11" ht="3" customHeight="1">
      <c r="A415" s="373"/>
      <c r="B415" s="378"/>
      <c r="C415" s="378"/>
      <c r="D415" s="379"/>
      <c r="E415" s="380"/>
      <c r="F415" s="378"/>
      <c r="G415" s="380"/>
      <c r="H415" s="381"/>
      <c r="I415" s="380"/>
      <c r="J415" s="249"/>
      <c r="K415" s="369"/>
    </row>
    <row r="416" spans="1:11" ht="13.5" customHeight="1">
      <c r="A416" s="9" t="s">
        <v>306</v>
      </c>
      <c r="B416" s="154"/>
      <c r="C416" s="154"/>
      <c r="D416" s="155"/>
      <c r="E416" s="150">
        <v>2017</v>
      </c>
      <c r="F416" s="151"/>
      <c r="G416" s="150">
        <v>2013</v>
      </c>
      <c r="H416" s="152"/>
      <c r="I416" s="382">
        <v>2008</v>
      </c>
      <c r="J416" s="249"/>
      <c r="K416" s="383"/>
    </row>
    <row r="417" spans="1:11" s="523" customFormat="1" ht="12.75" customHeight="1" hidden="1">
      <c r="A417" s="65"/>
      <c r="B417" s="38"/>
      <c r="C417" s="38"/>
      <c r="D417" s="36"/>
      <c r="E417" s="44"/>
      <c r="F417" s="37"/>
      <c r="G417" s="38"/>
      <c r="H417" s="45"/>
      <c r="I417" s="38"/>
      <c r="J417" s="41"/>
      <c r="K417" s="369"/>
    </row>
    <row r="418" spans="1:11" s="523" customFormat="1" ht="3" customHeight="1">
      <c r="A418" s="65"/>
      <c r="B418" s="38"/>
      <c r="C418" s="38"/>
      <c r="D418" s="36"/>
      <c r="E418" s="44"/>
      <c r="F418" s="37"/>
      <c r="G418" s="38"/>
      <c r="H418" s="45"/>
      <c r="I418" s="38"/>
      <c r="J418" s="41"/>
      <c r="K418" s="369"/>
    </row>
    <row r="419" spans="1:11" ht="12.75" customHeight="1">
      <c r="A419" s="3" t="s">
        <v>187</v>
      </c>
      <c r="B419" s="167"/>
      <c r="C419" s="167"/>
      <c r="D419" s="89"/>
      <c r="E419" s="339">
        <v>54.3</v>
      </c>
      <c r="F419" s="340"/>
      <c r="G419" s="342">
        <v>55.1</v>
      </c>
      <c r="H419" s="384"/>
      <c r="I419" s="342">
        <v>50.7</v>
      </c>
      <c r="J419" s="249"/>
      <c r="K419" s="369"/>
    </row>
    <row r="420" spans="1:11" ht="12" customHeight="1">
      <c r="A420" s="50" t="s">
        <v>188</v>
      </c>
      <c r="B420" s="167"/>
      <c r="C420" s="167"/>
      <c r="D420" s="89"/>
      <c r="E420" s="339">
        <v>40.4</v>
      </c>
      <c r="F420" s="340"/>
      <c r="G420" s="342">
        <v>37.6</v>
      </c>
      <c r="H420" s="384"/>
      <c r="I420" s="342">
        <v>34</v>
      </c>
      <c r="J420" s="249"/>
      <c r="K420" s="369"/>
    </row>
    <row r="421" spans="1:11" ht="12" customHeight="1">
      <c r="A421" s="50" t="s">
        <v>189</v>
      </c>
      <c r="B421" s="167"/>
      <c r="C421" s="167"/>
      <c r="D421" s="89"/>
      <c r="E421" s="339">
        <v>13.9</v>
      </c>
      <c r="F421" s="340"/>
      <c r="G421" s="342">
        <v>17.5</v>
      </c>
      <c r="H421" s="384"/>
      <c r="I421" s="342">
        <v>16.7</v>
      </c>
      <c r="J421" s="249"/>
      <c r="K421" s="369"/>
    </row>
    <row r="422" spans="1:11" ht="12" customHeight="1">
      <c r="A422" s="50" t="s">
        <v>190</v>
      </c>
      <c r="B422" s="167"/>
      <c r="C422" s="167"/>
      <c r="D422" s="89"/>
      <c r="E422" s="339">
        <v>45.7</v>
      </c>
      <c r="F422" s="340"/>
      <c r="G422" s="342">
        <v>44.9</v>
      </c>
      <c r="H422" s="384"/>
      <c r="I422" s="342">
        <v>49.3</v>
      </c>
      <c r="J422" s="249"/>
      <c r="K422" s="369"/>
    </row>
    <row r="423" spans="1:11" ht="12.75" customHeight="1">
      <c r="A423" s="50" t="s">
        <v>191</v>
      </c>
      <c r="B423" s="167"/>
      <c r="C423" s="167"/>
      <c r="D423" s="89"/>
      <c r="E423" s="144">
        <v>15016</v>
      </c>
      <c r="F423" s="77"/>
      <c r="G423" s="118">
        <v>9729</v>
      </c>
      <c r="H423" s="90"/>
      <c r="I423" s="118">
        <v>8418</v>
      </c>
      <c r="J423" s="249"/>
      <c r="K423" s="369"/>
    </row>
    <row r="424" spans="1:11" ht="3" customHeight="1">
      <c r="A424" s="146"/>
      <c r="B424" s="200"/>
      <c r="C424" s="167"/>
      <c r="D424" s="89"/>
      <c r="E424" s="453"/>
      <c r="F424" s="235"/>
      <c r="G424" s="238"/>
      <c r="H424" s="237"/>
      <c r="I424" s="236"/>
      <c r="J424" s="249"/>
      <c r="K424" s="369"/>
    </row>
    <row r="425" spans="1:11" ht="13.5" customHeight="1">
      <c r="A425" s="9" t="s">
        <v>307</v>
      </c>
      <c r="B425" s="154"/>
      <c r="C425" s="382"/>
      <c r="D425" s="108"/>
      <c r="E425" s="382">
        <v>2019</v>
      </c>
      <c r="F425" s="206"/>
      <c r="G425" s="382">
        <v>2015</v>
      </c>
      <c r="H425" s="206"/>
      <c r="I425" s="382">
        <v>2013</v>
      </c>
      <c r="J425" s="249"/>
      <c r="K425" s="452"/>
    </row>
    <row r="426" spans="1:11" ht="3" customHeight="1">
      <c r="A426" s="65"/>
      <c r="B426" s="38"/>
      <c r="C426" s="38"/>
      <c r="D426" s="36"/>
      <c r="E426" s="44"/>
      <c r="F426" s="37"/>
      <c r="G426" s="44"/>
      <c r="H426" s="37"/>
      <c r="I426" s="44"/>
      <c r="J426" s="249"/>
      <c r="K426" s="369"/>
    </row>
    <row r="427" spans="1:11" ht="12.75" customHeight="1">
      <c r="A427" s="3" t="s">
        <v>308</v>
      </c>
      <c r="B427" s="167"/>
      <c r="C427" s="167"/>
      <c r="D427" s="89"/>
      <c r="E427" s="48" t="s">
        <v>192</v>
      </c>
      <c r="F427" s="454"/>
      <c r="G427" s="47" t="s">
        <v>193</v>
      </c>
      <c r="H427" s="454"/>
      <c r="I427" s="47" t="s">
        <v>192</v>
      </c>
      <c r="J427" s="249"/>
      <c r="K427" s="369"/>
    </row>
    <row r="428" spans="1:11" ht="12.75" customHeight="1">
      <c r="A428" s="3"/>
      <c r="B428" s="167"/>
      <c r="C428" s="167"/>
      <c r="D428" s="89"/>
      <c r="E428" s="382">
        <v>2019</v>
      </c>
      <c r="F428" s="382"/>
      <c r="G428" s="382">
        <v>2013</v>
      </c>
      <c r="H428" s="382"/>
      <c r="I428" s="382">
        <v>2008</v>
      </c>
      <c r="J428" s="382"/>
      <c r="K428" s="382"/>
    </row>
    <row r="429" spans="1:11" ht="12.75" customHeight="1">
      <c r="A429" s="31" t="s">
        <v>194</v>
      </c>
      <c r="B429" s="167"/>
      <c r="C429" s="167"/>
      <c r="D429" s="89"/>
      <c r="E429" s="48" t="s">
        <v>195</v>
      </c>
      <c r="F429" s="454"/>
      <c r="G429" s="47" t="s">
        <v>196</v>
      </c>
      <c r="H429" s="454"/>
      <c r="I429" s="47" t="s">
        <v>197</v>
      </c>
      <c r="J429" s="249"/>
      <c r="K429" s="369"/>
    </row>
    <row r="430" spans="1:11" ht="3" customHeight="1">
      <c r="A430" s="146"/>
      <c r="B430" s="200"/>
      <c r="C430" s="167"/>
      <c r="D430" s="89"/>
      <c r="E430" s="234"/>
      <c r="F430" s="235"/>
      <c r="G430" s="236"/>
      <c r="H430" s="237"/>
      <c r="I430" s="236"/>
      <c r="J430" s="249"/>
      <c r="K430" s="369"/>
    </row>
    <row r="431" spans="1:11" ht="3.75" customHeight="1">
      <c r="A431" s="248"/>
      <c r="B431" s="249"/>
      <c r="C431" s="167"/>
      <c r="D431" s="89"/>
      <c r="E431" s="180"/>
      <c r="F431" s="88"/>
      <c r="G431" s="167"/>
      <c r="H431" s="181"/>
      <c r="I431" s="167"/>
      <c r="J431" s="249"/>
      <c r="K431" s="369"/>
    </row>
    <row r="432" spans="1:11" ht="13.5" customHeight="1">
      <c r="A432" s="12" t="s">
        <v>309</v>
      </c>
      <c r="B432" s="139"/>
      <c r="C432" s="139"/>
      <c r="D432" s="239"/>
      <c r="E432" s="140" t="s">
        <v>198</v>
      </c>
      <c r="F432" s="240"/>
      <c r="G432" s="140" t="s">
        <v>199</v>
      </c>
      <c r="H432" s="241"/>
      <c r="I432" s="140" t="s">
        <v>200</v>
      </c>
      <c r="J432" s="392"/>
      <c r="K432" s="458"/>
    </row>
    <row r="433" spans="1:11" ht="3" customHeight="1">
      <c r="A433" s="14"/>
      <c r="B433" s="38"/>
      <c r="C433" s="38"/>
      <c r="D433" s="36"/>
      <c r="E433" s="459"/>
      <c r="F433" s="261"/>
      <c r="G433" s="459"/>
      <c r="H433" s="283"/>
      <c r="I433" s="459"/>
      <c r="J433" s="249"/>
      <c r="K433" s="369"/>
    </row>
    <row r="434" spans="1:11" ht="12" customHeight="1">
      <c r="A434" s="50" t="s">
        <v>201</v>
      </c>
      <c r="B434" s="38"/>
      <c r="C434" s="38"/>
      <c r="D434" s="36"/>
      <c r="E434" s="71"/>
      <c r="F434" s="77"/>
      <c r="G434" s="71"/>
      <c r="H434" s="90"/>
      <c r="I434" s="71"/>
      <c r="J434" s="249"/>
      <c r="K434" s="369"/>
    </row>
    <row r="435" spans="1:11" ht="12" customHeight="1">
      <c r="A435" s="50" t="s">
        <v>202</v>
      </c>
      <c r="B435" s="38"/>
      <c r="C435" s="38"/>
      <c r="D435" s="36"/>
      <c r="E435" s="71"/>
      <c r="F435" s="77"/>
      <c r="G435" s="71"/>
      <c r="H435" s="90"/>
      <c r="I435" s="71"/>
      <c r="J435" s="249"/>
      <c r="K435" s="369"/>
    </row>
    <row r="436" spans="1:11" ht="12" customHeight="1">
      <c r="A436" s="101" t="s">
        <v>203</v>
      </c>
      <c r="B436" s="38"/>
      <c r="C436" s="38"/>
      <c r="D436" s="36"/>
      <c r="E436" s="115">
        <v>12281</v>
      </c>
      <c r="F436" s="116"/>
      <c r="G436" s="113">
        <v>12191</v>
      </c>
      <c r="H436" s="138"/>
      <c r="I436" s="113">
        <v>11680</v>
      </c>
      <c r="J436" s="249"/>
      <c r="K436" s="369"/>
    </row>
    <row r="437" spans="1:11" ht="12" customHeight="1">
      <c r="A437" s="194" t="s">
        <v>204</v>
      </c>
      <c r="B437" s="38"/>
      <c r="C437" s="38"/>
      <c r="D437" s="36"/>
      <c r="E437" s="115">
        <v>5995</v>
      </c>
      <c r="F437" s="116"/>
      <c r="G437" s="113">
        <v>5966</v>
      </c>
      <c r="H437" s="138"/>
      <c r="I437" s="113">
        <v>5935</v>
      </c>
      <c r="J437" s="249"/>
      <c r="K437" s="369"/>
    </row>
    <row r="438" spans="1:11" ht="12" customHeight="1">
      <c r="A438" s="194" t="s">
        <v>205</v>
      </c>
      <c r="B438" s="38"/>
      <c r="C438" s="38"/>
      <c r="D438" s="36"/>
      <c r="E438" s="115">
        <v>4784</v>
      </c>
      <c r="F438" s="116"/>
      <c r="G438" s="113">
        <v>4609</v>
      </c>
      <c r="H438" s="138"/>
      <c r="I438" s="113">
        <v>4373</v>
      </c>
      <c r="J438" s="249"/>
      <c r="K438" s="369"/>
    </row>
    <row r="439" spans="1:11" ht="3" customHeight="1">
      <c r="A439" s="14"/>
      <c r="B439" s="38"/>
      <c r="C439" s="38"/>
      <c r="D439" s="36"/>
      <c r="E439" s="115"/>
      <c r="F439" s="116"/>
      <c r="G439" s="113"/>
      <c r="H439" s="138"/>
      <c r="I439" s="113"/>
      <c r="J439" s="249"/>
      <c r="K439" s="369"/>
    </row>
    <row r="440" spans="1:11" ht="12" customHeight="1">
      <c r="A440" s="50" t="s">
        <v>206</v>
      </c>
      <c r="B440" s="38"/>
      <c r="C440" s="38"/>
      <c r="D440" s="36"/>
      <c r="E440" s="115"/>
      <c r="F440" s="116"/>
      <c r="G440" s="113"/>
      <c r="H440" s="138"/>
      <c r="I440" s="113"/>
      <c r="J440" s="249"/>
      <c r="K440" s="369"/>
    </row>
    <row r="441" spans="1:11" ht="12" customHeight="1">
      <c r="A441" s="101" t="s">
        <v>203</v>
      </c>
      <c r="B441" s="38"/>
      <c r="C441" s="38"/>
      <c r="D441" s="36"/>
      <c r="E441" s="115">
        <v>39067</v>
      </c>
      <c r="F441" s="116"/>
      <c r="G441" s="113">
        <v>38956</v>
      </c>
      <c r="H441" s="138"/>
      <c r="I441" s="113">
        <v>38845</v>
      </c>
      <c r="J441" s="249"/>
      <c r="K441" s="369"/>
    </row>
    <row r="442" spans="1:11" ht="12" customHeight="1">
      <c r="A442" s="194" t="s">
        <v>204</v>
      </c>
      <c r="B442" s="38"/>
      <c r="C442" s="38"/>
      <c r="D442" s="36"/>
      <c r="E442" s="115">
        <v>9085</v>
      </c>
      <c r="F442" s="116"/>
      <c r="G442" s="113">
        <v>8756</v>
      </c>
      <c r="H442" s="138"/>
      <c r="I442" s="113">
        <v>8528</v>
      </c>
      <c r="J442" s="249"/>
      <c r="K442" s="369"/>
    </row>
    <row r="443" spans="1:11" ht="12" customHeight="1">
      <c r="A443" s="194" t="s">
        <v>205</v>
      </c>
      <c r="B443" s="38"/>
      <c r="C443" s="38"/>
      <c r="D443" s="36"/>
      <c r="E443" s="115">
        <v>7033</v>
      </c>
      <c r="F443" s="116"/>
      <c r="G443" s="113">
        <v>6718</v>
      </c>
      <c r="H443" s="138"/>
      <c r="I443" s="113">
        <v>6184</v>
      </c>
      <c r="J443" s="249"/>
      <c r="K443" s="369"/>
    </row>
    <row r="444" spans="1:11" ht="2.25" customHeight="1">
      <c r="A444" s="14"/>
      <c r="B444" s="38"/>
      <c r="C444" s="38"/>
      <c r="D444" s="36"/>
      <c r="E444" s="115"/>
      <c r="F444" s="116"/>
      <c r="G444" s="115"/>
      <c r="H444" s="138"/>
      <c r="I444" s="115"/>
      <c r="J444" s="249"/>
      <c r="K444" s="369"/>
    </row>
    <row r="445" spans="1:11" ht="12" customHeight="1">
      <c r="A445" s="50" t="s">
        <v>207</v>
      </c>
      <c r="B445" s="38"/>
      <c r="C445" s="38"/>
      <c r="D445" s="36"/>
      <c r="E445" s="115"/>
      <c r="F445" s="116"/>
      <c r="G445" s="115"/>
      <c r="H445" s="138"/>
      <c r="I445" s="115"/>
      <c r="J445" s="249"/>
      <c r="K445" s="369"/>
    </row>
    <row r="446" spans="1:11" ht="12" customHeight="1">
      <c r="A446" s="50" t="s">
        <v>208</v>
      </c>
      <c r="B446" s="38"/>
      <c r="C446" s="38"/>
      <c r="D446" s="36"/>
      <c r="E446" s="71"/>
      <c r="F446" s="77"/>
      <c r="G446" s="71"/>
      <c r="H446" s="90"/>
      <c r="I446" s="71"/>
      <c r="J446" s="249"/>
      <c r="K446" s="369"/>
    </row>
    <row r="447" spans="1:11" ht="3" customHeight="1">
      <c r="A447" s="14"/>
      <c r="B447" s="38"/>
      <c r="C447" s="38"/>
      <c r="D447" s="36"/>
      <c r="E447" s="459"/>
      <c r="F447" s="261"/>
      <c r="G447" s="459"/>
      <c r="H447" s="283"/>
      <c r="I447" s="459"/>
      <c r="J447" s="249"/>
      <c r="K447" s="369"/>
    </row>
    <row r="448" spans="1:11" ht="12" customHeight="1">
      <c r="A448" s="101" t="s">
        <v>209</v>
      </c>
      <c r="B448" s="38"/>
      <c r="C448" s="38"/>
      <c r="D448" s="36"/>
      <c r="E448" s="115">
        <v>296266</v>
      </c>
      <c r="F448" s="74"/>
      <c r="G448" s="72">
        <v>243818</v>
      </c>
      <c r="H448" s="164"/>
      <c r="I448" s="72">
        <v>216997</v>
      </c>
      <c r="J448" s="249"/>
      <c r="K448" s="369"/>
    </row>
    <row r="449" spans="1:11" ht="12" customHeight="1">
      <c r="A449" s="101" t="s">
        <v>210</v>
      </c>
      <c r="B449" s="38"/>
      <c r="C449" s="38"/>
      <c r="D449" s="36"/>
      <c r="E449" s="71">
        <v>2112192</v>
      </c>
      <c r="F449" s="74"/>
      <c r="G449" s="72">
        <v>2024637</v>
      </c>
      <c r="H449" s="164"/>
      <c r="I449" s="72">
        <v>1597716</v>
      </c>
      <c r="J449" s="249"/>
      <c r="K449" s="369"/>
    </row>
    <row r="450" spans="1:11" ht="12" customHeight="1">
      <c r="A450" s="50" t="s">
        <v>211</v>
      </c>
      <c r="B450" s="38"/>
      <c r="C450" s="38"/>
      <c r="D450" s="36"/>
      <c r="E450" s="71"/>
      <c r="F450" s="77"/>
      <c r="G450" s="72"/>
      <c r="H450" s="90"/>
      <c r="I450" s="72"/>
      <c r="J450" s="249"/>
      <c r="K450" s="369"/>
    </row>
    <row r="451" spans="1:11" ht="3" customHeight="1">
      <c r="A451" s="3"/>
      <c r="B451" s="38"/>
      <c r="C451" s="38"/>
      <c r="D451" s="36"/>
      <c r="E451" s="71"/>
      <c r="F451" s="77"/>
      <c r="G451" s="72"/>
      <c r="H451" s="90"/>
      <c r="I451" s="72"/>
      <c r="J451" s="249"/>
      <c r="K451" s="369"/>
    </row>
    <row r="452" spans="1:11" ht="12" customHeight="1">
      <c r="A452" s="101" t="s">
        <v>209</v>
      </c>
      <c r="B452" s="38"/>
      <c r="C452" s="38"/>
      <c r="D452" s="36"/>
      <c r="E452" s="71">
        <v>1240532</v>
      </c>
      <c r="F452" s="77"/>
      <c r="G452" s="72">
        <v>1207009</v>
      </c>
      <c r="H452" s="90"/>
      <c r="I452" s="72">
        <v>1199569</v>
      </c>
      <c r="J452" s="249"/>
      <c r="K452" s="369"/>
    </row>
    <row r="453" spans="1:11" ht="12" customHeight="1">
      <c r="A453" s="101" t="s">
        <v>210</v>
      </c>
      <c r="B453" s="38"/>
      <c r="C453" s="38"/>
      <c r="D453" s="36"/>
      <c r="E453" s="71">
        <v>12017876</v>
      </c>
      <c r="F453" s="77"/>
      <c r="G453" s="72">
        <v>12276611</v>
      </c>
      <c r="H453" s="90"/>
      <c r="I453" s="72">
        <v>12900721</v>
      </c>
      <c r="J453" s="249"/>
      <c r="K453" s="369"/>
    </row>
    <row r="454" spans="1:11" ht="12" customHeight="1">
      <c r="A454" s="50" t="s">
        <v>212</v>
      </c>
      <c r="B454" s="167"/>
      <c r="C454" s="167"/>
      <c r="D454" s="89"/>
      <c r="E454" s="71"/>
      <c r="F454" s="77"/>
      <c r="G454" s="72"/>
      <c r="H454" s="90"/>
      <c r="I454" s="72"/>
      <c r="J454" s="249"/>
      <c r="K454" s="369"/>
    </row>
    <row r="455" spans="1:11" ht="12" customHeight="1">
      <c r="A455" s="101" t="s">
        <v>209</v>
      </c>
      <c r="B455" s="167"/>
      <c r="C455" s="167"/>
      <c r="D455" s="89"/>
      <c r="E455" s="115">
        <v>1421817</v>
      </c>
      <c r="F455" s="116"/>
      <c r="G455" s="113">
        <v>1365684</v>
      </c>
      <c r="H455" s="138"/>
      <c r="I455" s="113">
        <v>1341159</v>
      </c>
      <c r="J455" s="249"/>
      <c r="K455" s="369"/>
    </row>
    <row r="456" spans="1:11" ht="12" customHeight="1">
      <c r="A456" s="101" t="s">
        <v>210</v>
      </c>
      <c r="B456" s="167"/>
      <c r="C456" s="167"/>
      <c r="D456" s="89"/>
      <c r="E456" s="71">
        <v>6894478</v>
      </c>
      <c r="F456" s="77"/>
      <c r="G456" s="72">
        <v>6460730</v>
      </c>
      <c r="H456" s="90"/>
      <c r="I456" s="72">
        <v>6223668</v>
      </c>
      <c r="J456" s="249"/>
      <c r="K456" s="369"/>
    </row>
    <row r="457" spans="1:11" ht="12" customHeight="1">
      <c r="A457" s="50" t="s">
        <v>213</v>
      </c>
      <c r="B457" s="167"/>
      <c r="C457" s="167"/>
      <c r="D457" s="89"/>
      <c r="E457" s="71"/>
      <c r="F457" s="77"/>
      <c r="G457" s="72"/>
      <c r="H457" s="90"/>
      <c r="I457" s="72"/>
      <c r="J457" s="249"/>
      <c r="K457" s="369"/>
    </row>
    <row r="458" spans="1:11" ht="12" customHeight="1">
      <c r="A458" s="101" t="s">
        <v>209</v>
      </c>
      <c r="B458" s="167"/>
      <c r="C458" s="167"/>
      <c r="D458" s="89"/>
      <c r="E458" s="115">
        <v>1339951</v>
      </c>
      <c r="F458" s="116"/>
      <c r="G458" s="113">
        <v>1249004</v>
      </c>
      <c r="H458" s="138"/>
      <c r="I458" s="113">
        <v>661734</v>
      </c>
      <c r="J458" s="249"/>
      <c r="K458" s="369"/>
    </row>
    <row r="459" spans="1:11" ht="12" customHeight="1">
      <c r="A459" s="101" t="s">
        <v>210</v>
      </c>
      <c r="B459" s="167"/>
      <c r="C459" s="167"/>
      <c r="D459" s="89"/>
      <c r="E459" s="71">
        <v>1681905</v>
      </c>
      <c r="F459" s="77"/>
      <c r="G459" s="72">
        <v>1484456</v>
      </c>
      <c r="H459" s="90"/>
      <c r="I459" s="72">
        <v>783373</v>
      </c>
      <c r="J459" s="249"/>
      <c r="K459" s="369"/>
    </row>
    <row r="460" spans="1:11" ht="5.25" customHeight="1">
      <c r="A460" s="460"/>
      <c r="B460" s="456"/>
      <c r="C460" s="456"/>
      <c r="D460" s="457"/>
      <c r="E460" s="461"/>
      <c r="F460" s="126"/>
      <c r="G460" s="122"/>
      <c r="H460" s="128"/>
      <c r="I460" s="122"/>
      <c r="J460" s="422"/>
      <c r="K460" s="405"/>
    </row>
    <row r="461" spans="1:11" s="249" customFormat="1" ht="3.75" customHeight="1">
      <c r="A461" s="462"/>
      <c r="B461" s="463"/>
      <c r="C461" s="463"/>
      <c r="D461" s="464"/>
      <c r="E461" s="465"/>
      <c r="F461" s="466"/>
      <c r="G461" s="467"/>
      <c r="H461" s="468"/>
      <c r="I461" s="469"/>
      <c r="J461" s="392"/>
      <c r="K461" s="470"/>
    </row>
    <row r="462" spans="1:11" ht="15" customHeight="1">
      <c r="A462" s="471" t="s">
        <v>214</v>
      </c>
      <c r="B462" s="200"/>
      <c r="C462" s="167"/>
      <c r="D462" s="89"/>
      <c r="E462" s="234"/>
      <c r="F462" s="235"/>
      <c r="G462" s="236"/>
      <c r="H462" s="237"/>
      <c r="I462" s="236"/>
      <c r="J462" s="249"/>
      <c r="K462" s="406"/>
    </row>
    <row r="463" spans="1:11" ht="12" customHeight="1">
      <c r="A463" s="472" t="s">
        <v>215</v>
      </c>
      <c r="B463" s="200"/>
      <c r="C463" s="167"/>
      <c r="D463" s="89"/>
      <c r="E463" s="234"/>
      <c r="F463" s="235"/>
      <c r="G463" s="236"/>
      <c r="H463" s="237"/>
      <c r="I463" s="236"/>
      <c r="J463" s="249"/>
      <c r="K463" s="406"/>
    </row>
    <row r="464" spans="1:11" ht="9" customHeight="1">
      <c r="A464" s="472"/>
      <c r="B464" s="200"/>
      <c r="C464" s="167"/>
      <c r="D464" s="89"/>
      <c r="E464" s="234"/>
      <c r="F464" s="235"/>
      <c r="G464" s="236"/>
      <c r="H464" s="237"/>
      <c r="I464" s="236"/>
      <c r="J464" s="249"/>
      <c r="K464" s="406"/>
    </row>
    <row r="465" spans="1:11" s="594" customFormat="1" ht="11.25">
      <c r="A465" s="200" t="s">
        <v>310</v>
      </c>
      <c r="B465" s="200"/>
      <c r="C465" s="200"/>
      <c r="D465" s="274"/>
      <c r="E465" s="473"/>
      <c r="F465" s="87"/>
      <c r="G465" s="200"/>
      <c r="H465" s="474"/>
      <c r="I465" s="200"/>
      <c r="J465" s="200"/>
      <c r="K465" s="17"/>
    </row>
    <row r="466" spans="1:11" ht="12.75" customHeight="1">
      <c r="A466" s="475" t="s">
        <v>216</v>
      </c>
      <c r="B466" s="249"/>
      <c r="C466" s="167"/>
      <c r="D466" s="89"/>
      <c r="E466" s="180"/>
      <c r="F466" s="88"/>
      <c r="G466" s="167"/>
      <c r="H466" s="181"/>
      <c r="I466" s="167"/>
      <c r="J466" s="249"/>
      <c r="K466" s="406"/>
    </row>
    <row r="467" spans="1:11" ht="12.75" customHeight="1">
      <c r="A467" s="475" t="s">
        <v>217</v>
      </c>
      <c r="B467" s="249"/>
      <c r="C467" s="167"/>
      <c r="D467" s="89"/>
      <c r="E467" s="180"/>
      <c r="F467" s="88"/>
      <c r="G467" s="167"/>
      <c r="H467" s="181"/>
      <c r="I467" s="167"/>
      <c r="J467" s="249"/>
      <c r="K467" s="406"/>
    </row>
    <row r="468" spans="1:11" ht="12.75" customHeight="1">
      <c r="A468" s="476" t="s">
        <v>218</v>
      </c>
      <c r="B468" s="249"/>
      <c r="C468" s="167"/>
      <c r="D468" s="89"/>
      <c r="E468" s="180"/>
      <c r="F468" s="88"/>
      <c r="G468" s="167"/>
      <c r="H468" s="181"/>
      <c r="I468" s="167"/>
      <c r="J468" s="249"/>
      <c r="K468" s="406"/>
    </row>
    <row r="469" spans="1:11" ht="12.75">
      <c r="A469" s="200" t="s">
        <v>311</v>
      </c>
      <c r="B469" s="249"/>
      <c r="C469" s="167"/>
      <c r="D469" s="89"/>
      <c r="E469" s="180"/>
      <c r="F469" s="88"/>
      <c r="G469" s="167"/>
      <c r="H469" s="181"/>
      <c r="I469" s="167"/>
      <c r="J469" s="249"/>
      <c r="K469" s="406"/>
    </row>
    <row r="470" spans="1:11" ht="12.75" customHeight="1">
      <c r="A470" s="475" t="s">
        <v>219</v>
      </c>
      <c r="B470" s="249"/>
      <c r="C470" s="167"/>
      <c r="D470" s="89"/>
      <c r="E470" s="180"/>
      <c r="F470" s="88"/>
      <c r="G470" s="167"/>
      <c r="H470" s="181"/>
      <c r="I470" s="167"/>
      <c r="J470" s="249"/>
      <c r="K470" s="406"/>
    </row>
    <row r="471" spans="1:11" ht="12.75" customHeight="1">
      <c r="A471" s="475" t="s">
        <v>220</v>
      </c>
      <c r="B471" s="249"/>
      <c r="C471" s="167"/>
      <c r="D471" s="89"/>
      <c r="E471" s="180"/>
      <c r="F471" s="88"/>
      <c r="G471" s="167"/>
      <c r="H471" s="181"/>
      <c r="I471" s="167"/>
      <c r="J471" s="249"/>
      <c r="K471" s="406"/>
    </row>
    <row r="472" spans="1:11" ht="12.75" customHeight="1">
      <c r="A472" s="477" t="s">
        <v>221</v>
      </c>
      <c r="B472" s="249"/>
      <c r="C472" s="249"/>
      <c r="D472" s="300"/>
      <c r="E472" s="298"/>
      <c r="F472" s="299"/>
      <c r="G472" s="249"/>
      <c r="H472" s="478"/>
      <c r="I472" s="249"/>
      <c r="J472" s="249"/>
      <c r="K472" s="406"/>
    </row>
    <row r="473" spans="1:11" ht="12.75" customHeight="1">
      <c r="A473" s="476" t="s">
        <v>222</v>
      </c>
      <c r="B473" s="167"/>
      <c r="C473" s="169"/>
      <c r="D473" s="114"/>
      <c r="E473" s="115"/>
      <c r="F473" s="116"/>
      <c r="G473" s="113"/>
      <c r="H473" s="138"/>
      <c r="I473" s="113"/>
      <c r="J473" s="249"/>
      <c r="K473" s="406"/>
    </row>
    <row r="474" spans="1:11" ht="12.75" customHeight="1">
      <c r="A474" s="476" t="s">
        <v>223</v>
      </c>
      <c r="B474" s="167"/>
      <c r="C474" s="169"/>
      <c r="D474" s="114"/>
      <c r="E474" s="115"/>
      <c r="F474" s="116"/>
      <c r="G474" s="113"/>
      <c r="H474" s="138"/>
      <c r="I474" s="113"/>
      <c r="J474" s="249"/>
      <c r="K474" s="406"/>
    </row>
    <row r="475" spans="1:11" ht="12.75">
      <c r="A475" s="471" t="s">
        <v>312</v>
      </c>
      <c r="B475" s="167"/>
      <c r="C475" s="169"/>
      <c r="D475" s="114"/>
      <c r="E475" s="115"/>
      <c r="F475" s="116"/>
      <c r="G475" s="113"/>
      <c r="H475" s="138"/>
      <c r="I475" s="113"/>
      <c r="J475" s="249"/>
      <c r="K475" s="406"/>
    </row>
    <row r="476" spans="1:11" ht="12.75">
      <c r="A476" s="274" t="s">
        <v>313</v>
      </c>
      <c r="B476" s="167"/>
      <c r="C476" s="169"/>
      <c r="D476" s="114"/>
      <c r="E476" s="115"/>
      <c r="F476" s="116"/>
      <c r="G476" s="113"/>
      <c r="H476" s="138"/>
      <c r="I476" s="113"/>
      <c r="J476" s="249"/>
      <c r="K476" s="406"/>
    </row>
    <row r="477" spans="1:11" ht="12.75">
      <c r="A477" s="274" t="s">
        <v>314</v>
      </c>
      <c r="B477" s="167"/>
      <c r="C477" s="169"/>
      <c r="D477" s="114"/>
      <c r="E477" s="115"/>
      <c r="F477" s="116"/>
      <c r="G477" s="113"/>
      <c r="H477" s="138"/>
      <c r="I477" s="113"/>
      <c r="J477" s="249"/>
      <c r="K477" s="406"/>
    </row>
    <row r="478" spans="1:11" s="249" customFormat="1" ht="12" customHeight="1">
      <c r="A478" s="36"/>
      <c r="B478" s="167"/>
      <c r="C478" s="167"/>
      <c r="D478" s="89"/>
      <c r="E478" s="71"/>
      <c r="F478" s="77"/>
      <c r="G478" s="72"/>
      <c r="H478" s="90"/>
      <c r="I478" s="72"/>
      <c r="K478" s="406"/>
    </row>
    <row r="479" spans="1:11" s="249" customFormat="1" ht="12" customHeight="1">
      <c r="A479" s="36"/>
      <c r="B479" s="167"/>
      <c r="C479" s="167"/>
      <c r="D479" s="89"/>
      <c r="E479" s="71"/>
      <c r="F479" s="77"/>
      <c r="G479" s="72"/>
      <c r="H479" s="90"/>
      <c r="I479" s="72"/>
      <c r="K479" s="406"/>
    </row>
    <row r="480" spans="1:11" s="249" customFormat="1" ht="12" customHeight="1">
      <c r="A480" s="36"/>
      <c r="B480" s="167"/>
      <c r="C480" s="167"/>
      <c r="D480" s="89"/>
      <c r="E480" s="71"/>
      <c r="F480" s="77"/>
      <c r="G480" s="72"/>
      <c r="H480" s="90"/>
      <c r="I480" s="72"/>
      <c r="K480" s="406"/>
    </row>
    <row r="481" spans="1:11" s="249" customFormat="1" ht="12" customHeight="1">
      <c r="A481" s="36"/>
      <c r="B481" s="167"/>
      <c r="C481" s="167"/>
      <c r="D481" s="89"/>
      <c r="E481" s="71"/>
      <c r="F481" s="77"/>
      <c r="G481" s="72"/>
      <c r="H481" s="90"/>
      <c r="I481" s="72"/>
      <c r="K481" s="406"/>
    </row>
    <row r="482" spans="1:11" s="249" customFormat="1" ht="12" customHeight="1">
      <c r="A482" s="36"/>
      <c r="B482" s="167"/>
      <c r="C482" s="167"/>
      <c r="D482" s="89"/>
      <c r="E482" s="71"/>
      <c r="F482" s="77"/>
      <c r="G482" s="72"/>
      <c r="H482" s="90"/>
      <c r="I482" s="72"/>
      <c r="K482" s="406"/>
    </row>
    <row r="483" spans="1:11" s="249" customFormat="1" ht="12" customHeight="1">
      <c r="A483" s="36"/>
      <c r="B483" s="167"/>
      <c r="C483" s="167"/>
      <c r="D483" s="89"/>
      <c r="E483" s="71"/>
      <c r="F483" s="77"/>
      <c r="G483" s="72"/>
      <c r="H483" s="90"/>
      <c r="I483" s="72"/>
      <c r="K483" s="406"/>
    </row>
    <row r="484" spans="1:11" s="249" customFormat="1" ht="12" customHeight="1">
      <c r="A484" s="36"/>
      <c r="B484" s="167"/>
      <c r="C484" s="167"/>
      <c r="D484" s="89"/>
      <c r="E484" s="71"/>
      <c r="F484" s="77"/>
      <c r="G484" s="72"/>
      <c r="H484" s="90"/>
      <c r="I484" s="72"/>
      <c r="K484" s="406"/>
    </row>
    <row r="485" spans="1:11" s="249" customFormat="1" ht="12" customHeight="1">
      <c r="A485" s="36"/>
      <c r="B485" s="167"/>
      <c r="C485" s="167"/>
      <c r="D485" s="89"/>
      <c r="E485" s="71"/>
      <c r="F485" s="77"/>
      <c r="G485" s="72"/>
      <c r="H485" s="90"/>
      <c r="I485" s="72"/>
      <c r="K485" s="406"/>
    </row>
    <row r="486" spans="1:11" s="249" customFormat="1" ht="12" customHeight="1">
      <c r="A486" s="36"/>
      <c r="B486" s="167"/>
      <c r="C486" s="167"/>
      <c r="D486" s="89"/>
      <c r="E486" s="71"/>
      <c r="F486" s="77"/>
      <c r="G486" s="72"/>
      <c r="H486" s="90"/>
      <c r="I486" s="72"/>
      <c r="K486" s="406"/>
    </row>
    <row r="487" spans="1:11" s="249" customFormat="1" ht="12" customHeight="1">
      <c r="A487" s="36"/>
      <c r="B487" s="167"/>
      <c r="C487" s="167"/>
      <c r="D487" s="89"/>
      <c r="E487" s="71"/>
      <c r="F487" s="77"/>
      <c r="G487" s="72"/>
      <c r="H487" s="90"/>
      <c r="I487" s="72"/>
      <c r="K487" s="406"/>
    </row>
    <row r="488" spans="1:11" s="249" customFormat="1" ht="12" customHeight="1">
      <c r="A488" s="36"/>
      <c r="B488" s="167"/>
      <c r="C488" s="167"/>
      <c r="D488" s="89"/>
      <c r="E488" s="71"/>
      <c r="F488" s="77"/>
      <c r="G488" s="72"/>
      <c r="H488" s="90"/>
      <c r="I488" s="72"/>
      <c r="K488" s="406"/>
    </row>
    <row r="489" spans="1:11" s="249" customFormat="1" ht="12" customHeight="1">
      <c r="A489" s="36"/>
      <c r="B489" s="167"/>
      <c r="C489" s="167"/>
      <c r="D489" s="89"/>
      <c r="E489" s="71"/>
      <c r="F489" s="77"/>
      <c r="G489" s="72"/>
      <c r="H489" s="90"/>
      <c r="I489" s="72"/>
      <c r="K489" s="406"/>
    </row>
    <row r="490" spans="1:11" s="249" customFormat="1" ht="12" customHeight="1">
      <c r="A490" s="36"/>
      <c r="B490" s="167"/>
      <c r="C490" s="167"/>
      <c r="D490" s="89"/>
      <c r="E490" s="71"/>
      <c r="F490" s="77"/>
      <c r="G490" s="72"/>
      <c r="H490" s="90"/>
      <c r="I490" s="72"/>
      <c r="K490" s="406"/>
    </row>
    <row r="491" spans="1:11" s="249" customFormat="1" ht="12" customHeight="1">
      <c r="A491" s="36"/>
      <c r="B491" s="167"/>
      <c r="C491" s="167"/>
      <c r="D491" s="89"/>
      <c r="E491" s="71"/>
      <c r="F491" s="77"/>
      <c r="G491" s="72"/>
      <c r="H491" s="90"/>
      <c r="I491" s="72"/>
      <c r="K491" s="406"/>
    </row>
    <row r="492" spans="1:11" s="249" customFormat="1" ht="12" customHeight="1">
      <c r="A492" s="36"/>
      <c r="B492" s="167"/>
      <c r="C492" s="167"/>
      <c r="D492" s="89"/>
      <c r="E492" s="71"/>
      <c r="F492" s="77"/>
      <c r="G492" s="72"/>
      <c r="H492" s="90"/>
      <c r="I492" s="72"/>
      <c r="K492" s="406"/>
    </row>
    <row r="493" spans="1:11" s="249" customFormat="1" ht="12" customHeight="1">
      <c r="A493" s="479" t="s">
        <v>224</v>
      </c>
      <c r="B493" s="167"/>
      <c r="C493" s="167"/>
      <c r="D493" s="89"/>
      <c r="E493" s="480"/>
      <c r="F493" s="77"/>
      <c r="G493" s="72"/>
      <c r="H493" s="90"/>
      <c r="I493" s="282" t="s">
        <v>347</v>
      </c>
      <c r="J493" s="426"/>
      <c r="K493" s="481"/>
    </row>
    <row r="494" spans="1:11" s="249" customFormat="1" ht="12" customHeight="1">
      <c r="A494" s="36"/>
      <c r="B494" s="167"/>
      <c r="C494" s="167"/>
      <c r="D494" s="89"/>
      <c r="E494" s="71"/>
      <c r="F494" s="77"/>
      <c r="G494" s="72"/>
      <c r="H494" s="90"/>
      <c r="I494" s="72"/>
      <c r="K494" s="406"/>
    </row>
    <row r="495" spans="1:11" s="593" customFormat="1" ht="15" customHeight="1">
      <c r="A495" s="29" t="s">
        <v>315</v>
      </c>
      <c r="B495" s="482"/>
      <c r="C495" s="483" t="s">
        <v>42</v>
      </c>
      <c r="D495" s="484"/>
      <c r="E495" s="389" t="s">
        <v>357</v>
      </c>
      <c r="F495" s="30"/>
      <c r="G495" s="389" t="s">
        <v>5</v>
      </c>
      <c r="H495" s="30"/>
      <c r="I495" s="389" t="s">
        <v>358</v>
      </c>
      <c r="J495" s="485"/>
      <c r="K495" s="408"/>
    </row>
    <row r="496" spans="1:11" s="523" customFormat="1" ht="12" customHeight="1">
      <c r="A496" s="50" t="s">
        <v>225</v>
      </c>
      <c r="B496" s="118"/>
      <c r="C496" s="72">
        <v>1482535</v>
      </c>
      <c r="D496" s="78"/>
      <c r="E496" s="71">
        <v>11855</v>
      </c>
      <c r="F496" s="77"/>
      <c r="G496" s="72">
        <v>10903</v>
      </c>
      <c r="H496" s="90"/>
      <c r="I496" s="72">
        <v>1522</v>
      </c>
      <c r="J496" s="41"/>
      <c r="K496" s="369"/>
    </row>
    <row r="497" spans="1:11" s="523" customFormat="1" ht="12" customHeight="1">
      <c r="A497" s="194" t="s">
        <v>226</v>
      </c>
      <c r="B497" s="118"/>
      <c r="C497" s="118">
        <v>83344</v>
      </c>
      <c r="D497" s="78"/>
      <c r="E497" s="71">
        <v>455</v>
      </c>
      <c r="F497" s="77"/>
      <c r="G497" s="72">
        <v>353</v>
      </c>
      <c r="H497" s="90"/>
      <c r="I497" s="72">
        <v>25</v>
      </c>
      <c r="J497" s="41"/>
      <c r="K497" s="369"/>
    </row>
    <row r="498" spans="1:11" s="523" customFormat="1" ht="12" customHeight="1">
      <c r="A498" s="194" t="s">
        <v>227</v>
      </c>
      <c r="B498" s="38" t="s">
        <v>48</v>
      </c>
      <c r="C498" s="118">
        <v>707850</v>
      </c>
      <c r="D498" s="78"/>
      <c r="E498" s="71">
        <v>2635</v>
      </c>
      <c r="F498" s="77"/>
      <c r="G498" s="72">
        <v>2731</v>
      </c>
      <c r="H498" s="90"/>
      <c r="I498" s="72">
        <v>270</v>
      </c>
      <c r="J498" s="41"/>
      <c r="K498" s="369"/>
    </row>
    <row r="499" spans="1:11" s="523" customFormat="1" ht="12" customHeight="1">
      <c r="A499" s="194" t="s">
        <v>228</v>
      </c>
      <c r="B499" s="38"/>
      <c r="C499" s="118">
        <v>34039</v>
      </c>
      <c r="D499" s="78"/>
      <c r="E499" s="71">
        <v>291</v>
      </c>
      <c r="F499" s="77"/>
      <c r="G499" s="72">
        <v>274</v>
      </c>
      <c r="H499" s="90"/>
      <c r="I499" s="72">
        <v>50</v>
      </c>
      <c r="J499" s="41"/>
      <c r="K499" s="369"/>
    </row>
    <row r="500" spans="1:11" s="523" customFormat="1" ht="12" customHeight="1">
      <c r="A500" s="194" t="s">
        <v>229</v>
      </c>
      <c r="B500" s="38"/>
      <c r="C500" s="118">
        <v>15094</v>
      </c>
      <c r="D500" s="78"/>
      <c r="E500" s="71">
        <v>857</v>
      </c>
      <c r="F500" s="77"/>
      <c r="G500" s="72">
        <v>783</v>
      </c>
      <c r="H500" s="90"/>
      <c r="I500" s="72">
        <v>42</v>
      </c>
      <c r="J500" s="41"/>
      <c r="K500" s="369"/>
    </row>
    <row r="501" spans="1:11" s="523" customFormat="1" ht="12" customHeight="1">
      <c r="A501" s="194" t="s">
        <v>230</v>
      </c>
      <c r="B501" s="38"/>
      <c r="C501" s="118">
        <v>268072</v>
      </c>
      <c r="D501" s="78"/>
      <c r="E501" s="71">
        <v>3577</v>
      </c>
      <c r="F501" s="77"/>
      <c r="G501" s="72">
        <v>2710</v>
      </c>
      <c r="H501" s="90"/>
      <c r="I501" s="72">
        <v>461</v>
      </c>
      <c r="J501" s="41"/>
      <c r="K501" s="369"/>
    </row>
    <row r="502" spans="1:11" s="523" customFormat="1" ht="12" customHeight="1">
      <c r="A502" s="194" t="s">
        <v>231</v>
      </c>
      <c r="B502" s="38"/>
      <c r="C502" s="118">
        <v>5439</v>
      </c>
      <c r="D502" s="78"/>
      <c r="E502" s="71">
        <v>94</v>
      </c>
      <c r="F502" s="77"/>
      <c r="G502" s="72">
        <v>94</v>
      </c>
      <c r="H502" s="90"/>
      <c r="I502" s="72">
        <v>5</v>
      </c>
      <c r="J502" s="41"/>
      <c r="K502" s="369"/>
    </row>
    <row r="503" spans="1:11" s="523" customFormat="1" ht="12" customHeight="1">
      <c r="A503" s="194" t="s">
        <v>232</v>
      </c>
      <c r="B503" s="38"/>
      <c r="C503" s="118">
        <v>74273</v>
      </c>
      <c r="D503" s="78"/>
      <c r="E503" s="71">
        <v>350</v>
      </c>
      <c r="F503" s="77"/>
      <c r="G503" s="72">
        <v>345</v>
      </c>
      <c r="H503" s="90"/>
      <c r="I503" s="72">
        <v>83</v>
      </c>
      <c r="J503" s="41"/>
      <c r="K503" s="369"/>
    </row>
    <row r="504" spans="1:11" s="523" customFormat="1" ht="12" customHeight="1">
      <c r="A504" s="194" t="s">
        <v>233</v>
      </c>
      <c r="B504" s="38"/>
      <c r="C504" s="118">
        <v>61945</v>
      </c>
      <c r="D504" s="78"/>
      <c r="E504" s="71">
        <v>344</v>
      </c>
      <c r="F504" s="77"/>
      <c r="G504" s="72">
        <v>264</v>
      </c>
      <c r="H504" s="90"/>
      <c r="I504" s="72">
        <v>101</v>
      </c>
      <c r="J504" s="41"/>
      <c r="K504" s="369"/>
    </row>
    <row r="505" spans="1:11" s="523" customFormat="1" ht="12" customHeight="1">
      <c r="A505" s="194" t="s">
        <v>234</v>
      </c>
      <c r="B505" s="38"/>
      <c r="C505" s="118">
        <v>21994</v>
      </c>
      <c r="D505" s="78"/>
      <c r="E505" s="71">
        <v>236</v>
      </c>
      <c r="F505" s="77"/>
      <c r="G505" s="72">
        <v>205</v>
      </c>
      <c r="H505" s="90"/>
      <c r="I505" s="72">
        <v>46</v>
      </c>
      <c r="J505" s="41"/>
      <c r="K505" s="369"/>
    </row>
    <row r="506" spans="1:11" s="523" customFormat="1" ht="12" customHeight="1">
      <c r="A506" s="194" t="s">
        <v>235</v>
      </c>
      <c r="B506" s="38"/>
      <c r="C506" s="118">
        <v>22716</v>
      </c>
      <c r="D506" s="78"/>
      <c r="E506" s="71">
        <v>252</v>
      </c>
      <c r="F506" s="77"/>
      <c r="G506" s="72">
        <v>205</v>
      </c>
      <c r="H506" s="90"/>
      <c r="I506" s="72">
        <v>7</v>
      </c>
      <c r="J506" s="41"/>
      <c r="K506" s="369"/>
    </row>
    <row r="507" spans="1:11" s="523" customFormat="1" ht="12" customHeight="1">
      <c r="A507" s="194" t="s">
        <v>236</v>
      </c>
      <c r="B507" s="38"/>
      <c r="C507" s="118">
        <v>8364</v>
      </c>
      <c r="D507" s="78"/>
      <c r="E507" s="71">
        <v>358</v>
      </c>
      <c r="F507" s="77"/>
      <c r="G507" s="72">
        <v>383</v>
      </c>
      <c r="H507" s="90"/>
      <c r="I507" s="72">
        <v>2</v>
      </c>
      <c r="J507" s="41"/>
      <c r="K507" s="369"/>
    </row>
    <row r="508" spans="1:11" s="523" customFormat="1" ht="12" customHeight="1">
      <c r="A508" s="194" t="s">
        <v>237</v>
      </c>
      <c r="B508" s="38"/>
      <c r="C508" s="118">
        <v>66534</v>
      </c>
      <c r="D508" s="78"/>
      <c r="E508" s="71">
        <v>171</v>
      </c>
      <c r="F508" s="77"/>
      <c r="G508" s="72">
        <v>177</v>
      </c>
      <c r="H508" s="90"/>
      <c r="I508" s="72">
        <v>26</v>
      </c>
      <c r="J508" s="41"/>
      <c r="K508" s="369"/>
    </row>
    <row r="509" spans="1:11" s="523" customFormat="1" ht="12" customHeight="1">
      <c r="A509" s="194" t="s">
        <v>238</v>
      </c>
      <c r="B509" s="38"/>
      <c r="C509" s="118">
        <v>3201</v>
      </c>
      <c r="D509" s="78"/>
      <c r="E509" s="71">
        <v>91</v>
      </c>
      <c r="F509" s="77"/>
      <c r="G509" s="72">
        <v>97</v>
      </c>
      <c r="H509" s="90"/>
      <c r="I509" s="72">
        <v>2</v>
      </c>
      <c r="J509" s="41"/>
      <c r="K509" s="369"/>
    </row>
    <row r="510" spans="1:11" s="523" customFormat="1" ht="12" customHeight="1">
      <c r="A510" s="194" t="s">
        <v>239</v>
      </c>
      <c r="B510" s="38"/>
      <c r="C510" s="118">
        <v>25590</v>
      </c>
      <c r="D510" s="78"/>
      <c r="E510" s="71">
        <v>570</v>
      </c>
      <c r="F510" s="77"/>
      <c r="G510" s="72">
        <v>532</v>
      </c>
      <c r="H510" s="90"/>
      <c r="I510" s="72">
        <v>66</v>
      </c>
      <c r="J510" s="41"/>
      <c r="K510" s="369"/>
    </row>
    <row r="511" spans="1:11" s="523" customFormat="1" ht="12" customHeight="1">
      <c r="A511" s="194" t="s">
        <v>240</v>
      </c>
      <c r="B511" s="38"/>
      <c r="C511" s="118">
        <v>84080</v>
      </c>
      <c r="D511" s="78"/>
      <c r="E511" s="71">
        <v>1574</v>
      </c>
      <c r="F511" s="77"/>
      <c r="G511" s="72">
        <v>1750</v>
      </c>
      <c r="H511" s="90"/>
      <c r="I511" s="72">
        <v>336</v>
      </c>
      <c r="J511" s="41"/>
      <c r="K511" s="369"/>
    </row>
    <row r="512" spans="1:11" s="523" customFormat="1" ht="3" customHeight="1">
      <c r="A512" s="455"/>
      <c r="B512" s="486"/>
      <c r="C512" s="266"/>
      <c r="D512" s="267"/>
      <c r="E512" s="487"/>
      <c r="F512" s="488"/>
      <c r="G512" s="489"/>
      <c r="H512" s="490"/>
      <c r="I512" s="489"/>
      <c r="J512" s="404"/>
      <c r="K512" s="405"/>
    </row>
    <row r="513" spans="1:11" ht="3" customHeight="1">
      <c r="A513" s="146"/>
      <c r="B513" s="200"/>
      <c r="C513" s="167"/>
      <c r="D513" s="89"/>
      <c r="E513" s="234"/>
      <c r="F513" s="235"/>
      <c r="G513" s="236"/>
      <c r="H513" s="237"/>
      <c r="I513" s="236"/>
      <c r="J513" s="249"/>
      <c r="K513" s="369"/>
    </row>
    <row r="514" spans="1:11" ht="12" customHeight="1">
      <c r="A514" s="146" t="s">
        <v>241</v>
      </c>
      <c r="B514" s="147"/>
      <c r="C514" s="38"/>
      <c r="D514" s="36"/>
      <c r="E514" s="459"/>
      <c r="F514" s="261"/>
      <c r="G514" s="491"/>
      <c r="H514" s="283"/>
      <c r="I514" s="491"/>
      <c r="J514" s="249"/>
      <c r="K514" s="369"/>
    </row>
    <row r="515" spans="1:11" ht="12" customHeight="1">
      <c r="A515" s="146" t="s">
        <v>242</v>
      </c>
      <c r="B515" s="147"/>
      <c r="C515" s="38"/>
      <c r="D515" s="36"/>
      <c r="E515" s="459"/>
      <c r="F515" s="261"/>
      <c r="G515" s="491"/>
      <c r="H515" s="283"/>
      <c r="I515" s="491"/>
      <c r="J515" s="249"/>
      <c r="K515" s="369"/>
    </row>
    <row r="516" spans="1:11" ht="3.75" customHeight="1">
      <c r="A516" s="146"/>
      <c r="B516" s="147"/>
      <c r="C516" s="38"/>
      <c r="D516" s="36"/>
      <c r="E516" s="459"/>
      <c r="F516" s="261"/>
      <c r="G516" s="491"/>
      <c r="H516" s="283"/>
      <c r="I516" s="491"/>
      <c r="J516" s="249"/>
      <c r="K516" s="369"/>
    </row>
    <row r="517" spans="1:11" ht="3" customHeight="1">
      <c r="A517" s="146"/>
      <c r="B517" s="147"/>
      <c r="C517" s="38"/>
      <c r="D517" s="36"/>
      <c r="E517" s="459"/>
      <c r="F517" s="261"/>
      <c r="G517" s="491"/>
      <c r="H517" s="283"/>
      <c r="I517" s="491"/>
      <c r="J517" s="249"/>
      <c r="K517" s="369"/>
    </row>
    <row r="518" spans="1:11" ht="14.25" customHeight="1">
      <c r="A518" s="492" t="s">
        <v>243</v>
      </c>
      <c r="B518" s="147"/>
      <c r="C518" s="38"/>
      <c r="D518" s="36"/>
      <c r="E518" s="459"/>
      <c r="F518" s="261"/>
      <c r="G518" s="491"/>
      <c r="H518" s="283"/>
      <c r="I518" s="491"/>
      <c r="J518" s="249"/>
      <c r="K518" s="369"/>
    </row>
    <row r="519" spans="1:11" ht="4.5" customHeight="1">
      <c r="A519" s="146"/>
      <c r="B519" s="147"/>
      <c r="C519" s="38"/>
      <c r="D519" s="36"/>
      <c r="E519" s="459"/>
      <c r="F519" s="261"/>
      <c r="G519" s="491"/>
      <c r="H519" s="283"/>
      <c r="I519" s="491"/>
      <c r="J519" s="249"/>
      <c r="K519" s="369"/>
    </row>
    <row r="520" spans="1:11" ht="12" customHeight="1">
      <c r="A520" s="390" t="s">
        <v>244</v>
      </c>
      <c r="B520" s="249"/>
      <c r="C520" s="167"/>
      <c r="D520" s="89"/>
      <c r="E520" s="493"/>
      <c r="F520" s="88"/>
      <c r="G520" s="167"/>
      <c r="H520" s="181"/>
      <c r="I520" s="167"/>
      <c r="J520" s="249"/>
      <c r="K520" s="369"/>
    </row>
    <row r="521" spans="1:11" ht="12.75" customHeight="1">
      <c r="A521" s="390" t="s">
        <v>245</v>
      </c>
      <c r="B521" s="249"/>
      <c r="C521" s="167"/>
      <c r="D521" s="89"/>
      <c r="E521" s="180"/>
      <c r="F521" s="88"/>
      <c r="G521" s="167"/>
      <c r="H521" s="181"/>
      <c r="I521" s="494"/>
      <c r="J521" s="249"/>
      <c r="K521" s="369"/>
    </row>
    <row r="522" spans="1:11" ht="13.5" customHeight="1">
      <c r="A522" s="495" t="s">
        <v>246</v>
      </c>
      <c r="B522" s="200"/>
      <c r="C522" s="167"/>
      <c r="D522" s="89"/>
      <c r="E522" s="180"/>
      <c r="F522" s="88"/>
      <c r="G522" s="167"/>
      <c r="H522" s="181"/>
      <c r="I522" s="493"/>
      <c r="J522" s="249"/>
      <c r="K522" s="369"/>
    </row>
    <row r="523" spans="1:11" ht="13.5" customHeight="1">
      <c r="A523" s="495" t="s">
        <v>247</v>
      </c>
      <c r="B523" s="200"/>
      <c r="C523" s="167"/>
      <c r="D523" s="89"/>
      <c r="E523" s="180"/>
      <c r="F523" s="88"/>
      <c r="G523" s="167"/>
      <c r="H523" s="181"/>
      <c r="I523" s="493"/>
      <c r="J523" s="249"/>
      <c r="K523" s="369"/>
    </row>
    <row r="524" spans="1:11" ht="3.75" customHeight="1">
      <c r="A524" s="86"/>
      <c r="B524" s="200"/>
      <c r="C524" s="167"/>
      <c r="D524" s="89"/>
      <c r="E524" s="180"/>
      <c r="F524" s="88"/>
      <c r="G524" s="180"/>
      <c r="H524" s="181"/>
      <c r="I524" s="493"/>
      <c r="J524" s="249"/>
      <c r="K524" s="369"/>
    </row>
    <row r="525" spans="1:11" ht="3" customHeight="1">
      <c r="A525" s="496"/>
      <c r="B525" s="406"/>
      <c r="C525" s="37"/>
      <c r="D525" s="36"/>
      <c r="E525" s="481"/>
      <c r="F525" s="37"/>
      <c r="G525" s="37"/>
      <c r="H525" s="45"/>
      <c r="I525" s="37"/>
      <c r="J525" s="249"/>
      <c r="K525" s="369"/>
    </row>
    <row r="526" spans="1:11" ht="11.25" customHeight="1">
      <c r="A526" s="497" t="s">
        <v>248</v>
      </c>
      <c r="B526" s="111"/>
      <c r="C526" s="111" t="s">
        <v>249</v>
      </c>
      <c r="D526" s="112"/>
      <c r="E526" s="498"/>
      <c r="F526" s="111"/>
      <c r="G526" s="37"/>
      <c r="H526" s="45"/>
      <c r="I526" s="37"/>
      <c r="J526" s="249"/>
      <c r="K526" s="369"/>
    </row>
    <row r="527" spans="1:11" ht="11.25" customHeight="1">
      <c r="A527" s="497" t="s">
        <v>250</v>
      </c>
      <c r="B527" s="111"/>
      <c r="C527" s="111" t="s">
        <v>251</v>
      </c>
      <c r="D527" s="112"/>
      <c r="E527" s="498"/>
      <c r="F527" s="111"/>
      <c r="G527" s="37"/>
      <c r="H527" s="45"/>
      <c r="I527" s="37"/>
      <c r="J527" s="249"/>
      <c r="K527" s="369"/>
    </row>
    <row r="528" spans="1:11" ht="11.25" customHeight="1">
      <c r="A528" s="497" t="s">
        <v>252</v>
      </c>
      <c r="B528" s="111"/>
      <c r="C528" s="111" t="s">
        <v>253</v>
      </c>
      <c r="D528" s="112"/>
      <c r="E528" s="498"/>
      <c r="F528" s="111"/>
      <c r="G528" s="37"/>
      <c r="H528" s="45"/>
      <c r="I528" s="37"/>
      <c r="J528" s="249"/>
      <c r="K528" s="369"/>
    </row>
    <row r="529" spans="1:11" ht="11.25" customHeight="1">
      <c r="A529" s="497" t="s">
        <v>254</v>
      </c>
      <c r="B529" s="111"/>
      <c r="C529" s="111" t="s">
        <v>255</v>
      </c>
      <c r="D529" s="112"/>
      <c r="E529" s="498"/>
      <c r="F529" s="111"/>
      <c r="G529" s="37"/>
      <c r="H529" s="45"/>
      <c r="I529" s="37"/>
      <c r="J529" s="249"/>
      <c r="K529" s="369"/>
    </row>
    <row r="530" spans="1:11" ht="11.25" customHeight="1">
      <c r="A530" s="497" t="s">
        <v>256</v>
      </c>
      <c r="B530" s="111"/>
      <c r="C530" s="111" t="s">
        <v>257</v>
      </c>
      <c r="D530" s="112"/>
      <c r="E530" s="498"/>
      <c r="F530" s="111"/>
      <c r="G530" s="37"/>
      <c r="H530" s="45"/>
      <c r="I530" s="37"/>
      <c r="J530" s="249"/>
      <c r="K530" s="369"/>
    </row>
    <row r="531" spans="1:11" ht="11.25" customHeight="1">
      <c r="A531" s="497" t="s">
        <v>258</v>
      </c>
      <c r="B531" s="111"/>
      <c r="C531" s="111"/>
      <c r="D531" s="112"/>
      <c r="E531" s="498"/>
      <c r="F531" s="111"/>
      <c r="G531" s="37"/>
      <c r="H531" s="45"/>
      <c r="I531" s="37"/>
      <c r="J531" s="249"/>
      <c r="K531" s="369"/>
    </row>
    <row r="532" spans="1:11" ht="11.25" customHeight="1">
      <c r="A532" s="497" t="s">
        <v>259</v>
      </c>
      <c r="B532" s="111"/>
      <c r="C532" s="111"/>
      <c r="D532" s="112"/>
      <c r="E532" s="498"/>
      <c r="F532" s="111"/>
      <c r="G532" s="37"/>
      <c r="H532" s="45"/>
      <c r="I532" s="37"/>
      <c r="J532" s="249"/>
      <c r="K532" s="369"/>
    </row>
    <row r="533" spans="1:11" ht="3" customHeight="1">
      <c r="A533" s="496"/>
      <c r="B533" s="406"/>
      <c r="C533" s="37"/>
      <c r="D533" s="36"/>
      <c r="E533" s="481"/>
      <c r="F533" s="37"/>
      <c r="G533" s="37"/>
      <c r="H533" s="45"/>
      <c r="I533" s="37"/>
      <c r="J533" s="249"/>
      <c r="K533" s="369"/>
    </row>
    <row r="534" spans="1:11" ht="12.75" customHeight="1">
      <c r="A534" s="638" t="s">
        <v>260</v>
      </c>
      <c r="B534" s="638"/>
      <c r="C534" s="638"/>
      <c r="D534" s="638"/>
      <c r="E534" s="638"/>
      <c r="F534" s="638"/>
      <c r="G534" s="638"/>
      <c r="H534" s="638"/>
      <c r="I534" s="638"/>
      <c r="J534" s="249"/>
      <c r="K534" s="369"/>
    </row>
    <row r="535" spans="1:11" ht="12.75">
      <c r="A535" s="639"/>
      <c r="B535" s="639"/>
      <c r="C535" s="639"/>
      <c r="D535" s="639"/>
      <c r="E535" s="639"/>
      <c r="F535" s="639"/>
      <c r="G535" s="639"/>
      <c r="H535" s="639"/>
      <c r="I535" s="639"/>
      <c r="J535" s="392"/>
      <c r="K535" s="595"/>
    </row>
    <row r="536" spans="1:11" s="41" customFormat="1" ht="12.75">
      <c r="A536" s="640" t="s">
        <v>261</v>
      </c>
      <c r="B536" s="640"/>
      <c r="C536" s="640"/>
      <c r="D536" s="640"/>
      <c r="E536" s="640"/>
      <c r="F536" s="640"/>
      <c r="G536" s="640"/>
      <c r="H536" s="640"/>
      <c r="I536" s="640"/>
      <c r="K536" s="596"/>
    </row>
    <row r="537" spans="1:11" s="41" customFormat="1" ht="12.75">
      <c r="A537" s="640" t="s">
        <v>262</v>
      </c>
      <c r="B537" s="640"/>
      <c r="C537" s="640"/>
      <c r="D537" s="640"/>
      <c r="E537" s="640"/>
      <c r="F537" s="640"/>
      <c r="G537" s="640"/>
      <c r="H537" s="640"/>
      <c r="I537" s="640"/>
      <c r="K537" s="596"/>
    </row>
    <row r="538" spans="1:11" s="597" customFormat="1" ht="12.75" customHeight="1">
      <c r="A538" s="640" t="s">
        <v>263</v>
      </c>
      <c r="B538" s="640"/>
      <c r="C538" s="640"/>
      <c r="D538" s="640"/>
      <c r="E538" s="640"/>
      <c r="F538" s="640"/>
      <c r="G538" s="640"/>
      <c r="H538" s="640"/>
      <c r="I538" s="640"/>
      <c r="K538" s="596"/>
    </row>
    <row r="539" spans="1:11" s="41" customFormat="1" ht="4.5" customHeight="1">
      <c r="A539" s="640"/>
      <c r="B539" s="640"/>
      <c r="C539" s="640"/>
      <c r="D539" s="640"/>
      <c r="E539" s="640"/>
      <c r="F539" s="640"/>
      <c r="G539" s="640"/>
      <c r="H539" s="640"/>
      <c r="I539" s="640"/>
      <c r="K539" s="596"/>
    </row>
    <row r="540" spans="1:11" s="41" customFormat="1" ht="15" customHeight="1">
      <c r="A540" s="636" t="s">
        <v>264</v>
      </c>
      <c r="B540" s="636"/>
      <c r="C540" s="636"/>
      <c r="D540" s="636"/>
      <c r="E540" s="636"/>
      <c r="F540" s="636"/>
      <c r="G540" s="636"/>
      <c r="H540" s="636"/>
      <c r="I540" s="636"/>
      <c r="K540" s="596"/>
    </row>
    <row r="541" spans="1:11" s="41" customFormat="1" ht="12.75" customHeight="1">
      <c r="A541" s="636" t="s">
        <v>265</v>
      </c>
      <c r="B541" s="636"/>
      <c r="C541" s="636"/>
      <c r="D541" s="636"/>
      <c r="E541" s="636"/>
      <c r="F541" s="636"/>
      <c r="G541" s="636"/>
      <c r="H541" s="636"/>
      <c r="I541" s="636"/>
      <c r="K541" s="596"/>
    </row>
    <row r="542" spans="1:11" s="41" customFormat="1" ht="12.75" customHeight="1">
      <c r="A542" s="636" t="s">
        <v>266</v>
      </c>
      <c r="B542" s="636"/>
      <c r="C542" s="636"/>
      <c r="D542" s="636"/>
      <c r="E542" s="636"/>
      <c r="F542" s="636"/>
      <c r="G542" s="636"/>
      <c r="H542" s="636"/>
      <c r="I542" s="636"/>
      <c r="K542" s="596"/>
    </row>
    <row r="543" spans="1:11" s="600" customFormat="1" ht="15" customHeight="1">
      <c r="A543" s="637" t="s">
        <v>335</v>
      </c>
      <c r="B543" s="637"/>
      <c r="C543" s="637"/>
      <c r="D543" s="637"/>
      <c r="E543" s="637"/>
      <c r="F543" s="637"/>
      <c r="G543" s="637"/>
      <c r="H543" s="637"/>
      <c r="I543" s="637"/>
      <c r="J543" s="598"/>
      <c r="K543" s="599"/>
    </row>
    <row r="544" spans="3:11" ht="12.75">
      <c r="C544" s="543"/>
      <c r="D544" s="601"/>
      <c r="K544" s="406"/>
    </row>
  </sheetData>
  <sheetProtection selectLockedCells="1" selectUnlockedCells="1"/>
  <mergeCells count="25">
    <mergeCell ref="B8:C8"/>
    <mergeCell ref="A2:I2"/>
    <mergeCell ref="A3:I3"/>
    <mergeCell ref="A4:I4"/>
    <mergeCell ref="A5:I5"/>
    <mergeCell ref="A6:I6"/>
    <mergeCell ref="A7:B7"/>
    <mergeCell ref="C7:I7"/>
    <mergeCell ref="E8:I8"/>
    <mergeCell ref="A248:I248"/>
    <mergeCell ref="A249:I249"/>
    <mergeCell ref="A252:I252"/>
    <mergeCell ref="E291:I291"/>
    <mergeCell ref="A538:I538"/>
    <mergeCell ref="A540:I540"/>
    <mergeCell ref="A362:I362"/>
    <mergeCell ref="A363:I363"/>
    <mergeCell ref="A541:I541"/>
    <mergeCell ref="A542:I542"/>
    <mergeCell ref="A543:I543"/>
    <mergeCell ref="A534:I534"/>
    <mergeCell ref="A535:I535"/>
    <mergeCell ref="A536:I536"/>
    <mergeCell ref="A537:I537"/>
    <mergeCell ref="A539:I539"/>
  </mergeCells>
  <conditionalFormatting sqref="C268:C269 C271:C272">
    <cfRule type="cellIs" priority="77" dxfId="17" operator="greaterThanOrEqual" stopIfTrue="1">
      <formula>1000</formula>
    </cfRule>
  </conditionalFormatting>
  <conditionalFormatting sqref="B123:B125 E117:E119">
    <cfRule type="cellIs" priority="76" dxfId="18" operator="between" stopIfTrue="1">
      <formula>0.000001</formula>
      <formula>0.49999</formula>
    </cfRule>
  </conditionalFormatting>
  <conditionalFormatting sqref="G268:G269">
    <cfRule type="cellIs" priority="16" dxfId="0" operator="greaterThanOrEqual">
      <formula>1000</formula>
    </cfRule>
  </conditionalFormatting>
  <conditionalFormatting sqref="E268:E269">
    <cfRule type="cellIs" priority="15" dxfId="0" operator="greaterThanOrEqual">
      <formula>1000</formula>
    </cfRule>
  </conditionalFormatting>
  <conditionalFormatting sqref="I268:I269">
    <cfRule type="cellIs" priority="17" dxfId="0" operator="greaterThanOrEqual">
      <formula>1000</formula>
    </cfRule>
  </conditionalFormatting>
  <conditionalFormatting sqref="I271:I272">
    <cfRule type="cellIs" priority="13" dxfId="0" operator="greaterThanOrEqual">
      <formula>1000</formula>
    </cfRule>
  </conditionalFormatting>
  <conditionalFormatting sqref="G271:G272">
    <cfRule type="cellIs" priority="12" dxfId="0" operator="greaterThanOrEqual">
      <formula>1000</formula>
    </cfRule>
  </conditionalFormatting>
  <conditionalFormatting sqref="E271:E272">
    <cfRule type="cellIs" priority="11" dxfId="0" operator="greaterThanOrEqual">
      <formula>1000</formula>
    </cfRule>
  </conditionalFormatting>
  <conditionalFormatting sqref="G117:G118">
    <cfRule type="cellIs" priority="10" dxfId="18" operator="between" stopIfTrue="1">
      <formula>0.000001</formula>
      <formula>0.49999</formula>
    </cfRule>
  </conditionalFormatting>
  <conditionalFormatting sqref="G119">
    <cfRule type="cellIs" priority="9" dxfId="18" operator="between" stopIfTrue="1">
      <formula>0.000001</formula>
      <formula>0.49999</formula>
    </cfRule>
  </conditionalFormatting>
  <conditionalFormatting sqref="I117:I118">
    <cfRule type="cellIs" priority="4" dxfId="18" operator="between" stopIfTrue="1">
      <formula>0.000001</formula>
      <formula>0.49999</formula>
    </cfRule>
  </conditionalFormatting>
  <conditionalFormatting sqref="I119">
    <cfRule type="cellIs" priority="3" dxfId="18" operator="between" stopIfTrue="1">
      <formula>0.000001</formula>
      <formula>0.49999</formula>
    </cfRule>
  </conditionalFormatting>
  <printOptions/>
  <pageMargins left="0.4" right="0.25" top="0.5" bottom="0.5" header="0.5118055555555555" footer="0.5118055555555555"/>
  <pageSetup horizontalDpi="300" verticalDpi="300" orientation="portrait" paperSize="5" scale="75" r:id="rId2"/>
  <rowBreaks count="3" manualBreakCount="3">
    <brk id="110" max="10" man="1"/>
    <brk id="254" max="255" man="1"/>
    <brk id="3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2021-12-23T05:01:34Z</cp:lastPrinted>
  <dcterms:created xsi:type="dcterms:W3CDTF">2020-09-01T04:35:23Z</dcterms:created>
  <dcterms:modified xsi:type="dcterms:W3CDTF">2022-01-04T04:30:11Z</dcterms:modified>
  <cp:category/>
  <cp:version/>
  <cp:contentType/>
  <cp:contentStatus/>
  <cp:revision>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