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45" windowHeight="8895" tabRatio="500" activeTab="0"/>
  </bookViews>
  <sheets>
    <sheet name="September2021" sheetId="1" r:id="rId1"/>
  </sheets>
  <definedNames>
    <definedName name="Excel_BuiltIn_Print_Area" localSheetId="0">'September2021'!$A$1:$I$544</definedName>
    <definedName name="_xlnm.Print_Area" localSheetId="0">'September2021'!$A$1:$K$544</definedName>
  </definedNames>
  <calcPr fullCalcOnLoad="1"/>
</workbook>
</file>

<file path=xl/sharedStrings.xml><?xml version="1.0" encoding="utf-8"?>
<sst xmlns="http://schemas.openxmlformats.org/spreadsheetml/2006/main" count="568" uniqueCount="365">
  <si>
    <t>A Monthly Update of the Philippine Statistics Authority</t>
  </si>
  <si>
    <t>INDICATOR</t>
  </si>
  <si>
    <t xml:space="preserve">                            REFERENCE PERIOD and DATA</t>
  </si>
  <si>
    <t>Consumer Price Index (2012 = 100)</t>
  </si>
  <si>
    <t>Average 2020</t>
  </si>
  <si>
    <t>May 2021</t>
  </si>
  <si>
    <t>April 2021</t>
  </si>
  <si>
    <t>May 2020</t>
  </si>
  <si>
    <t>Philippines</t>
  </si>
  <si>
    <t>National Capital Region (NCR)</t>
  </si>
  <si>
    <t>Areas Outside NCR</t>
  </si>
  <si>
    <t>Inflation rate (Headline)</t>
  </si>
  <si>
    <t>Purchasing power of the peso</t>
  </si>
  <si>
    <t>p</t>
  </si>
  <si>
    <t>r</t>
  </si>
  <si>
    <t>Total 2020*</t>
  </si>
  <si>
    <t>Total foreign trade</t>
  </si>
  <si>
    <t>Imports</t>
  </si>
  <si>
    <t>Exports</t>
  </si>
  <si>
    <t>Balance of trade</t>
  </si>
  <si>
    <t>(24,597)</t>
  </si>
  <si>
    <t xml:space="preserve">Top  traders: </t>
  </si>
  <si>
    <t>1  China, People's Republic of</t>
  </si>
  <si>
    <t>2  Japan (includes Okinawa)</t>
  </si>
  <si>
    <t>3  USA (includes Alaska and Hawaii)</t>
  </si>
  <si>
    <t>Top imports:</t>
  </si>
  <si>
    <t>1  Electronic products</t>
  </si>
  <si>
    <t>2  Mineral fuels, lubricants and related materials</t>
  </si>
  <si>
    <t>3  Transport equipment</t>
  </si>
  <si>
    <t>Top exports:</t>
  </si>
  <si>
    <t>2  Other manufactured goods</t>
  </si>
  <si>
    <t>Gainers over last year (%)</t>
  </si>
  <si>
    <t>Manufacture of fabricated metal products, except machinery and equipment</t>
  </si>
  <si>
    <t>Losers over last year (%)</t>
  </si>
  <si>
    <t>Manufacture of coke and refined petroleum products</t>
  </si>
  <si>
    <t>…</t>
  </si>
  <si>
    <t>Volume of production index  (2018 = 100)</t>
  </si>
  <si>
    <t>Value of net sales index  (2018 = 100)</t>
  </si>
  <si>
    <t>Volume of net sales index  (2018 = 100)</t>
  </si>
  <si>
    <t>Capacity utilization (%)</t>
  </si>
  <si>
    <t>1st Qtr. 2021</t>
  </si>
  <si>
    <t>Total domestic trade</t>
  </si>
  <si>
    <t>Quantity</t>
  </si>
  <si>
    <t>Value</t>
  </si>
  <si>
    <t>Water</t>
  </si>
  <si>
    <t xml:space="preserve">Air </t>
  </si>
  <si>
    <t>Continued</t>
  </si>
  <si>
    <t>Page 2 of 5</t>
  </si>
  <si>
    <t>Total 2020</t>
  </si>
  <si>
    <t>Land-based</t>
  </si>
  <si>
    <t>Sea-based</t>
  </si>
  <si>
    <t>Both sexes (In thousands)</t>
  </si>
  <si>
    <t>Male</t>
  </si>
  <si>
    <t>Female</t>
  </si>
  <si>
    <t xml:space="preserve"> </t>
  </si>
  <si>
    <t>Revenues</t>
  </si>
  <si>
    <t>Expenditures</t>
  </si>
  <si>
    <t>Surplus/(Deficit)</t>
  </si>
  <si>
    <t>February 2020</t>
  </si>
  <si>
    <t>January 2020</t>
  </si>
  <si>
    <t>February 2019</t>
  </si>
  <si>
    <t>Peso time deposit interest rate (all maturities)</t>
  </si>
  <si>
    <t>December 2019</t>
  </si>
  <si>
    <t>November 2019</t>
  </si>
  <si>
    <t>December 2018</t>
  </si>
  <si>
    <t>Peso savings deposit rate (WAIR in percent per annum)</t>
  </si>
  <si>
    <t>Bank lending rates (WAIR in percent per annum)</t>
  </si>
  <si>
    <t>Philippine Stock Exchange index (PSEi)</t>
  </si>
  <si>
    <t>Volume traded (In million shares)</t>
  </si>
  <si>
    <t>Value of shares traded (In million pesos)</t>
  </si>
  <si>
    <t>2020</t>
  </si>
  <si>
    <t>2019</t>
  </si>
  <si>
    <t>2018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</si>
  <si>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</si>
  <si>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</si>
  <si>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</si>
  <si>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</si>
  <si>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</si>
  <si>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</si>
  <si>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</si>
  <si>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License and permits cases handled</t>
  </si>
  <si>
    <t>Apprehensions handled</t>
  </si>
  <si>
    <t>Revenue collection (In billion pesos)</t>
  </si>
  <si>
    <t>Impounded vehicles</t>
  </si>
  <si>
    <t xml:space="preserve"> METRO MANILA LIGHT RAIL TRANSIT </t>
  </si>
  <si>
    <t>Passenger traffic (In million passengers)</t>
  </si>
  <si>
    <t>Gross revenue collection (In million pesos)</t>
  </si>
  <si>
    <t xml:space="preserve">  Number of families (In thousands)</t>
  </si>
  <si>
    <t>At 2018 prices (In thousand pesos)</t>
  </si>
  <si>
    <t>Average family income</t>
  </si>
  <si>
    <t>Average family expenditure</t>
  </si>
  <si>
    <t>Average savings</t>
  </si>
  <si>
    <t>At 2015 prices (In thousand pesos)</t>
  </si>
  <si>
    <t>At 2012 prices (In thousand pesos)</t>
  </si>
  <si>
    <t>At 2006 prices (In thousand pesos)</t>
  </si>
  <si>
    <t>2015*</t>
  </si>
  <si>
    <t>Per Capita Poverty Threshold (in pesos)</t>
  </si>
  <si>
    <t>Poverty Incidence Families (in percent)</t>
  </si>
  <si>
    <t>f</t>
  </si>
  <si>
    <t>Total 15 years old and over (in '000)</t>
  </si>
  <si>
    <t>Labor force participation rate (in percent)</t>
  </si>
  <si>
    <t>Employment rate (in percent)</t>
  </si>
  <si>
    <t>Unemployment rate (in percent)</t>
  </si>
  <si>
    <t>Underemployment rate (in percent)</t>
  </si>
  <si>
    <t>Total employed persons (In thousands)</t>
  </si>
  <si>
    <t>Total underemployed persons (In thousands)</t>
  </si>
  <si>
    <t>Total unemployed persons (In thousands)</t>
  </si>
  <si>
    <t xml:space="preserve">Employed persons by major industry group </t>
  </si>
  <si>
    <t>Agriculture</t>
  </si>
  <si>
    <t>Industry</t>
  </si>
  <si>
    <t>Services</t>
  </si>
  <si>
    <t xml:space="preserve">Employed persons by class of worker </t>
  </si>
  <si>
    <t>Wage and salary workers</t>
  </si>
  <si>
    <t>Self-employed without any paid employee</t>
  </si>
  <si>
    <t>Employer in own family-operated farm or business</t>
  </si>
  <si>
    <t>Unpaid family workers</t>
  </si>
  <si>
    <t>1/ Details may not add up to total due to rounding</t>
  </si>
  <si>
    <t>2/ Excludes the Bangko Sentral ng Pilipinas;  amount includes allowance for probable losses</t>
  </si>
  <si>
    <t xml:space="preserve"> *  1) Updated.  The 2018 estimates were updated following the availability of the final 2018 FIES, which now includes the new urban-rural classification based on the results of the 2015 POPCEN,  </t>
  </si>
  <si>
    <t xml:space="preserve"> in addition to other changes that were made. To ensure consistency, the 2015 estimates were also updated using 2015 FIES with the new urban-rural classification from the POPCEN 2015. </t>
  </si>
  <si>
    <t>2) Significant change. The increase or decrease of the poverty incidence among families between 2015 and 2018 is significant at 10% level of significance (a=0.10).</t>
  </si>
  <si>
    <t>Page 3 of 5</t>
  </si>
  <si>
    <t>Annual 2020</t>
  </si>
  <si>
    <t>At current prices</t>
  </si>
  <si>
    <t>Gross Domestic Product</t>
  </si>
  <si>
    <t>Gross National Income</t>
  </si>
  <si>
    <t>At constant 2018 prices</t>
  </si>
  <si>
    <t>At current prices (Growth Rates)</t>
  </si>
  <si>
    <t>Annual 2019-2020</t>
  </si>
  <si>
    <t>1st Qtr. 2020-2021</t>
  </si>
  <si>
    <t>At constant 2018 prices (Growth Rates)</t>
  </si>
  <si>
    <t>r,p</t>
  </si>
  <si>
    <t>Philippines  (number)</t>
  </si>
  <si>
    <t>Total floor area (in square meters)</t>
  </si>
  <si>
    <t>Value (in thousand pesos)</t>
  </si>
  <si>
    <t>Residential  (number)</t>
  </si>
  <si>
    <t>Average cost per floor area</t>
  </si>
  <si>
    <t>Non-residential  (number)</t>
  </si>
  <si>
    <t>Alterations and repairs  (number)</t>
  </si>
  <si>
    <t>2018 CPBI</t>
  </si>
  <si>
    <t>Industry Description (All establishments)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</si>
  <si>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</si>
  <si>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</si>
  <si>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</si>
  <si>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</si>
  <si>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</si>
  <si>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</si>
  <si>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</si>
  <si>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</si>
  <si>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</si>
  <si>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</si>
  <si>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</si>
  <si>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</si>
  <si>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</si>
  <si>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</si>
  <si>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</si>
  <si>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</si>
  <si>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</si>
  <si>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</si>
  <si>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</si>
  <si>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</si>
  <si>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2015</t>
  </si>
  <si>
    <t>2010</t>
  </si>
  <si>
    <t>2007</t>
  </si>
  <si>
    <t>Total population</t>
  </si>
  <si>
    <t>Average annual population growth rate</t>
  </si>
  <si>
    <t>1.72 (2010-2015)</t>
  </si>
  <si>
    <t>1.90 (2000-2010)</t>
  </si>
  <si>
    <t>Population density (persons per square kilometer)</t>
  </si>
  <si>
    <t>Total population by sex</t>
  </si>
  <si>
    <t>Proportion of 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</si>
  <si>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</si>
  <si>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</si>
  <si>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</si>
  <si>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</si>
  <si>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</si>
  <si>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</si>
  <si>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</si>
  <si>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Proportion of total population by age group</t>
  </si>
  <si>
    <t>Overall dependency ratio</t>
  </si>
  <si>
    <t>Young dependency ratio</t>
  </si>
  <si>
    <t>Old dependency ratio</t>
  </si>
  <si>
    <t>Sex ratio (number of males per 100 females)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</si>
  <si>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</si>
  <si>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</si>
  <si>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</si>
  <si>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</si>
  <si>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</si>
  <si>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</si>
  <si>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</si>
  <si>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Page 4 of 5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</si>
  <si>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</si>
  <si>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</si>
  <si>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</si>
  <si>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</si>
  <si>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</si>
  <si>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</si>
  <si>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Timely</t>
  </si>
  <si>
    <t>Late</t>
  </si>
  <si>
    <t>Top 3 Leading Causes of Death</t>
  </si>
  <si>
    <t>1. Diseases of the circulatory system</t>
  </si>
  <si>
    <t>2. Neoplasms</t>
  </si>
  <si>
    <t>3. Diseases of the respiratory system</t>
  </si>
  <si>
    <t>Fetal deaths</t>
  </si>
  <si>
    <t>Any method (in percent)</t>
  </si>
  <si>
    <t xml:space="preserve">Any modern method </t>
  </si>
  <si>
    <t xml:space="preserve">Any traditional method </t>
  </si>
  <si>
    <t xml:space="preserve">Not currently using </t>
  </si>
  <si>
    <t>Number of women</t>
  </si>
  <si>
    <t>96.5</t>
  </si>
  <si>
    <t>98.3</t>
  </si>
  <si>
    <t>Functional literacy rate (10 to 64 years old; basic reading, writing, and computational skills) (in percent)</t>
  </si>
  <si>
    <t>91.6</t>
  </si>
  <si>
    <t>90.3</t>
  </si>
  <si>
    <t>86.4</t>
  </si>
  <si>
    <t>SY 2018-2019</t>
  </si>
  <si>
    <t>SY 2017-2018</t>
  </si>
  <si>
    <t>SY 2016-2017</t>
  </si>
  <si>
    <t>Number of schools</t>
  </si>
  <si>
    <t xml:space="preserve">   Private</t>
  </si>
  <si>
    <t xml:space="preserve">          Elementary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</si>
  <si>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</si>
  <si>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</si>
  <si>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</si>
  <si>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</si>
  <si>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</si>
  <si>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</si>
  <si>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</si>
  <si>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Elementary (Grade 1 to 6)</t>
  </si>
  <si>
    <t xml:space="preserve">   Junior High School</t>
  </si>
  <si>
    <t xml:space="preserve">   Senior High School</t>
  </si>
  <si>
    <t>Notes: Data includes State and Local Universities and Colleges (SUCs/LUCs).</t>
  </si>
  <si>
    <t xml:space="preserve">  For SY 2016-2017, SHS covers Grade 11 only while for SY 2017-2018 to SY 2018-2019, SHS covers Grades 11 and 12.</t>
  </si>
  <si>
    <t xml:space="preserve">Impairments associated with disabilities may be physical, mental or sensory motor impairment such as partial or total blindness, low vision, partial or total deafness, oral defect, </t>
  </si>
  <si>
    <t xml:space="preserve">having only one hand/no hands, one leg/no legs, mild or severe cerebral palsy, retarded, mentally ill, mental retardation and multiple impairment.  Data on disability will enable </t>
  </si>
  <si>
    <t xml:space="preserve">planners to prepare plans for rehabilitation, education, development, and preventive programs. </t>
  </si>
  <si>
    <t xml:space="preserve">from a slight to a severe deviation in terms of quality or quantity in executing the activity in a manner or to the extent that is expected of people without the health condition. 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</si>
  <si>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</si>
  <si>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</si>
  <si>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</si>
  <si>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</si>
  <si>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t>Page 5 of 5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</si>
  <si>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</si>
  <si>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</si>
  <si>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</si>
  <si>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</si>
  <si>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</si>
  <si>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</si>
  <si>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</si>
  <si>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</si>
  <si>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</si>
  <si>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</si>
  <si>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</si>
  <si>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</si>
  <si>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</si>
  <si>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</si>
  <si>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</si>
  <si>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</si>
  <si>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</si>
  <si>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</si>
  <si>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</si>
  <si>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 xml:space="preserve">  p Preliminary</t>
  </si>
  <si>
    <t xml:space="preserve">  r Revised</t>
  </si>
  <si>
    <t>.. Not available</t>
  </si>
  <si>
    <t>… Data not applicable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</si>
  <si>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</si>
  <si>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</si>
  <si>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</si>
  <si>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</si>
  <si>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</si>
  <si>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</si>
  <si>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</si>
  <si>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</si>
  <si>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</si>
  <si>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</si>
  <si>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</si>
  <si>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</si>
  <si>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</si>
  <si>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 xml:space="preserve"> PSA website: www.psa.gov.ph</t>
  </si>
  <si>
    <t xml:space="preserve"> PSA Library: Ground Flr., PSA-CVEA Bldg., PSA Complex, East Ave., Diliman, Quezon City (Tel. 8462-6600 local 839)</t>
  </si>
  <si>
    <t xml:space="preserve"> PSA Serbilis sa Radyo: DZRP-Radyo Pilipinas (738 kHz) every Saturday from 3:00 p.m. to 4:00 p.m.</t>
  </si>
  <si>
    <t>Compiled by:</t>
  </si>
  <si>
    <t>KNOWLEDGE MANAGEMENT AND COMMUNICATIONS DIVISION</t>
  </si>
  <si>
    <t>Tel No. 8462-6600 local 833, 834, 810</t>
  </si>
  <si>
    <r>
      <rPr>
        <sz val="10"/>
        <color indexed="8"/>
        <rFont val="Arial"/>
        <family val="2"/>
      </rPr>
      <t xml:space="preserve">Facebook:  </t>
    </r>
    <r>
      <rPr>
        <i/>
        <sz val="10"/>
        <rFont val="Arial"/>
        <family val="2"/>
      </rPr>
      <t>https://www.facebook.com/PhilippineStatisticsAuthority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</si>
  <si>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t>June 2021</t>
  </si>
  <si>
    <r>
      <t xml:space="preserve">1.57 </t>
    </r>
    <r>
      <rPr>
        <vertAlign val="superscript"/>
        <sz val="9"/>
        <rFont val="Arial"/>
        <family val="2"/>
      </rPr>
      <t>4/</t>
    </r>
  </si>
  <si>
    <r>
      <t xml:space="preserve">3.14 </t>
    </r>
    <r>
      <rPr>
        <vertAlign val="superscript"/>
        <sz val="9"/>
        <rFont val="Arial"/>
        <family val="2"/>
      </rPr>
      <t>5/</t>
    </r>
  </si>
  <si>
    <r>
      <t>92,337,852</t>
    </r>
    <r>
      <rPr>
        <vertAlign val="superscript"/>
        <sz val="9"/>
        <rFont val="Arial"/>
        <family val="2"/>
      </rPr>
      <t>3/</t>
    </r>
  </si>
  <si>
    <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</si>
  <si>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</si>
  <si>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t>100,981,437</t>
    </r>
    <r>
      <rPr>
        <vertAlign val="superscript"/>
        <sz val="9"/>
        <rFont val="Arial"/>
        <family val="2"/>
      </rPr>
      <t>2/</t>
    </r>
  </si>
  <si>
    <t>1.63 (2015-2020)</t>
  </si>
  <si>
    <t>Manufacture of wood, bamboo, cane, rattan articles, and related products</t>
  </si>
  <si>
    <t>Manufacture of tobacco products</t>
  </si>
  <si>
    <t>Manufacture of chemical and chemical products</t>
  </si>
  <si>
    <t>Manufacture of wearing apparel</t>
  </si>
  <si>
    <t>Manufacture of beverages</t>
  </si>
  <si>
    <r>
      <t>Exchange rate: Dollar to Peso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(Monthly average)</t>
    </r>
  </si>
  <si>
    <r>
      <t xml:space="preserve">Total Resources of the Financial System </t>
    </r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(In billion pesos)</t>
    </r>
  </si>
  <si>
    <r>
      <t xml:space="preserve">Producer Price Index for Manufacturing </t>
    </r>
    <r>
      <rPr>
        <sz val="9"/>
        <rFont val="Arial"/>
        <family val="2"/>
      </rPr>
      <t>(2018 = 100)</t>
    </r>
  </si>
  <si>
    <r>
      <t xml:space="preserve">Wholesale Price Index for Construction Materials in NCR </t>
    </r>
    <r>
      <rPr>
        <sz val="9"/>
        <rFont val="Arial"/>
        <family val="2"/>
      </rPr>
      <t>(2012 = 100)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</si>
  <si>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</si>
  <si>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r>
      <t xml:space="preserve">General Retail Price Index in NCR </t>
    </r>
    <r>
      <rPr>
        <sz val="10"/>
        <rFont val="Arial"/>
        <family val="2"/>
      </rPr>
      <t>(2012 = 100)</t>
    </r>
  </si>
  <si>
    <r>
      <rPr>
        <sz val="10"/>
        <rFont val="Arial"/>
        <family val="2"/>
      </rPr>
      <t xml:space="preserve"> FOREIGN TRADE (FOB value in million US dollars)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</si>
  <si>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</si>
  <si>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t>Value of production index  (2018 = 100)</t>
  </si>
  <si>
    <r>
      <rPr>
        <sz val="10"/>
        <rFont val="Arial"/>
        <family val="2"/>
      </rPr>
      <t xml:space="preserve"> DOMESTIC TRADE (Quantity in tons; value in thousand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</si>
  <si>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</si>
  <si>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 dollars)</t>
    </r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</si>
  <si>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</si>
  <si>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GOVERNMENT CASH OPERATIONS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BOT</t>
    </r>
  </si>
  <si>
    <r>
      <rPr>
        <sz val="10"/>
        <rFont val="Arial"/>
        <family val="2"/>
      </rPr>
      <t xml:space="preserve"> MONEY and BANKING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</si>
  <si>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</si>
  <si>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r>
      <rPr>
        <sz val="10"/>
        <rFont val="Arial"/>
        <family val="2"/>
      </rPr>
      <t xml:space="preserve"> TRANSPORTATION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LTO)</t>
    </r>
  </si>
  <si>
    <r>
      <t>Registered motor vehicles</t>
    </r>
    <r>
      <rPr>
        <b/>
        <vertAlign val="superscript"/>
        <sz val="9"/>
        <rFont val="Arial"/>
        <family val="2"/>
      </rPr>
      <t>3/</t>
    </r>
  </si>
  <si>
    <r>
      <rPr>
        <sz val="10"/>
        <rFont val="Arial"/>
        <family val="2"/>
      </rPr>
      <t>LRT (Line 2)</t>
    </r>
    <r>
      <rPr>
        <i/>
        <sz val="10"/>
        <rFont val="Arial"/>
        <family val="2"/>
      </rPr>
      <t xml:space="preserve"> (Source:</t>
    </r>
    <r>
      <rPr>
        <sz val="10"/>
        <rFont val="Arial"/>
        <family val="2"/>
      </rPr>
      <t>Light Rail Transit Authority)</t>
    </r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</si>
  <si>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</si>
  <si>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rPr>
        <sz val="10"/>
        <rFont val="Arial"/>
        <family val="2"/>
      </rPr>
      <t xml:space="preserve"> POVERTY THRESHOLD and POVERTY INCIDENCE AMONG FAMILIES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</si>
  <si>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r>
      <rPr>
        <sz val="10"/>
        <rFont val="Arial"/>
        <family val="2"/>
      </rPr>
      <t xml:space="preserve"> LABOR and EMPLOYMENT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</si>
  <si>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>3/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No Transaction for all Regions for the month of April due to the Enhanced Community Quarantine lockdown (ECQ)</t>
    </r>
  </si>
  <si>
    <r>
      <rPr>
        <sz val="10"/>
        <rFont val="Arial"/>
        <family val="2"/>
      </rPr>
      <t xml:space="preserve"> NATIONAL ACCOUNTS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</si>
  <si>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r>
      <rPr>
        <sz val="10"/>
        <rFont val="Arial"/>
        <family val="2"/>
      </rPr>
      <t xml:space="preserve"> PRIVATE BUILDING CONSTRUCTION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</si>
  <si>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</si>
  <si>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>Income (</t>
    </r>
    <r>
      <rPr>
        <b/>
        <i/>
        <sz val="9"/>
        <rFont val="Arial"/>
        <family val="2"/>
      </rPr>
      <t>Th P</t>
    </r>
    <r>
      <rPr>
        <b/>
        <sz val="9"/>
        <rFont val="Arial"/>
        <family val="2"/>
      </rPr>
      <t>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</si>
  <si>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</si>
  <si>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>109,035,343</t>
    </r>
    <r>
      <rPr>
        <b/>
        <vertAlign val="superscript"/>
        <sz val="9"/>
        <rFont val="Arial"/>
        <family val="2"/>
      </rPr>
      <t>1/</t>
    </r>
  </si>
  <si>
    <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Population counts for the regions do not add up to the national total.  Includes 2,098 Filipinos in Philippine Embassies, consulates and mission abroad.</t>
    </r>
  </si>
  <si>
    <r>
      <rPr>
        <sz val="10"/>
        <rFont val="Arial"/>
        <family val="2"/>
      </rPr>
      <t>Births 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</si>
  <si>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</si>
  <si>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3.13 </t>
    </r>
    <r>
      <rPr>
        <vertAlign val="superscript"/>
        <sz val="9"/>
        <rFont val="Arial"/>
        <family val="2"/>
      </rPr>
      <t>5/</t>
    </r>
  </si>
  <si>
    <r>
      <rPr>
        <sz val="10"/>
        <rFont val="Arial"/>
        <family val="2"/>
      </rP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</si>
  <si>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>Marriages 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</si>
  <si>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>Deaths 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</si>
  <si>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 xml:space="preserve"> FAMILY PLANNING </t>
    </r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</si>
  <si>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</si>
  <si>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Simple literacy rate </t>
    </r>
    <r>
      <rPr>
        <vertAlign val="superscript"/>
        <sz val="10"/>
        <rFont val="Arial"/>
        <family val="2"/>
      </rPr>
      <t>8/</t>
    </r>
    <r>
      <rPr>
        <sz val="10"/>
        <rFont val="Arial"/>
        <family val="2"/>
      </rPr>
      <t xml:space="preserve"> (10 years old and over; basic reading and writing skills) (in percent)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</si>
  <si>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</si>
  <si>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t xml:space="preserve"> </t>
    </r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</si>
  <si>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r>
      <t xml:space="preserve"> </t>
    </r>
    <r>
      <rPr>
        <b/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</si>
  <si>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t xml:space="preserve"> </t>
    </r>
    <r>
      <rPr>
        <b/>
        <vertAlign val="superscript"/>
        <sz val="8"/>
        <rFont val="Arial"/>
        <family val="2"/>
      </rPr>
      <t>6/</t>
    </r>
    <r>
      <rPr>
        <sz val="8"/>
        <rFont val="Arial"/>
        <family val="2"/>
      </rPr>
      <t>Figures are results of actual registration without any adjustment of under-registration.</t>
    </r>
  </si>
  <si>
    <r>
      <t xml:space="preserve"> </t>
    </r>
    <r>
      <rPr>
        <b/>
        <vertAlign val="superscript"/>
        <sz val="8"/>
        <rFont val="Arial"/>
        <family val="2"/>
      </rPr>
      <t>7/</t>
    </r>
    <r>
      <rPr>
        <sz val="8"/>
        <rFont val="Arial"/>
        <family val="2"/>
      </rPr>
      <t>Percent distribution of currently married women</t>
    </r>
  </si>
  <si>
    <r>
      <t xml:space="preserve"> </t>
    </r>
    <r>
      <rPr>
        <b/>
        <vertAlign val="superscript"/>
        <sz val="8"/>
        <rFont val="Arial"/>
        <family val="2"/>
      </rPr>
      <t>8/</t>
    </r>
    <r>
      <rPr>
        <sz val="8"/>
        <rFont val="Arial"/>
        <family val="2"/>
      </rPr>
      <t>CPH 2015 data</t>
    </r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</si>
  <si>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</si>
  <si>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t>Manufacture of other non-metallic mineral products</t>
  </si>
  <si>
    <t>Manufacture of electrical equipment</t>
  </si>
  <si>
    <t>July 2021</t>
  </si>
  <si>
    <t>July 2020</t>
  </si>
  <si>
    <t>2nd Qtr. 2021</t>
  </si>
  <si>
    <t>2nd Qtr. 2020</t>
  </si>
  <si>
    <t>2nd Qtr. 2020-2021</t>
  </si>
  <si>
    <t>2nd Qtr. 2019-2020</t>
  </si>
  <si>
    <t>R</t>
  </si>
  <si>
    <t>-</t>
  </si>
  <si>
    <t xml:space="preserve">                                                                                                                                                                   September 2021</t>
  </si>
  <si>
    <t>August 2021</t>
  </si>
  <si>
    <t>August 2020</t>
  </si>
  <si>
    <t>National Quickstat – September 2021 … continued</t>
  </si>
  <si>
    <t>National Quickstat – September 2021 … concluded</t>
  </si>
  <si>
    <t>Manufacture of furniture</t>
  </si>
  <si>
    <t>Other manufacturing and repair 
and installation of machinery and equipment</t>
  </si>
  <si>
    <t>Manufacture of leather and related products, including footwear</t>
  </si>
  <si>
    <t>3. Other mineral products</t>
  </si>
  <si>
    <r>
      <t xml:space="preserve">Retail Price Index for Construction Materials in NCR </t>
    </r>
    <r>
      <rPr>
        <sz val="9"/>
        <rFont val="Arial"/>
        <family val="2"/>
      </rPr>
      <t>(2012 = 100)</t>
    </r>
  </si>
  <si>
    <t>Average cost per square meter</t>
  </si>
</sst>
</file>

<file path=xl/styles.xml><?xml version="1.0" encoding="utf-8"?>
<styleSheet xmlns="http://schemas.openxmlformats.org/spreadsheetml/2006/main">
  <numFmts count="6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_(* #,##0.00_);_(* \(#,##0.00\);_(* \-??_);_(@_)"/>
    <numFmt numFmtId="179" formatCode="_-* #,##0.00_-;\-* #,##0.00_-;_-* \-??_-;_-@_-"/>
    <numFmt numFmtId="180" formatCode="General_)"/>
    <numFmt numFmtId="181" formatCode="mm/yy"/>
    <numFmt numFmtId="182" formatCode="0.0"/>
    <numFmt numFmtId="183" formatCode="0.0_)"/>
    <numFmt numFmtId="184" formatCode="#,##0.0"/>
    <numFmt numFmtId="185" formatCode="0.0;\-0.0;;@"/>
    <numFmt numFmtId="186" formatCode="#,##0.00\ ;&quot; (&quot;#,##0.00\);&quot; -&quot;#\ ;@\ "/>
    <numFmt numFmtId="187" formatCode="_(* #,##0.0_);_(* \(#,##0.0\);_(* \-?_);_(@_)"/>
    <numFmt numFmtId="188" formatCode="#,##0.0_);\(#,##0.0\)"/>
    <numFmt numFmtId="189" formatCode="_(* #,###.00,,_);_(* \-#,###.00,,;_(* \-??_);_(@_)"/>
    <numFmt numFmtId="190" formatCode="_(* #,###.00,,_);_(* \(#,###.00,,\);_(* \-??_);_(@_)"/>
    <numFmt numFmtId="191" formatCode="#,##0.0;[Red]#,##0.0"/>
    <numFmt numFmtId="192" formatCode="0\ ;\(0\)"/>
    <numFmt numFmtId="193" formatCode="#,##0;[Red]#,##0"/>
    <numFmt numFmtId="194" formatCode="_(* #,###,,_);_(* \-#,###,,;_(* \-??_);_(@_)"/>
    <numFmt numFmtId="195" formatCode="#,##0\ ;\(#,##0\)"/>
    <numFmt numFmtId="196" formatCode="#,##0,,"/>
    <numFmt numFmtId="197" formatCode="#,##0.00,,"/>
    <numFmt numFmtId="198" formatCode="0.0_);\(0.0\)"/>
    <numFmt numFmtId="199" formatCode="0.0000"/>
    <numFmt numFmtId="200" formatCode="#,##0.000\ ;&quot; (&quot;#,##0.000\);&quot; -&quot;#.000\ ;@\ "/>
    <numFmt numFmtId="201" formatCode="#,##0.000"/>
    <numFmt numFmtId="202" formatCode="0.000"/>
    <numFmt numFmtId="203" formatCode="0.0%"/>
    <numFmt numFmtId="204" formatCode="_(* #,##0.0_);_(* \(#,##0.0\);_(* \-??_);_(@_)"/>
    <numFmt numFmtId="205" formatCode="#,##0;\-#,##0;\-;@"/>
    <numFmt numFmtId="206" formatCode="_(* #,##0_);_(* \(#,##0\);_(* \-_);_(@_)"/>
    <numFmt numFmtId="207" formatCode="mmm\ d&quot;, &quot;yy"/>
    <numFmt numFmtId="208" formatCode="_-* #,##0_-;\-* #,##0_-;_-* \-_-;_-@_-"/>
    <numFmt numFmtId="209" formatCode="#,##0.0,,"/>
    <numFmt numFmtId="210" formatCode="."/>
    <numFmt numFmtId="211" formatCode="_(* #,###.00,,_);_(* \(#,###.00,,\);_(* &quot;-&quot;??_);_(@_)"/>
    <numFmt numFmtId="212" formatCode="_(* #,###.00,,_);_(* \-#,###.00,,;_(* &quot;-&quot;??_);_(@_)"/>
    <numFmt numFmtId="213" formatCode="#,###.00,,"/>
    <numFmt numFmtId="214" formatCode="_(* #,##0.0_);_(* \(#,##0.0\);_(* &quot;-&quot;??_);_(@_)"/>
    <numFmt numFmtId="215" formatCode="0.0;[Red]0.0"/>
    <numFmt numFmtId="216" formatCode="_(* #,##0_);_(* \(#,##0\);_(* &quot;-&quot;??_);_(@_)"/>
    <numFmt numFmtId="217" formatCode="_(* #,###.0,,_);_(* \-#,###.0,,;_(* &quot;-&quot;??_);_(@_)"/>
    <numFmt numFmtId="218" formatCode="_(* #,###,,_);_(* \-#,###,,;_(* &quot;-&quot;??_);_(@_)"/>
    <numFmt numFmtId="219" formatCode="#,##0.0000;[Red]#,##0.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_-* #,##0_-;\-* #,##0_-;_-* &quot;-&quot;??_-;_-@_-"/>
  </numFmts>
  <fonts count="117">
    <font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9"/>
      <color indexed="8"/>
      <name val="Arial"/>
      <family val="2"/>
    </font>
    <font>
      <u val="single"/>
      <sz val="9.6"/>
      <color indexed="12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Lora"/>
      <family val="0"/>
    </font>
    <font>
      <sz val="10"/>
      <color indexed="8"/>
      <name val="Lora"/>
      <family val="0"/>
    </font>
    <font>
      <sz val="8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9"/>
      <name val="Cambria"/>
      <family val="1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u val="single"/>
      <sz val="9"/>
      <name val="Cambria"/>
      <family val="1"/>
    </font>
    <font>
      <i/>
      <sz val="9"/>
      <name val="Arial"/>
      <family val="2"/>
    </font>
    <font>
      <sz val="12"/>
      <name val="Lora"/>
      <family val="0"/>
    </font>
    <font>
      <b/>
      <sz val="9"/>
      <name val="Lucida Sans Unicode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sz val="11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9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0"/>
      <name val="Calibri"/>
      <family val="2"/>
    </font>
    <font>
      <vertAlign val="superscript"/>
      <sz val="9"/>
      <color indexed="10"/>
      <name val="Arial"/>
      <family val="2"/>
    </font>
    <font>
      <sz val="11"/>
      <color indexed="10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24"/>
      <color indexed="26"/>
      <name val="Calibri"/>
      <family val="0"/>
    </font>
    <font>
      <sz val="9"/>
      <color indexed="9"/>
      <name val="Trajan Pro"/>
      <family val="0"/>
    </font>
    <font>
      <sz val="8"/>
      <color indexed="9"/>
      <name val="Trajan Pro"/>
      <family val="0"/>
    </font>
    <font>
      <b/>
      <u val="single"/>
      <sz val="14"/>
      <color indexed="9"/>
      <name val="Trajan Pro"/>
      <family val="0"/>
    </font>
    <font>
      <b/>
      <u val="single"/>
      <sz val="12"/>
      <color indexed="9"/>
      <name val="Trajan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u val="single"/>
      <sz val="11"/>
      <color rgb="FFFF0000"/>
      <name val="Calibri"/>
      <family val="2"/>
    </font>
    <font>
      <b/>
      <sz val="9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Calibri"/>
      <family val="2"/>
    </font>
    <font>
      <sz val="9"/>
      <color theme="1"/>
      <name val="Arial"/>
      <family val="2"/>
    </font>
    <font>
      <vertAlign val="superscript"/>
      <sz val="9"/>
      <color rgb="FFFF0000"/>
      <name val="Arial"/>
      <family val="2"/>
    </font>
    <font>
      <sz val="11"/>
      <color rgb="FFFF0000"/>
      <name val="Arial"/>
      <family val="2"/>
    </font>
    <font>
      <sz val="10"/>
      <color rgb="FF000000"/>
      <name val="Arial Narrow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186" fontId="0" fillId="0" borderId="0" applyFill="0" applyBorder="0" applyAlignment="0" applyProtection="0"/>
    <xf numFmtId="169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80" fontId="1" fillId="0" borderId="0">
      <alignment/>
      <protection/>
    </xf>
    <xf numFmtId="0" fontId="2" fillId="0" borderId="0">
      <alignment/>
      <protection/>
    </xf>
    <xf numFmtId="18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87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181" fontId="9" fillId="33" borderId="11" xfId="0" applyNumberFormat="1" applyFont="1" applyFill="1" applyBorder="1" applyAlignment="1">
      <alignment vertical="center"/>
    </xf>
    <xf numFmtId="181" fontId="9" fillId="33" borderId="12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indent="6"/>
    </xf>
    <xf numFmtId="0" fontId="4" fillId="0" borderId="0" xfId="0" applyFont="1" applyFill="1" applyAlignment="1">
      <alignment horizontal="left" indent="6"/>
    </xf>
    <xf numFmtId="0" fontId="4" fillId="0" borderId="0" xfId="0" applyFont="1" applyAlignment="1">
      <alignment horizontal="left" indent="6"/>
    </xf>
    <xf numFmtId="0" fontId="4" fillId="0" borderId="13" xfId="0" applyFont="1" applyBorder="1" applyAlignment="1">
      <alignment/>
    </xf>
    <xf numFmtId="181" fontId="9" fillId="33" borderId="14" xfId="0" applyNumberFormat="1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5" borderId="16" xfId="0" applyFont="1" applyFill="1" applyBorder="1" applyAlignment="1">
      <alignment horizontal="left" indent="1"/>
    </xf>
    <xf numFmtId="183" fontId="4" fillId="0" borderId="0" xfId="0" applyNumberFormat="1" applyFont="1" applyFill="1" applyBorder="1" applyAlignment="1" applyProtection="1">
      <alignment horizontal="left"/>
      <protection/>
    </xf>
    <xf numFmtId="183" fontId="13" fillId="0" borderId="0" xfId="0" applyNumberFormat="1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>
      <alignment horizontal="left" indent="1"/>
    </xf>
    <xf numFmtId="183" fontId="4" fillId="0" borderId="0" xfId="0" applyNumberFormat="1" applyFont="1" applyFill="1" applyBorder="1" applyAlignment="1" applyProtection="1">
      <alignment/>
      <protection/>
    </xf>
    <xf numFmtId="184" fontId="5" fillId="0" borderId="0" xfId="0" applyNumberFormat="1" applyFont="1" applyFill="1" applyBorder="1" applyAlignment="1">
      <alignment horizontal="right"/>
    </xf>
    <xf numFmtId="182" fontId="18" fillId="0" borderId="0" xfId="0" applyNumberFormat="1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left"/>
    </xf>
    <xf numFmtId="181" fontId="18" fillId="34" borderId="0" xfId="0" applyNumberFormat="1" applyFont="1" applyFill="1" applyBorder="1" applyAlignment="1">
      <alignment/>
    </xf>
    <xf numFmtId="181" fontId="18" fillId="0" borderId="12" xfId="0" applyNumberFormat="1" applyFont="1" applyFill="1" applyBorder="1" applyAlignment="1">
      <alignment/>
    </xf>
    <xf numFmtId="181" fontId="18" fillId="34" borderId="0" xfId="0" applyNumberFormat="1" applyFont="1" applyFill="1" applyBorder="1" applyAlignment="1">
      <alignment horizontal="left"/>
    </xf>
    <xf numFmtId="0" fontId="18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34" borderId="16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left" vertical="top"/>
    </xf>
    <xf numFmtId="0" fontId="18" fillId="34" borderId="12" xfId="0" applyFont="1" applyFill="1" applyBorder="1" applyAlignment="1">
      <alignment vertical="top"/>
    </xf>
    <xf numFmtId="0" fontId="0" fillId="34" borderId="15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/>
    </xf>
    <xf numFmtId="181" fontId="22" fillId="0" borderId="0" xfId="0" applyNumberFormat="1" applyFont="1" applyAlignment="1" applyProtection="1">
      <alignment horizontal="left"/>
      <protection locked="0"/>
    </xf>
    <xf numFmtId="184" fontId="5" fillId="0" borderId="0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84" fontId="5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left"/>
    </xf>
    <xf numFmtId="181" fontId="18" fillId="34" borderId="0" xfId="0" applyNumberFormat="1" applyFont="1" applyFill="1" applyBorder="1" applyAlignment="1">
      <alignment horizontal="left" vertical="top"/>
    </xf>
    <xf numFmtId="181" fontId="18" fillId="34" borderId="12" xfId="0" applyNumberFormat="1" applyFont="1" applyFill="1" applyBorder="1" applyAlignment="1">
      <alignment horizontal="left" vertical="top"/>
    </xf>
    <xf numFmtId="184" fontId="5" fillId="0" borderId="0" xfId="42" applyNumberFormat="1" applyFont="1" applyFill="1" applyBorder="1" applyAlignment="1" applyProtection="1">
      <alignment/>
      <protection/>
    </xf>
    <xf numFmtId="184" fontId="16" fillId="0" borderId="0" xfId="45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34" borderId="15" xfId="0" applyFont="1" applyFill="1" applyBorder="1" applyAlignment="1">
      <alignment/>
    </xf>
    <xf numFmtId="0" fontId="31" fillId="34" borderId="10" xfId="0" applyFont="1" applyFill="1" applyBorder="1" applyAlignment="1">
      <alignment horizontal="left" vertical="top"/>
    </xf>
    <xf numFmtId="0" fontId="31" fillId="34" borderId="11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0" fontId="31" fillId="0" borderId="12" xfId="0" applyFont="1" applyFill="1" applyBorder="1" applyAlignment="1">
      <alignment horizontal="left" vertical="top"/>
    </xf>
    <xf numFmtId="0" fontId="18" fillId="34" borderId="0" xfId="0" applyFont="1" applyFill="1" applyBorder="1" applyAlignment="1">
      <alignment horizontal="left"/>
    </xf>
    <xf numFmtId="2" fontId="18" fillId="34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2"/>
    </xf>
    <xf numFmtId="0" fontId="33" fillId="0" borderId="16" xfId="0" applyFont="1" applyFill="1" applyBorder="1" applyAlignment="1">
      <alignment horizontal="left" vertical="center" indent="1"/>
    </xf>
    <xf numFmtId="0" fontId="0" fillId="0" borderId="16" xfId="0" applyFont="1" applyBorder="1" applyAlignment="1">
      <alignment horizontal="left" inden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" fontId="3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84" fontId="7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Border="1" applyAlignment="1">
      <alignment horizontal="left" indent="6"/>
    </xf>
    <xf numFmtId="184" fontId="4" fillId="0" borderId="0" xfId="0" applyNumberFormat="1" applyFont="1" applyFill="1" applyAlignment="1">
      <alignment horizontal="left" indent="6"/>
    </xf>
    <xf numFmtId="184" fontId="13" fillId="0" borderId="0" xfId="0" applyNumberFormat="1" applyFont="1" applyFill="1" applyBorder="1" applyAlignment="1" applyProtection="1">
      <alignment/>
      <protection/>
    </xf>
    <xf numFmtId="184" fontId="13" fillId="0" borderId="0" xfId="0" applyNumberFormat="1" applyFont="1" applyFill="1" applyBorder="1" applyAlignment="1">
      <alignment/>
    </xf>
    <xf numFmtId="184" fontId="4" fillId="0" borderId="0" xfId="69" applyNumberFormat="1" applyFont="1" applyBorder="1">
      <alignment/>
      <protection/>
    </xf>
    <xf numFmtId="184" fontId="13" fillId="0" borderId="0" xfId="0" applyNumberFormat="1" applyFont="1" applyFill="1" applyBorder="1" applyAlignment="1">
      <alignment horizontal="left" vertical="center" wrapText="1"/>
    </xf>
    <xf numFmtId="184" fontId="13" fillId="0" borderId="0" xfId="0" applyNumberFormat="1" applyFont="1" applyFill="1" applyBorder="1" applyAlignment="1" applyProtection="1">
      <alignment vertical="center" wrapText="1"/>
      <protection hidden="1"/>
    </xf>
    <xf numFmtId="184" fontId="14" fillId="0" borderId="0" xfId="0" applyNumberFormat="1" applyFont="1" applyFill="1" applyAlignment="1">
      <alignment horizontal="right" vertical="center"/>
    </xf>
    <xf numFmtId="184" fontId="15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center"/>
      <protection/>
    </xf>
    <xf numFmtId="184" fontId="13" fillId="0" borderId="0" xfId="0" applyNumberFormat="1" applyFont="1" applyFill="1" applyBorder="1" applyAlignment="1" applyProtection="1">
      <alignment horizontal="right"/>
      <protection/>
    </xf>
    <xf numFmtId="184" fontId="5" fillId="0" borderId="0" xfId="0" applyNumberFormat="1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184" fontId="4" fillId="0" borderId="0" xfId="42" applyNumberFormat="1" applyFont="1" applyFill="1" applyBorder="1" applyAlignment="1" applyProtection="1">
      <alignment horizontal="right" vertical="center"/>
      <protection/>
    </xf>
    <xf numFmtId="184" fontId="13" fillId="0" borderId="0" xfId="42" applyNumberFormat="1" applyFont="1" applyFill="1" applyBorder="1" applyAlignment="1" applyProtection="1">
      <alignment horizontal="right" vertical="center"/>
      <protection/>
    </xf>
    <xf numFmtId="184" fontId="4" fillId="0" borderId="0" xfId="72" applyNumberFormat="1" applyFont="1" applyFill="1" applyBorder="1">
      <alignment/>
      <protection/>
    </xf>
    <xf numFmtId="184" fontId="13" fillId="0" borderId="0" xfId="0" applyNumberFormat="1" applyFont="1" applyFill="1" applyBorder="1" applyAlignment="1">
      <alignment horizontal="center"/>
    </xf>
    <xf numFmtId="184" fontId="4" fillId="0" borderId="0" xfId="42" applyNumberFormat="1" applyFont="1" applyFill="1" applyBorder="1" applyAlignment="1" applyProtection="1">
      <alignment/>
      <protection/>
    </xf>
    <xf numFmtId="184" fontId="4" fillId="0" borderId="0" xfId="46" applyNumberFormat="1" applyFont="1" applyFill="1" applyBorder="1" applyAlignment="1" applyProtection="1">
      <alignment/>
      <protection/>
    </xf>
    <xf numFmtId="184" fontId="9" fillId="0" borderId="0" xfId="46" applyNumberFormat="1" applyFont="1" applyFill="1" applyBorder="1" applyAlignment="1" applyProtection="1">
      <alignment/>
      <protection/>
    </xf>
    <xf numFmtId="184" fontId="5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184" fontId="5" fillId="0" borderId="0" xfId="0" applyNumberFormat="1" applyFont="1" applyAlignment="1">
      <alignment/>
    </xf>
    <xf numFmtId="184" fontId="15" fillId="0" borderId="0" xfId="0" applyNumberFormat="1" applyFont="1" applyAlignment="1">
      <alignment/>
    </xf>
    <xf numFmtId="184" fontId="103" fillId="36" borderId="0" xfId="70" applyNumberFormat="1" applyFont="1" applyFill="1" applyAlignment="1">
      <alignment horizontal="right" vertical="center"/>
      <protection/>
    </xf>
    <xf numFmtId="184" fontId="9" fillId="36" borderId="0" xfId="70" applyNumberFormat="1" applyFont="1" applyFill="1" applyAlignment="1">
      <alignment horizontal="right" vertical="center"/>
      <protection/>
    </xf>
    <xf numFmtId="184" fontId="104" fillId="0" borderId="0" xfId="0" applyNumberFormat="1" applyFont="1" applyFill="1" applyBorder="1" applyAlignment="1">
      <alignment/>
    </xf>
    <xf numFmtId="184" fontId="19" fillId="0" borderId="0" xfId="0" applyNumberFormat="1" applyFont="1" applyFill="1" applyAlignment="1">
      <alignment horizontal="right" vertical="center"/>
    </xf>
    <xf numFmtId="184" fontId="19" fillId="0" borderId="0" xfId="0" applyNumberFormat="1" applyFont="1" applyAlignment="1">
      <alignment horizontal="right" vertical="center"/>
    </xf>
    <xf numFmtId="184" fontId="19" fillId="0" borderId="0" xfId="0" applyNumberFormat="1" applyFont="1" applyFill="1" applyAlignment="1">
      <alignment vertical="center"/>
    </xf>
    <xf numFmtId="184" fontId="9" fillId="0" borderId="0" xfId="0" applyNumberFormat="1" applyFont="1" applyFill="1" applyAlignment="1">
      <alignment vertical="center"/>
    </xf>
    <xf numFmtId="184" fontId="9" fillId="0" borderId="0" xfId="0" applyNumberFormat="1" applyFont="1" applyAlignment="1">
      <alignment vertical="center"/>
    </xf>
    <xf numFmtId="184" fontId="9" fillId="0" borderId="0" xfId="0" applyNumberFormat="1" applyFont="1" applyFill="1" applyAlignment="1">
      <alignment horizontal="right" vertical="center"/>
    </xf>
    <xf numFmtId="184" fontId="9" fillId="0" borderId="0" xfId="0" applyNumberFormat="1" applyFont="1" applyAlignment="1">
      <alignment horizontal="right" vertical="center"/>
    </xf>
    <xf numFmtId="184" fontId="9" fillId="0" borderId="0" xfId="0" applyNumberFormat="1" applyFont="1" applyFill="1" applyBorder="1" applyAlignment="1">
      <alignment/>
    </xf>
    <xf numFmtId="184" fontId="4" fillId="0" borderId="0" xfId="0" applyNumberFormat="1" applyFont="1" applyBorder="1" applyAlignment="1">
      <alignment/>
    </xf>
    <xf numFmtId="184" fontId="4" fillId="0" borderId="0" xfId="0" applyNumberFormat="1" applyFont="1" applyFill="1" applyAlignment="1">
      <alignment horizontal="center"/>
    </xf>
    <xf numFmtId="184" fontId="25" fillId="0" borderId="0" xfId="72" applyNumberFormat="1" applyFont="1" applyFill="1" applyAlignment="1">
      <alignment/>
      <protection/>
    </xf>
    <xf numFmtId="184" fontId="26" fillId="0" borderId="0" xfId="72" applyNumberFormat="1" applyFont="1" applyFill="1" applyAlignment="1">
      <alignment/>
      <protection/>
    </xf>
    <xf numFmtId="184" fontId="27" fillId="0" borderId="0" xfId="72" applyNumberFormat="1" applyFont="1" applyFill="1" applyAlignment="1">
      <alignment/>
      <protection/>
    </xf>
    <xf numFmtId="184" fontId="28" fillId="0" borderId="0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7" fillId="0" borderId="0" xfId="70" applyNumberFormat="1" applyFont="1" applyFill="1" applyBorder="1" applyProtection="1">
      <alignment/>
      <protection/>
    </xf>
    <xf numFmtId="184" fontId="7" fillId="0" borderId="0" xfId="70" applyNumberFormat="1" applyFont="1">
      <alignment/>
      <protection/>
    </xf>
    <xf numFmtId="184" fontId="4" fillId="0" borderId="0" xfId="0" applyNumberFormat="1" applyFont="1" applyFill="1" applyBorder="1" applyAlignment="1">
      <alignment horizontal="left" indent="3"/>
    </xf>
    <xf numFmtId="184" fontId="24" fillId="0" borderId="0" xfId="70" applyNumberFormat="1" applyFont="1" applyFill="1" applyBorder="1" applyProtection="1">
      <alignment/>
      <protection/>
    </xf>
    <xf numFmtId="184" fontId="15" fillId="0" borderId="0" xfId="70" applyNumberFormat="1" applyFont="1" applyBorder="1" applyAlignment="1">
      <alignment horizontal="right" wrapText="1"/>
      <protection/>
    </xf>
    <xf numFmtId="184" fontId="15" fillId="0" borderId="0" xfId="70" applyNumberFormat="1" applyFont="1" applyAlignment="1">
      <alignment horizontal="right" wrapText="1"/>
      <protection/>
    </xf>
    <xf numFmtId="184" fontId="20" fillId="0" borderId="0" xfId="0" applyNumberFormat="1" applyFont="1" applyFill="1" applyBorder="1" applyAlignment="1">
      <alignment/>
    </xf>
    <xf numFmtId="184" fontId="20" fillId="0" borderId="0" xfId="0" applyNumberFormat="1" applyFont="1" applyBorder="1" applyAlignment="1">
      <alignment/>
    </xf>
    <xf numFmtId="184" fontId="4" fillId="0" borderId="0" xfId="0" applyNumberFormat="1" applyFont="1" applyFill="1" applyAlignment="1">
      <alignment horizontal="right"/>
    </xf>
    <xf numFmtId="184" fontId="33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vertical="center"/>
    </xf>
    <xf numFmtId="184" fontId="11" fillId="0" borderId="0" xfId="0" applyNumberFormat="1" applyFont="1" applyFill="1" applyBorder="1" applyAlignment="1">
      <alignment horizontal="right"/>
    </xf>
    <xf numFmtId="184" fontId="105" fillId="0" borderId="0" xfId="0" applyNumberFormat="1" applyFont="1" applyFill="1" applyAlignment="1">
      <alignment horizontal="right" wrapText="1"/>
    </xf>
    <xf numFmtId="184" fontId="104" fillId="0" borderId="0" xfId="0" applyNumberFormat="1" applyFont="1" applyFill="1" applyAlignment="1">
      <alignment horizontal="right" wrapText="1"/>
    </xf>
    <xf numFmtId="184" fontId="4" fillId="0" borderId="0" xfId="0" applyNumberFormat="1" applyFont="1" applyFill="1" applyAlignment="1">
      <alignment horizontal="left" indent="2"/>
    </xf>
    <xf numFmtId="184" fontId="4" fillId="0" borderId="0" xfId="0" applyNumberFormat="1" applyFont="1" applyFill="1" applyAlignment="1">
      <alignment horizontal="right" wrapText="1"/>
    </xf>
    <xf numFmtId="184" fontId="32" fillId="0" borderId="0" xfId="73" applyNumberFormat="1" applyFont="1" applyAlignment="1">
      <alignment horizontal="right" vertical="center"/>
      <protection/>
    </xf>
    <xf numFmtId="184" fontId="4" fillId="0" borderId="0" xfId="0" applyNumberFormat="1" applyFont="1" applyAlignment="1">
      <alignment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vertical="center"/>
    </xf>
    <xf numFmtId="0" fontId="0" fillId="34" borderId="17" xfId="0" applyFont="1" applyFill="1" applyBorder="1" applyAlignment="1">
      <alignment horizontal="left" vertical="center"/>
    </xf>
    <xf numFmtId="181" fontId="18" fillId="34" borderId="18" xfId="0" applyNumberFormat="1" applyFont="1" applyFill="1" applyBorder="1" applyAlignment="1">
      <alignment/>
    </xf>
    <xf numFmtId="0" fontId="17" fillId="0" borderId="16" xfId="0" applyFont="1" applyFill="1" applyBorder="1" applyAlignment="1">
      <alignment horizontal="left" indent="1"/>
    </xf>
    <xf numFmtId="0" fontId="17" fillId="0" borderId="16" xfId="0" applyFont="1" applyFill="1" applyBorder="1" applyAlignment="1">
      <alignment horizontal="left" indent="6"/>
    </xf>
    <xf numFmtId="0" fontId="35" fillId="0" borderId="16" xfId="0" applyFont="1" applyFill="1" applyBorder="1" applyAlignment="1">
      <alignment horizontal="left" indent="2"/>
    </xf>
    <xf numFmtId="184" fontId="35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 vertical="top"/>
    </xf>
    <xf numFmtId="182" fontId="17" fillId="0" borderId="16" xfId="0" applyNumberFormat="1" applyFont="1" applyFill="1" applyBorder="1" applyAlignment="1">
      <alignment horizontal="left" indent="3"/>
    </xf>
    <xf numFmtId="0" fontId="0" fillId="0" borderId="0" xfId="0" applyFont="1" applyFill="1" applyBorder="1" applyAlignment="1">
      <alignment/>
    </xf>
    <xf numFmtId="182" fontId="17" fillId="0" borderId="0" xfId="0" applyNumberFormat="1" applyFont="1" applyFill="1" applyBorder="1" applyAlignment="1">
      <alignment horizontal="left"/>
    </xf>
    <xf numFmtId="0" fontId="17" fillId="0" borderId="16" xfId="0" applyFont="1" applyFill="1" applyBorder="1" applyAlignment="1">
      <alignment horizontal="left" indent="3"/>
    </xf>
    <xf numFmtId="0" fontId="3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top"/>
    </xf>
    <xf numFmtId="182" fontId="35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right"/>
    </xf>
    <xf numFmtId="49" fontId="35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/>
    </xf>
    <xf numFmtId="0" fontId="35" fillId="0" borderId="16" xfId="0" applyFont="1" applyFill="1" applyBorder="1" applyAlignment="1">
      <alignment horizontal="left" indent="1"/>
    </xf>
    <xf numFmtId="2" fontId="17" fillId="0" borderId="0" xfId="0" applyNumberFormat="1" applyFont="1" applyFill="1" applyBorder="1" applyAlignment="1" applyProtection="1">
      <alignment horizontal="right"/>
      <protection locked="0"/>
    </xf>
    <xf numFmtId="2" fontId="17" fillId="0" borderId="0" xfId="0" applyNumberFormat="1" applyFont="1" applyFill="1" applyBorder="1" applyAlignment="1" applyProtection="1">
      <alignment horizontal="left"/>
      <protection locked="0"/>
    </xf>
    <xf numFmtId="2" fontId="35" fillId="0" borderId="0" xfId="0" applyNumberFormat="1" applyFont="1" applyFill="1" applyBorder="1" applyAlignment="1" applyProtection="1">
      <alignment horizontal="right"/>
      <protection locked="0"/>
    </xf>
    <xf numFmtId="2" fontId="17" fillId="0" borderId="0" xfId="0" applyNumberFormat="1" applyFont="1" applyFill="1" applyBorder="1" applyAlignment="1" applyProtection="1">
      <alignment/>
      <protection locked="0"/>
    </xf>
    <xf numFmtId="2" fontId="17" fillId="0" borderId="0" xfId="0" applyNumberFormat="1" applyFont="1" applyFill="1" applyBorder="1" applyAlignment="1" applyProtection="1">
      <alignment horizontal="left" vertical="top"/>
      <protection locked="0"/>
    </xf>
    <xf numFmtId="181" fontId="38" fillId="35" borderId="0" xfId="0" applyNumberFormat="1" applyFont="1" applyFill="1" applyBorder="1" applyAlignment="1">
      <alignment horizontal="right"/>
    </xf>
    <xf numFmtId="181" fontId="38" fillId="35" borderId="0" xfId="0" applyNumberFormat="1" applyFont="1" applyFill="1" applyBorder="1" applyAlignment="1">
      <alignment horizontal="left"/>
    </xf>
    <xf numFmtId="181" fontId="39" fillId="35" borderId="0" xfId="0" applyNumberFormat="1" applyFont="1" applyFill="1" applyBorder="1" applyAlignment="1">
      <alignment/>
    </xf>
    <xf numFmtId="181" fontId="39" fillId="35" borderId="0" xfId="0" applyNumberFormat="1" applyFont="1" applyFill="1" applyBorder="1" applyAlignment="1">
      <alignment horizontal="left" vertical="top"/>
    </xf>
    <xf numFmtId="184" fontId="17" fillId="0" borderId="0" xfId="0" applyNumberFormat="1" applyFont="1" applyFill="1" applyBorder="1" applyAlignment="1">
      <alignment horizontal="right"/>
    </xf>
    <xf numFmtId="182" fontId="18" fillId="0" borderId="0" xfId="0" applyNumberFormat="1" applyFont="1" applyFill="1" applyBorder="1" applyAlignment="1" applyProtection="1">
      <alignment wrapText="1"/>
      <protection locked="0"/>
    </xf>
    <xf numFmtId="181" fontId="38" fillId="34" borderId="0" xfId="0" applyNumberFormat="1" applyFont="1" applyFill="1" applyBorder="1" applyAlignment="1">
      <alignment horizontal="center"/>
    </xf>
    <xf numFmtId="181" fontId="38" fillId="34" borderId="0" xfId="0" applyNumberFormat="1" applyFont="1" applyFill="1" applyBorder="1" applyAlignment="1">
      <alignment horizontal="right"/>
    </xf>
    <xf numFmtId="181" fontId="38" fillId="34" borderId="0" xfId="0" applyNumberFormat="1" applyFont="1" applyFill="1" applyBorder="1" applyAlignment="1" quotePrefix="1">
      <alignment horizontal="right"/>
    </xf>
    <xf numFmtId="0" fontId="35" fillId="0" borderId="16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/>
    </xf>
    <xf numFmtId="192" fontId="38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left"/>
    </xf>
    <xf numFmtId="192" fontId="39" fillId="0" borderId="0" xfId="0" applyNumberFormat="1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95" fontId="35" fillId="0" borderId="0" xfId="0" applyNumberFormat="1" applyFont="1" applyFill="1" applyBorder="1" applyAlignment="1">
      <alignment horizontal="right"/>
    </xf>
    <xf numFmtId="37" fontId="17" fillId="0" borderId="0" xfId="0" applyNumberFormat="1" applyFont="1" applyFill="1" applyBorder="1" applyAlignment="1">
      <alignment/>
    </xf>
    <xf numFmtId="39" fontId="17" fillId="0" borderId="0" xfId="0" applyNumberFormat="1" applyFont="1" applyFill="1" applyBorder="1" applyAlignment="1">
      <alignment/>
    </xf>
    <xf numFmtId="37" fontId="17" fillId="0" borderId="0" xfId="0" applyNumberFormat="1" applyFont="1" applyFill="1" applyBorder="1" applyAlignment="1">
      <alignment horizontal="right"/>
    </xf>
    <xf numFmtId="0" fontId="34" fillId="0" borderId="16" xfId="0" applyFont="1" applyFill="1" applyBorder="1" applyAlignment="1">
      <alignment horizontal="left" indent="1"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/>
    </xf>
    <xf numFmtId="39" fontId="35" fillId="0" borderId="0" xfId="0" applyNumberFormat="1" applyFont="1" applyFill="1" applyBorder="1" applyAlignment="1">
      <alignment/>
    </xf>
    <xf numFmtId="39" fontId="17" fillId="0" borderId="0" xfId="0" applyNumberFormat="1" applyFont="1" applyFill="1" applyBorder="1" applyAlignment="1">
      <alignment/>
    </xf>
    <xf numFmtId="39" fontId="17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>
      <alignment horizontal="left" indent="6"/>
    </xf>
    <xf numFmtId="3" fontId="35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left"/>
    </xf>
    <xf numFmtId="0" fontId="17" fillId="0" borderId="16" xfId="0" applyFont="1" applyFill="1" applyBorder="1" applyAlignment="1">
      <alignment/>
    </xf>
    <xf numFmtId="196" fontId="17" fillId="0" borderId="0" xfId="0" applyNumberFormat="1" applyFont="1" applyFill="1" applyBorder="1" applyAlignment="1">
      <alignment/>
    </xf>
    <xf numFmtId="193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93" fontId="17" fillId="0" borderId="0" xfId="0" applyNumberFormat="1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3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3" fontId="17" fillId="0" borderId="0" xfId="0" applyNumberFormat="1" applyFont="1" applyFill="1" applyBorder="1" applyAlignment="1">
      <alignment horizontal="left" vertical="top"/>
    </xf>
    <xf numFmtId="3" fontId="17" fillId="0" borderId="0" xfId="42" applyNumberFormat="1" applyFont="1" applyFill="1" applyBorder="1" applyAlignment="1" applyProtection="1">
      <alignment horizontal="right"/>
      <protection/>
    </xf>
    <xf numFmtId="181" fontId="38" fillId="34" borderId="0" xfId="0" applyNumberFormat="1" applyFont="1" applyFill="1" applyBorder="1" applyAlignment="1">
      <alignment horizontal="left"/>
    </xf>
    <xf numFmtId="181" fontId="38" fillId="0" borderId="0" xfId="0" applyNumberFormat="1" applyFont="1" applyFill="1" applyBorder="1" applyAlignment="1">
      <alignment horizontal="right"/>
    </xf>
    <xf numFmtId="181" fontId="39" fillId="0" borderId="0" xfId="0" applyNumberFormat="1" applyFont="1" applyFill="1" applyBorder="1" applyAlignment="1">
      <alignment/>
    </xf>
    <xf numFmtId="181" fontId="39" fillId="0" borderId="0" xfId="0" applyNumberFormat="1" applyFont="1" applyFill="1" applyBorder="1" applyAlignment="1">
      <alignment horizontal="right"/>
    </xf>
    <xf numFmtId="181" fontId="39" fillId="0" borderId="0" xfId="0" applyNumberFormat="1" applyFont="1" applyFill="1" applyBorder="1" applyAlignment="1">
      <alignment horizontal="left" vertical="top"/>
    </xf>
    <xf numFmtId="188" fontId="17" fillId="0" borderId="0" xfId="0" applyNumberFormat="1" applyFont="1" applyFill="1" applyBorder="1" applyAlignment="1">
      <alignment wrapText="1"/>
    </xf>
    <xf numFmtId="0" fontId="34" fillId="0" borderId="16" xfId="0" applyFont="1" applyFill="1" applyBorder="1" applyAlignment="1">
      <alignment horizontal="left" indent="3"/>
    </xf>
    <xf numFmtId="0" fontId="17" fillId="0" borderId="16" xfId="0" applyFont="1" applyFill="1" applyBorder="1" applyAlignment="1">
      <alignment horizontal="left" indent="5"/>
    </xf>
    <xf numFmtId="188" fontId="35" fillId="0" borderId="0" xfId="0" applyNumberFormat="1" applyFont="1" applyFill="1" applyBorder="1" applyAlignment="1">
      <alignment horizontal="right" readingOrder="1"/>
    </xf>
    <xf numFmtId="188" fontId="17" fillId="0" borderId="0" xfId="0" applyNumberFormat="1" applyFont="1" applyFill="1" applyBorder="1" applyAlignment="1">
      <alignment/>
    </xf>
    <xf numFmtId="188" fontId="37" fillId="0" borderId="0" xfId="0" applyNumberFormat="1" applyFont="1" applyFill="1" applyBorder="1" applyAlignment="1">
      <alignment horizontal="left" vertical="top"/>
    </xf>
    <xf numFmtId="188" fontId="17" fillId="0" borderId="0" xfId="0" applyNumberFormat="1" applyFont="1" applyFill="1" applyBorder="1" applyAlignment="1">
      <alignment/>
    </xf>
    <xf numFmtId="188" fontId="35" fillId="0" borderId="0" xfId="0" applyNumberFormat="1" applyFont="1" applyFill="1" applyBorder="1" applyAlignment="1">
      <alignment readingOrder="1"/>
    </xf>
    <xf numFmtId="0" fontId="17" fillId="0" borderId="0" xfId="0" applyFont="1" applyFill="1" applyBorder="1" applyAlignment="1">
      <alignment horizontal="left" indent="5"/>
    </xf>
    <xf numFmtId="0" fontId="17" fillId="0" borderId="16" xfId="0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188" fontId="17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188" fontId="0" fillId="0" borderId="0" xfId="0" applyNumberFormat="1" applyFont="1" applyFill="1" applyAlignment="1">
      <alignment/>
    </xf>
    <xf numFmtId="0" fontId="35" fillId="0" borderId="16" xfId="0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40" fillId="34" borderId="0" xfId="0" applyFont="1" applyFill="1" applyBorder="1" applyAlignment="1">
      <alignment vertical="center"/>
    </xf>
    <xf numFmtId="0" fontId="38" fillId="34" borderId="0" xfId="0" applyFont="1" applyFill="1" applyBorder="1" applyAlignment="1">
      <alignment horizontal="right"/>
    </xf>
    <xf numFmtId="0" fontId="38" fillId="34" borderId="0" xfId="0" applyFont="1" applyFill="1" applyBorder="1" applyAlignment="1">
      <alignment horizontal="left"/>
    </xf>
    <xf numFmtId="0" fontId="41" fillId="0" borderId="16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left"/>
    </xf>
    <xf numFmtId="3" fontId="35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 applyAlignment="1">
      <alignment/>
    </xf>
    <xf numFmtId="0" fontId="17" fillId="0" borderId="19" xfId="0" applyFont="1" applyFill="1" applyBorder="1" applyAlignment="1">
      <alignment horizontal="left" indent="3"/>
    </xf>
    <xf numFmtId="3" fontId="17" fillId="0" borderId="13" xfId="0" applyNumberFormat="1" applyFont="1" applyFill="1" applyBorder="1" applyAlignment="1">
      <alignment horizontal="right"/>
    </xf>
    <xf numFmtId="3" fontId="17" fillId="0" borderId="13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 horizontal="left"/>
    </xf>
    <xf numFmtId="3" fontId="35" fillId="0" borderId="13" xfId="0" applyNumberFormat="1" applyFont="1" applyFill="1" applyBorder="1" applyAlignment="1">
      <alignment vertical="center"/>
    </xf>
    <xf numFmtId="3" fontId="17" fillId="0" borderId="13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 vertical="center"/>
    </xf>
    <xf numFmtId="3" fontId="17" fillId="0" borderId="13" xfId="0" applyNumberFormat="1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indent="3"/>
    </xf>
    <xf numFmtId="3" fontId="35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182" fontId="43" fillId="0" borderId="0" xfId="0" applyNumberFormat="1" applyFont="1" applyBorder="1" applyAlignment="1">
      <alignment horizontal="right"/>
    </xf>
    <xf numFmtId="3" fontId="30" fillId="36" borderId="0" xfId="0" applyNumberFormat="1" applyFont="1" applyFill="1" applyBorder="1" applyAlignment="1">
      <alignment/>
    </xf>
    <xf numFmtId="3" fontId="17" fillId="36" borderId="0" xfId="0" applyNumberFormat="1" applyFont="1" applyFill="1" applyBorder="1" applyAlignment="1">
      <alignment/>
    </xf>
    <xf numFmtId="3" fontId="17" fillId="36" borderId="0" xfId="0" applyNumberFormat="1" applyFont="1" applyFill="1" applyBorder="1" applyAlignment="1">
      <alignment horizontal="left"/>
    </xf>
    <xf numFmtId="3" fontId="17" fillId="0" borderId="0" xfId="0" applyNumberFormat="1" applyFont="1" applyBorder="1" applyAlignment="1">
      <alignment horizontal="left" vertical="top"/>
    </xf>
    <xf numFmtId="0" fontId="17" fillId="34" borderId="10" xfId="0" applyFont="1" applyFill="1" applyBorder="1" applyAlignment="1">
      <alignment/>
    </xf>
    <xf numFmtId="0" fontId="38" fillId="34" borderId="10" xfId="0" applyFont="1" applyFill="1" applyBorder="1" applyAlignment="1">
      <alignment horizontal="right"/>
    </xf>
    <xf numFmtId="0" fontId="35" fillId="0" borderId="16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left" vertical="top"/>
    </xf>
    <xf numFmtId="3" fontId="44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0" fontId="30" fillId="0" borderId="16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5" fillId="34" borderId="0" xfId="0" applyFont="1" applyFill="1" applyBorder="1" applyAlignment="1">
      <alignment/>
    </xf>
    <xf numFmtId="0" fontId="35" fillId="34" borderId="0" xfId="0" applyFont="1" applyFill="1" applyBorder="1" applyAlignment="1">
      <alignment horizontal="left"/>
    </xf>
    <xf numFmtId="1" fontId="38" fillId="34" borderId="0" xfId="0" applyNumberFormat="1" applyFont="1" applyFill="1" applyBorder="1" applyAlignment="1">
      <alignment horizontal="right"/>
    </xf>
    <xf numFmtId="1" fontId="39" fillId="34" borderId="0" xfId="0" applyNumberFormat="1" applyFont="1" applyFill="1" applyBorder="1" applyAlignment="1">
      <alignment/>
    </xf>
    <xf numFmtId="1" fontId="39" fillId="34" borderId="0" xfId="0" applyNumberFormat="1" applyFont="1" applyFill="1" applyBorder="1" applyAlignment="1">
      <alignment horizontal="left" vertical="top"/>
    </xf>
    <xf numFmtId="0" fontId="17" fillId="34" borderId="16" xfId="0" applyFont="1" applyFill="1" applyBorder="1" applyAlignment="1">
      <alignment horizontal="left"/>
    </xf>
    <xf numFmtId="0" fontId="17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left"/>
    </xf>
    <xf numFmtId="3" fontId="35" fillId="34" borderId="0" xfId="0" applyNumberFormat="1" applyFont="1" applyFill="1" applyBorder="1" applyAlignment="1">
      <alignment horizontal="right"/>
    </xf>
    <xf numFmtId="3" fontId="17" fillId="34" borderId="0" xfId="0" applyNumberFormat="1" applyFont="1" applyFill="1" applyBorder="1" applyAlignment="1">
      <alignment/>
    </xf>
    <xf numFmtId="3" fontId="17" fillId="34" borderId="0" xfId="0" applyNumberFormat="1" applyFont="1" applyFill="1" applyBorder="1" applyAlignment="1">
      <alignment horizontal="right"/>
    </xf>
    <xf numFmtId="3" fontId="17" fillId="34" borderId="0" xfId="0" applyNumberFormat="1" applyFont="1" applyFill="1" applyBorder="1" applyAlignment="1">
      <alignment horizontal="left" vertical="top"/>
    </xf>
    <xf numFmtId="181" fontId="39" fillId="34" borderId="0" xfId="0" applyNumberFormat="1" applyFont="1" applyFill="1" applyBorder="1" applyAlignment="1">
      <alignment/>
    </xf>
    <xf numFmtId="181" fontId="39" fillId="34" borderId="0" xfId="0" applyNumberFormat="1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/>
    </xf>
    <xf numFmtId="37" fontId="35" fillId="0" borderId="0" xfId="0" applyNumberFormat="1" applyFont="1" applyFill="1" applyBorder="1" applyAlignment="1">
      <alignment horizontal="right"/>
    </xf>
    <xf numFmtId="37" fontId="17" fillId="0" borderId="0" xfId="0" applyNumberFormat="1" applyFont="1" applyFill="1" applyBorder="1" applyAlignment="1">
      <alignment horizontal="left" vertical="top"/>
    </xf>
    <xf numFmtId="199" fontId="17" fillId="0" borderId="0" xfId="0" applyNumberFormat="1" applyFont="1" applyFill="1" applyBorder="1" applyAlignment="1">
      <alignment/>
    </xf>
    <xf numFmtId="199" fontId="17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/>
    </xf>
    <xf numFmtId="184" fontId="18" fillId="0" borderId="0" xfId="0" applyNumberFormat="1" applyFont="1" applyFill="1" applyBorder="1" applyAlignment="1">
      <alignment horizontal="left" vertical="top"/>
    </xf>
    <xf numFmtId="3" fontId="17" fillId="0" borderId="0" xfId="0" applyNumberFormat="1" applyFont="1" applyBorder="1" applyAlignment="1">
      <alignment/>
    </xf>
    <xf numFmtId="184" fontId="17" fillId="0" borderId="0" xfId="0" applyNumberFormat="1" applyFont="1" applyFill="1" applyBorder="1" applyAlignment="1">
      <alignment/>
    </xf>
    <xf numFmtId="200" fontId="0" fillId="0" borderId="0" xfId="42" applyNumberFormat="1" applyFont="1" applyFill="1" applyBorder="1" applyAlignment="1" applyProtection="1">
      <alignment horizontal="left"/>
      <protection/>
    </xf>
    <xf numFmtId="201" fontId="35" fillId="0" borderId="0" xfId="0" applyNumberFormat="1" applyFont="1" applyFill="1" applyBorder="1" applyAlignment="1">
      <alignment horizontal="right"/>
    </xf>
    <xf numFmtId="201" fontId="17" fillId="0" borderId="0" xfId="0" applyNumberFormat="1" applyFont="1" applyFill="1" applyBorder="1" applyAlignment="1">
      <alignment/>
    </xf>
    <xf numFmtId="201" fontId="17" fillId="0" borderId="0" xfId="0" applyNumberFormat="1" applyFont="1" applyFill="1" applyBorder="1" applyAlignment="1">
      <alignment horizontal="right"/>
    </xf>
    <xf numFmtId="201" fontId="17" fillId="0" borderId="0" xfId="0" applyNumberFormat="1" applyFont="1" applyFill="1" applyBorder="1" applyAlignment="1">
      <alignment horizontal="left" vertical="top"/>
    </xf>
    <xf numFmtId="202" fontId="35" fillId="0" borderId="0" xfId="0" applyNumberFormat="1" applyFont="1" applyBorder="1" applyAlignment="1">
      <alignment/>
    </xf>
    <xf numFmtId="202" fontId="17" fillId="0" borderId="0" xfId="0" applyNumberFormat="1" applyFont="1" applyBorder="1" applyAlignment="1">
      <alignment/>
    </xf>
    <xf numFmtId="202" fontId="17" fillId="0" borderId="0" xfId="0" applyNumberFormat="1" applyFont="1" applyBorder="1" applyAlignment="1">
      <alignment/>
    </xf>
    <xf numFmtId="202" fontId="17" fillId="0" borderId="0" xfId="0" applyNumberFormat="1" applyFont="1" applyBorder="1" applyAlignment="1">
      <alignment horizontal="left" vertical="top"/>
    </xf>
    <xf numFmtId="0" fontId="35" fillId="0" borderId="0" xfId="0" applyFont="1" applyBorder="1" applyAlignment="1">
      <alignment/>
    </xf>
    <xf numFmtId="0" fontId="17" fillId="0" borderId="0" xfId="0" applyFont="1" applyBorder="1" applyAlignment="1">
      <alignment horizontal="left" vertical="top"/>
    </xf>
    <xf numFmtId="0" fontId="35" fillId="0" borderId="16" xfId="0" applyFont="1" applyFill="1" applyBorder="1" applyAlignment="1">
      <alignment/>
    </xf>
    <xf numFmtId="201" fontId="38" fillId="0" borderId="0" xfId="0" applyNumberFormat="1" applyFont="1" applyFill="1" applyBorder="1" applyAlignment="1">
      <alignment horizontal="right"/>
    </xf>
    <xf numFmtId="201" fontId="39" fillId="0" borderId="0" xfId="0" applyNumberFormat="1" applyFont="1" applyFill="1" applyBorder="1" applyAlignment="1">
      <alignment/>
    </xf>
    <xf numFmtId="201" fontId="39" fillId="0" borderId="0" xfId="0" applyNumberFormat="1" applyFont="1" applyFill="1" applyBorder="1" applyAlignment="1">
      <alignment horizontal="left" vertical="top"/>
    </xf>
    <xf numFmtId="4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left" vertical="top"/>
    </xf>
    <xf numFmtId="0" fontId="17" fillId="0" borderId="16" xfId="0" applyFont="1" applyFill="1" applyBorder="1" applyAlignment="1">
      <alignment/>
    </xf>
    <xf numFmtId="184" fontId="35" fillId="0" borderId="0" xfId="0" applyNumberFormat="1" applyFont="1" applyFill="1" applyBorder="1" applyAlignment="1">
      <alignment/>
    </xf>
    <xf numFmtId="184" fontId="17" fillId="0" borderId="0" xfId="0" applyNumberFormat="1" applyFont="1" applyFill="1" applyBorder="1" applyAlignment="1">
      <alignment/>
    </xf>
    <xf numFmtId="49" fontId="35" fillId="34" borderId="0" xfId="0" applyNumberFormat="1" applyFont="1" applyFill="1" applyBorder="1" applyAlignment="1">
      <alignment horizontal="right"/>
    </xf>
    <xf numFmtId="49" fontId="17" fillId="34" borderId="0" xfId="0" applyNumberFormat="1" applyFont="1" applyFill="1" applyBorder="1" applyAlignment="1">
      <alignment/>
    </xf>
    <xf numFmtId="0" fontId="45" fillId="0" borderId="16" xfId="0" applyFont="1" applyFill="1" applyBorder="1" applyAlignment="1">
      <alignment horizontal="left"/>
    </xf>
    <xf numFmtId="201" fontId="39" fillId="0" borderId="0" xfId="0" applyNumberFormat="1" applyFont="1" applyFill="1" applyBorder="1" applyAlignment="1">
      <alignment horizontal="right"/>
    </xf>
    <xf numFmtId="0" fontId="17" fillId="0" borderId="16" xfId="0" applyFont="1" applyFill="1" applyBorder="1" applyAlignment="1">
      <alignment horizontal="left" indent="2"/>
    </xf>
    <xf numFmtId="3" fontId="35" fillId="0" borderId="0" xfId="0" applyNumberFormat="1" applyFont="1" applyBorder="1" applyAlignment="1">
      <alignment/>
    </xf>
    <xf numFmtId="184" fontId="35" fillId="0" borderId="0" xfId="0" applyNumberFormat="1" applyFont="1" applyBorder="1" applyAlignment="1">
      <alignment/>
    </xf>
    <xf numFmtId="184" fontId="17" fillId="0" borderId="0" xfId="0" applyNumberFormat="1" applyFont="1" applyBorder="1" applyAlignment="1">
      <alignment/>
    </xf>
    <xf numFmtId="184" fontId="17" fillId="0" borderId="0" xfId="0" applyNumberFormat="1" applyFont="1" applyBorder="1" applyAlignment="1">
      <alignment/>
    </xf>
    <xf numFmtId="0" fontId="30" fillId="0" borderId="16" xfId="0" applyFont="1" applyFill="1" applyBorder="1" applyAlignment="1">
      <alignment/>
    </xf>
    <xf numFmtId="0" fontId="30" fillId="0" borderId="0" xfId="0" applyFont="1" applyBorder="1" applyAlignment="1">
      <alignment/>
    </xf>
    <xf numFmtId="184" fontId="17" fillId="0" borderId="0" xfId="0" applyNumberFormat="1" applyFont="1" applyBorder="1" applyAlignment="1">
      <alignment horizontal="left" vertical="top"/>
    </xf>
    <xf numFmtId="181" fontId="17" fillId="34" borderId="0" xfId="0" applyNumberFormat="1" applyFont="1" applyFill="1" applyBorder="1" applyAlignment="1">
      <alignment horizontal="left"/>
    </xf>
    <xf numFmtId="4" fontId="35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39" fillId="34" borderId="0" xfId="0" applyFont="1" applyFill="1" applyBorder="1" applyAlignment="1">
      <alignment/>
    </xf>
    <xf numFmtId="0" fontId="39" fillId="34" borderId="0" xfId="0" applyFont="1" applyFill="1" applyBorder="1" applyAlignment="1">
      <alignment horizontal="left" vertical="top"/>
    </xf>
    <xf numFmtId="3" fontId="35" fillId="0" borderId="0" xfId="0" applyNumberFormat="1" applyFont="1" applyBorder="1" applyAlignment="1">
      <alignment horizontal="left"/>
    </xf>
    <xf numFmtId="3" fontId="35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left" vertical="top"/>
    </xf>
    <xf numFmtId="3" fontId="35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 vertical="top"/>
    </xf>
    <xf numFmtId="203" fontId="35" fillId="0" borderId="0" xfId="0" applyNumberFormat="1" applyFont="1" applyBorder="1" applyAlignment="1">
      <alignment horizontal="right"/>
    </xf>
    <xf numFmtId="203" fontId="17" fillId="0" borderId="0" xfId="0" applyNumberFormat="1" applyFont="1" applyBorder="1" applyAlignment="1">
      <alignment/>
    </xf>
    <xf numFmtId="203" fontId="17" fillId="0" borderId="0" xfId="0" applyNumberFormat="1" applyFont="1" applyBorder="1" applyAlignment="1">
      <alignment horizontal="right"/>
    </xf>
    <xf numFmtId="203" fontId="17" fillId="0" borderId="0" xfId="0" applyNumberFormat="1" applyFont="1" applyBorder="1" applyAlignment="1">
      <alignment horizontal="left" vertical="top"/>
    </xf>
    <xf numFmtId="203" fontId="1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39" fillId="0" borderId="0" xfId="0" applyFont="1" applyBorder="1" applyAlignment="1">
      <alignment horizontal="left" vertical="top"/>
    </xf>
    <xf numFmtId="3" fontId="17" fillId="0" borderId="0" xfId="82" applyNumberFormat="1" applyFont="1" applyFill="1" applyBorder="1" applyAlignment="1" applyProtection="1">
      <alignment/>
      <protection/>
    </xf>
    <xf numFmtId="3" fontId="17" fillId="0" borderId="0" xfId="82" applyNumberFormat="1" applyFont="1" applyFill="1" applyBorder="1" applyAlignment="1" applyProtection="1">
      <alignment horizontal="left" vertical="top"/>
      <protection/>
    </xf>
    <xf numFmtId="184" fontId="17" fillId="0" borderId="0" xfId="82" applyNumberFormat="1" applyFont="1" applyFill="1" applyBorder="1" applyAlignment="1" applyProtection="1">
      <alignment/>
      <protection/>
    </xf>
    <xf numFmtId="184" fontId="17" fillId="0" borderId="0" xfId="82" applyNumberFormat="1" applyFont="1" applyFill="1" applyBorder="1" applyAlignment="1" applyProtection="1">
      <alignment horizontal="left" vertical="top"/>
      <protection/>
    </xf>
    <xf numFmtId="0" fontId="35" fillId="0" borderId="0" xfId="0" applyFont="1" applyBorder="1" applyAlignment="1">
      <alignment horizontal="right"/>
    </xf>
    <xf numFmtId="0" fontId="30" fillId="0" borderId="16" xfId="0" applyFont="1" applyFill="1" applyBorder="1" applyAlignment="1">
      <alignment vertical="center"/>
    </xf>
    <xf numFmtId="203" fontId="35" fillId="0" borderId="0" xfId="0" applyNumberFormat="1" applyFont="1" applyBorder="1" applyAlignment="1">
      <alignment horizontal="right"/>
    </xf>
    <xf numFmtId="203" fontId="17" fillId="0" borderId="0" xfId="0" applyNumberFormat="1" applyFont="1" applyBorder="1" applyAlignment="1">
      <alignment/>
    </xf>
    <xf numFmtId="203" fontId="17" fillId="0" borderId="0" xfId="0" applyNumberFormat="1" applyFont="1" applyBorder="1" applyAlignment="1">
      <alignment horizontal="right"/>
    </xf>
    <xf numFmtId="203" fontId="17" fillId="0" borderId="0" xfId="0" applyNumberFormat="1" applyFont="1" applyBorder="1" applyAlignment="1">
      <alignment horizontal="left" vertical="top"/>
    </xf>
    <xf numFmtId="203" fontId="17" fillId="0" borderId="0" xfId="0" applyNumberFormat="1" applyFont="1" applyBorder="1" applyAlignment="1">
      <alignment/>
    </xf>
    <xf numFmtId="0" fontId="17" fillId="34" borderId="10" xfId="0" applyFont="1" applyFill="1" applyBorder="1" applyAlignment="1">
      <alignment horizontal="left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left" vertical="top"/>
    </xf>
    <xf numFmtId="3" fontId="35" fillId="0" borderId="0" xfId="82" applyNumberFormat="1" applyFont="1" applyFill="1" applyBorder="1" applyAlignment="1" applyProtection="1">
      <alignment/>
      <protection/>
    </xf>
    <xf numFmtId="3" fontId="17" fillId="0" borderId="0" xfId="82" applyNumberFormat="1" applyFont="1" applyFill="1" applyBorder="1" applyAlignment="1" applyProtection="1">
      <alignment/>
      <protection/>
    </xf>
    <xf numFmtId="3" fontId="17" fillId="0" borderId="0" xfId="82" applyNumberFormat="1" applyFont="1" applyFill="1" applyBorder="1" applyAlignment="1" applyProtection="1">
      <alignment horizontal="left" vertical="top"/>
      <protection/>
    </xf>
    <xf numFmtId="184" fontId="35" fillId="0" borderId="0" xfId="82" applyNumberFormat="1" applyFont="1" applyFill="1" applyBorder="1" applyAlignment="1" applyProtection="1">
      <alignment/>
      <protection/>
    </xf>
    <xf numFmtId="184" fontId="17" fillId="0" borderId="0" xfId="82" applyNumberFormat="1" applyFont="1" applyFill="1" applyBorder="1" applyAlignment="1" applyProtection="1">
      <alignment/>
      <protection/>
    </xf>
    <xf numFmtId="184" fontId="17" fillId="0" borderId="0" xfId="82" applyNumberFormat="1" applyFont="1" applyFill="1" applyBorder="1" applyAlignment="1" applyProtection="1">
      <alignment horizontal="left" vertical="top"/>
      <protection/>
    </xf>
    <xf numFmtId="0" fontId="0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17" fillId="34" borderId="0" xfId="0" applyFont="1" applyFill="1" applyBorder="1" applyAlignment="1">
      <alignment vertical="top"/>
    </xf>
    <xf numFmtId="181" fontId="35" fillId="34" borderId="0" xfId="0" applyNumberFormat="1" applyFont="1" applyFill="1" applyBorder="1" applyAlignment="1">
      <alignment horizontal="right" vertical="top"/>
    </xf>
    <xf numFmtId="181" fontId="35" fillId="34" borderId="0" xfId="0" applyNumberFormat="1" applyFont="1" applyFill="1" applyBorder="1" applyAlignment="1">
      <alignment horizontal="left" vertical="top"/>
    </xf>
    <xf numFmtId="49" fontId="38" fillId="0" borderId="0" xfId="0" applyNumberFormat="1" applyFont="1" applyFill="1" applyBorder="1" applyAlignment="1">
      <alignment horizontal="right"/>
    </xf>
    <xf numFmtId="3" fontId="35" fillId="0" borderId="0" xfId="42" applyNumberFormat="1" applyFont="1" applyFill="1" applyBorder="1" applyAlignment="1" applyProtection="1">
      <alignment/>
      <protection/>
    </xf>
    <xf numFmtId="3" fontId="17" fillId="0" borderId="0" xfId="42" applyNumberFormat="1" applyFont="1" applyFill="1" applyBorder="1" applyAlignment="1" applyProtection="1">
      <alignment/>
      <protection/>
    </xf>
    <xf numFmtId="184" fontId="35" fillId="0" borderId="0" xfId="42" applyNumberFormat="1" applyFont="1" applyFill="1" applyBorder="1" applyAlignment="1" applyProtection="1">
      <alignment/>
      <protection/>
    </xf>
    <xf numFmtId="188" fontId="17" fillId="0" borderId="0" xfId="42" applyNumberFormat="1" applyFont="1" applyFill="1" applyBorder="1" applyAlignment="1" applyProtection="1">
      <alignment/>
      <protection/>
    </xf>
    <xf numFmtId="182" fontId="17" fillId="0" borderId="0" xfId="42" applyNumberFormat="1" applyFont="1" applyFill="1" applyBorder="1" applyAlignment="1" applyProtection="1">
      <alignment/>
      <protection/>
    </xf>
    <xf numFmtId="184" fontId="17" fillId="0" borderId="0" xfId="42" applyNumberFormat="1" applyFont="1" applyFill="1" applyBorder="1" applyAlignment="1" applyProtection="1">
      <alignment/>
      <protection/>
    </xf>
    <xf numFmtId="203" fontId="35" fillId="0" borderId="0" xfId="0" applyNumberFormat="1" applyFont="1" applyFill="1" applyBorder="1" applyAlignment="1">
      <alignment/>
    </xf>
    <xf numFmtId="203" fontId="17" fillId="0" borderId="0" xfId="0" applyNumberFormat="1" applyFont="1" applyFill="1" applyBorder="1" applyAlignment="1">
      <alignment/>
    </xf>
    <xf numFmtId="203" fontId="17" fillId="0" borderId="0" xfId="0" applyNumberFormat="1" applyFont="1" applyFill="1" applyBorder="1" applyAlignment="1">
      <alignment/>
    </xf>
    <xf numFmtId="203" fontId="35" fillId="0" borderId="0" xfId="42" applyNumberFormat="1" applyFont="1" applyFill="1" applyBorder="1" applyAlignment="1" applyProtection="1">
      <alignment/>
      <protection/>
    </xf>
    <xf numFmtId="203" fontId="17" fillId="0" borderId="0" xfId="42" applyNumberFormat="1" applyFont="1" applyFill="1" applyBorder="1" applyAlignment="1" applyProtection="1">
      <alignment/>
      <protection/>
    </xf>
    <xf numFmtId="204" fontId="17" fillId="0" borderId="0" xfId="42" applyNumberFormat="1" applyFont="1" applyFill="1" applyBorder="1" applyAlignment="1" applyProtection="1">
      <alignment horizontal="right" wrapText="1"/>
      <protection/>
    </xf>
    <xf numFmtId="0" fontId="17" fillId="0" borderId="0" xfId="42" applyNumberFormat="1" applyFont="1" applyFill="1" applyBorder="1" applyAlignment="1" applyProtection="1">
      <alignment/>
      <protection/>
    </xf>
    <xf numFmtId="188" fontId="17" fillId="0" borderId="0" xfId="0" applyNumberFormat="1" applyFont="1" applyBorder="1" applyAlignment="1">
      <alignment horizontal="right" wrapText="1"/>
    </xf>
    <xf numFmtId="0" fontId="17" fillId="0" borderId="19" xfId="0" applyFont="1" applyFill="1" applyBorder="1" applyAlignment="1">
      <alignment horizontal="left" indent="2"/>
    </xf>
    <xf numFmtId="0" fontId="17" fillId="0" borderId="13" xfId="0" applyFont="1" applyFill="1" applyBorder="1" applyAlignment="1">
      <alignment/>
    </xf>
    <xf numFmtId="0" fontId="17" fillId="0" borderId="13" xfId="0" applyFont="1" applyFill="1" applyBorder="1" applyAlignment="1">
      <alignment horizontal="left"/>
    </xf>
    <xf numFmtId="182" fontId="35" fillId="0" borderId="13" xfId="42" applyNumberFormat="1" applyFont="1" applyFill="1" applyBorder="1" applyAlignment="1" applyProtection="1">
      <alignment/>
      <protection/>
    </xf>
    <xf numFmtId="182" fontId="17" fillId="0" borderId="13" xfId="42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horizontal="left" indent="2"/>
    </xf>
    <xf numFmtId="182" fontId="35" fillId="0" borderId="0" xfId="42" applyNumberFormat="1" applyFont="1" applyFill="1" applyBorder="1" applyAlignment="1" applyProtection="1">
      <alignment/>
      <protection/>
    </xf>
    <xf numFmtId="182" fontId="17" fillId="0" borderId="0" xfId="42" applyNumberFormat="1" applyFont="1" applyFill="1" applyBorder="1" applyAlignment="1" applyProtection="1">
      <alignment horizontal="left" vertical="top"/>
      <protection/>
    </xf>
    <xf numFmtId="0" fontId="30" fillId="0" borderId="0" xfId="0" applyFont="1" applyBorder="1" applyAlignment="1">
      <alignment horizontal="left" indent="1"/>
    </xf>
    <xf numFmtId="0" fontId="30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indent="1"/>
    </xf>
    <xf numFmtId="182" fontId="43" fillId="0" borderId="0" xfId="0" applyNumberFormat="1" applyFont="1" applyBorder="1" applyAlignment="1">
      <alignment horizontal="left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/>
    </xf>
    <xf numFmtId="182" fontId="34" fillId="0" borderId="0" xfId="42" applyNumberFormat="1" applyFont="1" applyFill="1" applyBorder="1" applyAlignment="1" applyProtection="1">
      <alignment/>
      <protection/>
    </xf>
    <xf numFmtId="182" fontId="43" fillId="0" borderId="0" xfId="42" applyNumberFormat="1" applyFont="1" applyFill="1" applyBorder="1" applyAlignment="1" applyProtection="1">
      <alignment/>
      <protection/>
    </xf>
    <xf numFmtId="182" fontId="43" fillId="0" borderId="0" xfId="42" applyNumberFormat="1" applyFont="1" applyFill="1" applyBorder="1" applyAlignment="1" applyProtection="1">
      <alignment horizontal="left" vertical="top"/>
      <protection/>
    </xf>
    <xf numFmtId="0" fontId="43" fillId="0" borderId="0" xfId="0" applyFont="1" applyFill="1" applyBorder="1" applyAlignment="1">
      <alignment horizontal="right"/>
    </xf>
    <xf numFmtId="203" fontId="17" fillId="0" borderId="0" xfId="0" applyNumberFormat="1" applyFont="1" applyFill="1" applyBorder="1" applyAlignment="1">
      <alignment horizontal="left" vertical="top"/>
    </xf>
    <xf numFmtId="0" fontId="30" fillId="34" borderId="1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left" vertical="top"/>
    </xf>
    <xf numFmtId="193" fontId="35" fillId="0" borderId="0" xfId="42" applyNumberFormat="1" applyFont="1" applyFill="1" applyBorder="1" applyAlignment="1" applyProtection="1">
      <alignment/>
      <protection/>
    </xf>
    <xf numFmtId="3" fontId="17" fillId="0" borderId="0" xfId="42" applyNumberFormat="1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/>
    </xf>
    <xf numFmtId="198" fontId="35" fillId="0" borderId="0" xfId="0" applyNumberFormat="1" applyFont="1" applyFill="1" applyBorder="1" applyAlignment="1">
      <alignment/>
    </xf>
    <xf numFmtId="198" fontId="17" fillId="0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 horizontal="left"/>
    </xf>
    <xf numFmtId="0" fontId="38" fillId="34" borderId="0" xfId="0" applyFont="1" applyFill="1" applyBorder="1" applyAlignment="1">
      <alignment horizontal="right" vertical="center"/>
    </xf>
    <xf numFmtId="0" fontId="38" fillId="34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7" fillId="34" borderId="0" xfId="0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181" fontId="38" fillId="0" borderId="0" xfId="0" applyNumberFormat="1" applyFont="1" applyFill="1" applyBorder="1" applyAlignment="1">
      <alignment horizontal="left"/>
    </xf>
    <xf numFmtId="181" fontId="35" fillId="0" borderId="0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193" fontId="35" fillId="0" borderId="0" xfId="0" applyNumberFormat="1" applyFont="1" applyFill="1" applyBorder="1" applyAlignment="1">
      <alignment/>
    </xf>
    <xf numFmtId="193" fontId="35" fillId="0" borderId="0" xfId="0" applyNumberFormat="1" applyFont="1" applyFill="1" applyBorder="1" applyAlignment="1">
      <alignment horizontal="left"/>
    </xf>
    <xf numFmtId="193" fontId="17" fillId="0" borderId="0" xfId="0" applyNumberFormat="1" applyFont="1" applyFill="1" applyBorder="1" applyAlignment="1">
      <alignment/>
    </xf>
    <xf numFmtId="193" fontId="17" fillId="0" borderId="0" xfId="0" applyNumberFormat="1" applyFont="1" applyFill="1" applyBorder="1" applyAlignment="1">
      <alignment horizontal="left" vertical="top"/>
    </xf>
    <xf numFmtId="37" fontId="17" fillId="0" borderId="0" xfId="0" applyNumberFormat="1" applyFont="1" applyFill="1" applyBorder="1" applyAlignment="1">
      <alignment horizontal="right" wrapText="1"/>
    </xf>
    <xf numFmtId="193" fontId="35" fillId="0" borderId="0" xfId="0" applyNumberFormat="1" applyFont="1" applyBorder="1" applyAlignment="1">
      <alignment/>
    </xf>
    <xf numFmtId="193" fontId="35" fillId="0" borderId="0" xfId="0" applyNumberFormat="1" applyFont="1" applyBorder="1" applyAlignment="1">
      <alignment horizontal="left"/>
    </xf>
    <xf numFmtId="193" fontId="17" fillId="0" borderId="0" xfId="0" applyNumberFormat="1" applyFont="1" applyBorder="1" applyAlignment="1">
      <alignment/>
    </xf>
    <xf numFmtId="193" fontId="17" fillId="0" borderId="0" xfId="0" applyNumberFormat="1" applyFont="1" applyBorder="1" applyAlignment="1">
      <alignment horizontal="left" vertical="top"/>
    </xf>
    <xf numFmtId="0" fontId="47" fillId="34" borderId="0" xfId="0" applyFont="1" applyFill="1" applyBorder="1" applyAlignment="1">
      <alignment horizontal="right"/>
    </xf>
    <xf numFmtId="207" fontId="38" fillId="34" borderId="0" xfId="0" applyNumberFormat="1" applyFont="1" applyFill="1" applyBorder="1" applyAlignment="1" quotePrefix="1">
      <alignment horizontal="right"/>
    </xf>
    <xf numFmtId="207" fontId="39" fillId="34" borderId="0" xfId="0" applyNumberFormat="1" applyFont="1" applyFill="1" applyBorder="1" applyAlignment="1">
      <alignment/>
    </xf>
    <xf numFmtId="207" fontId="38" fillId="34" borderId="0" xfId="0" applyNumberFormat="1" applyFont="1" applyFill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35" fillId="0" borderId="16" xfId="0" applyFont="1" applyBorder="1" applyAlignment="1">
      <alignment horizontal="left" indent="1"/>
    </xf>
    <xf numFmtId="3" fontId="35" fillId="0" borderId="0" xfId="42" applyNumberFormat="1" applyFont="1" applyFill="1" applyBorder="1" applyAlignment="1" applyProtection="1">
      <alignment horizontal="right"/>
      <protection/>
    </xf>
    <xf numFmtId="0" fontId="35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" fontId="35" fillId="37" borderId="0" xfId="42" applyNumberFormat="1" applyFont="1" applyFill="1" applyBorder="1" applyAlignment="1" applyProtection="1">
      <alignment horizontal="right"/>
      <protection/>
    </xf>
    <xf numFmtId="1" fontId="35" fillId="37" borderId="0" xfId="42" applyNumberFormat="1" applyFont="1" applyFill="1" applyBorder="1" applyAlignment="1" applyProtection="1">
      <alignment/>
      <protection/>
    </xf>
    <xf numFmtId="1" fontId="35" fillId="37" borderId="0" xfId="42" applyNumberFormat="1" applyFont="1" applyFill="1" applyBorder="1" applyAlignment="1" applyProtection="1">
      <alignment horizontal="left" vertical="top"/>
      <protection/>
    </xf>
    <xf numFmtId="0" fontId="17" fillId="0" borderId="16" xfId="0" applyFont="1" applyBorder="1" applyAlignment="1">
      <alignment horizontal="left" indent="2"/>
    </xf>
    <xf numFmtId="184" fontId="35" fillId="0" borderId="0" xfId="42" applyNumberFormat="1" applyFont="1" applyFill="1" applyBorder="1" applyAlignment="1" applyProtection="1">
      <alignment horizontal="right"/>
      <protection/>
    </xf>
    <xf numFmtId="184" fontId="17" fillId="0" borderId="0" xfId="42" applyNumberFormat="1" applyFont="1" applyFill="1" applyBorder="1" applyAlignment="1" applyProtection="1">
      <alignment horizontal="right"/>
      <protection/>
    </xf>
    <xf numFmtId="184" fontId="17" fillId="0" borderId="0" xfId="42" applyNumberFormat="1" applyFont="1" applyFill="1" applyBorder="1" applyAlignment="1" applyProtection="1">
      <alignment horizontal="left" vertical="top"/>
      <protection/>
    </xf>
    <xf numFmtId="0" fontId="41" fillId="0" borderId="16" xfId="0" applyFont="1" applyFill="1" applyBorder="1" applyAlignment="1">
      <alignment horizontal="left" indent="2"/>
    </xf>
    <xf numFmtId="0" fontId="38" fillId="0" borderId="0" xfId="0" applyNumberFormat="1" applyFont="1" applyFill="1" applyBorder="1" applyAlignment="1">
      <alignment horizontal="right"/>
    </xf>
    <xf numFmtId="0" fontId="39" fillId="0" borderId="0" xfId="0" applyNumberFormat="1" applyFont="1" applyFill="1" applyBorder="1" applyAlignment="1">
      <alignment/>
    </xf>
    <xf numFmtId="0" fontId="39" fillId="0" borderId="0" xfId="0" applyNumberFormat="1" applyFont="1" applyFill="1" applyBorder="1" applyAlignment="1">
      <alignment horizontal="left" vertical="top"/>
    </xf>
    <xf numFmtId="182" fontId="35" fillId="0" borderId="0" xfId="0" applyNumberFormat="1" applyFont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0" borderId="0" xfId="0" applyNumberFormat="1" applyFont="1" applyFill="1" applyBorder="1" applyAlignment="1">
      <alignment horizontal="right" vertical="center"/>
    </xf>
    <xf numFmtId="182" fontId="17" fillId="0" borderId="0" xfId="0" applyNumberFormat="1" applyFont="1" applyBorder="1" applyAlignment="1">
      <alignment/>
    </xf>
    <xf numFmtId="182" fontId="35" fillId="0" borderId="0" xfId="42" applyNumberFormat="1" applyFont="1" applyFill="1" applyBorder="1" applyAlignment="1" applyProtection="1">
      <alignment horizontal="right"/>
      <protection/>
    </xf>
    <xf numFmtId="182" fontId="17" fillId="0" borderId="0" xfId="42" applyNumberFormat="1" applyFont="1" applyFill="1" applyBorder="1" applyAlignment="1" applyProtection="1">
      <alignment horizontal="right"/>
      <protection/>
    </xf>
    <xf numFmtId="0" fontId="17" fillId="0" borderId="16" xfId="0" applyFont="1" applyBorder="1" applyAlignment="1">
      <alignment horizontal="left" indent="1"/>
    </xf>
    <xf numFmtId="1" fontId="35" fillId="0" borderId="0" xfId="42" applyNumberFormat="1" applyFont="1" applyFill="1" applyBorder="1" applyAlignment="1" applyProtection="1">
      <alignment/>
      <protection/>
    </xf>
    <xf numFmtId="1" fontId="17" fillId="0" borderId="0" xfId="42" applyNumberFormat="1" applyFont="1" applyFill="1" applyBorder="1" applyAlignment="1" applyProtection="1">
      <alignment/>
      <protection/>
    </xf>
    <xf numFmtId="1" fontId="17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left" vertical="top"/>
    </xf>
    <xf numFmtId="182" fontId="17" fillId="0" borderId="0" xfId="0" applyNumberFormat="1" applyFont="1" applyFill="1" applyBorder="1" applyAlignment="1">
      <alignment vertical="center"/>
    </xf>
    <xf numFmtId="0" fontId="34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2" fontId="17" fillId="0" borderId="0" xfId="0" applyNumberFormat="1" applyFont="1" applyFill="1" applyBorder="1" applyAlignment="1">
      <alignment horizontal="right" vertical="center"/>
    </xf>
    <xf numFmtId="2" fontId="17" fillId="0" borderId="0" xfId="0" applyNumberFormat="1" applyFont="1" applyFill="1" applyBorder="1" applyAlignment="1">
      <alignment horizontal="left" vertical="top"/>
    </xf>
    <xf numFmtId="0" fontId="43" fillId="0" borderId="0" xfId="0" applyFont="1" applyBorder="1" applyAlignment="1">
      <alignment horizontal="right"/>
    </xf>
    <xf numFmtId="0" fontId="35" fillId="0" borderId="16" xfId="0" applyFont="1" applyBorder="1" applyAlignment="1">
      <alignment horizontal="left" wrapText="1" indent="1"/>
    </xf>
    <xf numFmtId="3" fontId="1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184" fontId="17" fillId="0" borderId="0" xfId="0" applyNumberFormat="1" applyFont="1" applyFill="1" applyBorder="1" applyAlignment="1">
      <alignment horizontal="right" vertical="center"/>
    </xf>
    <xf numFmtId="184" fontId="17" fillId="0" borderId="0" xfId="0" applyNumberFormat="1" applyFont="1" applyBorder="1" applyAlignment="1">
      <alignment horizontal="right" vertical="center"/>
    </xf>
    <xf numFmtId="0" fontId="17" fillId="0" borderId="19" xfId="0" applyFont="1" applyBorder="1" applyAlignment="1">
      <alignment horizontal="left" indent="1"/>
    </xf>
    <xf numFmtId="0" fontId="17" fillId="0" borderId="13" xfId="0" applyFont="1" applyFill="1" applyBorder="1" applyAlignment="1">
      <alignment horizontal="left" vertical="center"/>
    </xf>
    <xf numFmtId="1" fontId="35" fillId="0" borderId="13" xfId="42" applyNumberFormat="1" applyFont="1" applyFill="1" applyBorder="1" applyAlignment="1" applyProtection="1">
      <alignment/>
      <protection/>
    </xf>
    <xf numFmtId="1" fontId="17" fillId="0" borderId="13" xfId="42" applyNumberFormat="1" applyFont="1" applyFill="1" applyBorder="1" applyAlignment="1" applyProtection="1">
      <alignment/>
      <protection/>
    </xf>
    <xf numFmtId="1" fontId="17" fillId="0" borderId="13" xfId="0" applyNumberFormat="1" applyFont="1" applyFill="1" applyBorder="1" applyAlignment="1">
      <alignment horizontal="right" vertical="center"/>
    </xf>
    <xf numFmtId="1" fontId="17" fillId="0" borderId="13" xfId="0" applyNumberFormat="1" applyFont="1" applyFill="1" applyBorder="1" applyAlignment="1">
      <alignment horizontal="left" vertical="top"/>
    </xf>
    <xf numFmtId="0" fontId="17" fillId="0" borderId="0" xfId="0" applyFont="1" applyBorder="1" applyAlignment="1">
      <alignment horizontal="left" indent="1"/>
    </xf>
    <xf numFmtId="0" fontId="30" fillId="0" borderId="0" xfId="0" applyFont="1" applyBorder="1" applyAlignment="1">
      <alignment horizontal="left" wrapText="1"/>
    </xf>
    <xf numFmtId="0" fontId="0" fillId="0" borderId="12" xfId="0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9" fillId="0" borderId="0" xfId="0" applyNumberFormat="1" applyFont="1" applyFill="1" applyBorder="1" applyAlignment="1">
      <alignment/>
    </xf>
    <xf numFmtId="184" fontId="0" fillId="0" borderId="0" xfId="0" applyNumberFormat="1" applyFont="1" applyAlignment="1">
      <alignment/>
    </xf>
    <xf numFmtId="184" fontId="17" fillId="0" borderId="0" xfId="0" applyNumberFormat="1" applyFont="1" applyFill="1" applyAlignment="1">
      <alignment horizontal="right" wrapText="1"/>
    </xf>
    <xf numFmtId="184" fontId="0" fillId="0" borderId="0" xfId="0" applyNumberFormat="1" applyFont="1" applyFill="1" applyAlignment="1">
      <alignment/>
    </xf>
    <xf numFmtId="41" fontId="35" fillId="0" borderId="0" xfId="0" applyNumberFormat="1" applyFont="1" applyFill="1" applyAlignment="1">
      <alignment horizontal="right" wrapText="1"/>
    </xf>
    <xf numFmtId="193" fontId="31" fillId="0" borderId="0" xfId="0" applyNumberFormat="1" applyFont="1" applyBorder="1" applyAlignment="1">
      <alignment/>
    </xf>
    <xf numFmtId="184" fontId="48" fillId="0" borderId="0" xfId="71" applyNumberFormat="1" applyFont="1">
      <alignment/>
      <protection/>
    </xf>
    <xf numFmtId="184" fontId="0" fillId="0" borderId="0" xfId="0" applyNumberFormat="1" applyFont="1" applyFill="1" applyBorder="1" applyAlignment="1">
      <alignment/>
    </xf>
    <xf numFmtId="1" fontId="34" fillId="0" borderId="16" xfId="0" applyNumberFormat="1" applyFont="1" applyFill="1" applyBorder="1" applyAlignment="1">
      <alignment horizontal="left" indent="1"/>
    </xf>
    <xf numFmtId="0" fontId="49" fillId="0" borderId="16" xfId="0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right" wrapText="1"/>
    </xf>
    <xf numFmtId="0" fontId="38" fillId="35" borderId="0" xfId="0" applyFont="1" applyFill="1" applyBorder="1" applyAlignment="1">
      <alignment horizontal="right"/>
    </xf>
    <xf numFmtId="0" fontId="39" fillId="35" borderId="0" xfId="0" applyFont="1" applyFill="1" applyBorder="1" applyAlignment="1">
      <alignment/>
    </xf>
    <xf numFmtId="0" fontId="39" fillId="35" borderId="0" xfId="0" applyFont="1" applyFill="1" applyBorder="1" applyAlignment="1">
      <alignment horizontal="left" vertical="top"/>
    </xf>
    <xf numFmtId="0" fontId="38" fillId="35" borderId="12" xfId="0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top"/>
    </xf>
    <xf numFmtId="0" fontId="38" fillId="34" borderId="0" xfId="0" applyFont="1" applyFill="1" applyBorder="1" applyAlignment="1">
      <alignment/>
    </xf>
    <xf numFmtId="1" fontId="39" fillId="34" borderId="12" xfId="0" applyNumberFormat="1" applyFont="1" applyFill="1" applyBorder="1" applyAlignment="1">
      <alignment horizontal="left" vertical="top"/>
    </xf>
    <xf numFmtId="182" fontId="17" fillId="0" borderId="0" xfId="0" applyNumberFormat="1" applyFont="1" applyBorder="1" applyAlignment="1">
      <alignment horizontal="left" vertical="top"/>
    </xf>
    <xf numFmtId="181" fontId="38" fillId="35" borderId="0" xfId="0" applyNumberFormat="1" applyFont="1" applyFill="1" applyBorder="1" applyAlignment="1" quotePrefix="1">
      <alignment horizontal="right"/>
    </xf>
    <xf numFmtId="184" fontId="30" fillId="0" borderId="0" xfId="0" applyNumberFormat="1" applyFont="1" applyFill="1" applyAlignment="1" applyProtection="1">
      <alignment/>
      <protection/>
    </xf>
    <xf numFmtId="37" fontId="106" fillId="0" borderId="0" xfId="72" applyNumberFormat="1" applyFont="1" applyFill="1" applyAlignment="1">
      <alignment/>
      <protection/>
    </xf>
    <xf numFmtId="37" fontId="107" fillId="0" borderId="0" xfId="72" applyNumberFormat="1" applyFont="1" applyFill="1" applyAlignment="1">
      <alignment/>
      <protection/>
    </xf>
    <xf numFmtId="181" fontId="18" fillId="35" borderId="0" xfId="0" applyNumberFormat="1" applyFont="1" applyFill="1" applyBorder="1" applyAlignment="1">
      <alignment/>
    </xf>
    <xf numFmtId="2" fontId="18" fillId="35" borderId="0" xfId="0" applyNumberFormat="1" applyFont="1" applyFill="1" applyBorder="1" applyAlignment="1">
      <alignment/>
    </xf>
    <xf numFmtId="0" fontId="33" fillId="0" borderId="16" xfId="0" applyFont="1" applyBorder="1" applyAlignment="1">
      <alignment horizontal="left" indent="1"/>
    </xf>
    <xf numFmtId="183" fontId="108" fillId="0" borderId="0" xfId="0" applyNumberFormat="1" applyFont="1" applyFill="1" applyBorder="1" applyAlignment="1" quotePrefix="1">
      <alignment horizontal="right" vertical="center"/>
    </xf>
    <xf numFmtId="37" fontId="109" fillId="0" borderId="0" xfId="72" applyNumberFormat="1" applyFont="1" applyFill="1" applyAlignment="1">
      <alignment/>
      <protection/>
    </xf>
    <xf numFmtId="191" fontId="105" fillId="0" borderId="0" xfId="0" applyNumberFormat="1" applyFont="1" applyBorder="1" applyAlignment="1" applyProtection="1">
      <alignment/>
      <protection/>
    </xf>
    <xf numFmtId="181" fontId="38" fillId="34" borderId="18" xfId="0" applyNumberFormat="1" applyFont="1" applyFill="1" applyBorder="1" applyAlignment="1" quotePrefix="1">
      <alignment horizontal="right"/>
    </xf>
    <xf numFmtId="181" fontId="38" fillId="34" borderId="18" xfId="0" applyNumberFormat="1" applyFont="1" applyFill="1" applyBorder="1" applyAlignment="1">
      <alignment horizontal="right"/>
    </xf>
    <xf numFmtId="0" fontId="30" fillId="0" borderId="16" xfId="0" applyFont="1" applyFill="1" applyBorder="1" applyAlignment="1">
      <alignment horizontal="left" indent="1"/>
    </xf>
    <xf numFmtId="0" fontId="35" fillId="36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17" fillId="34" borderId="11" xfId="0" applyFont="1" applyFill="1" applyBorder="1" applyAlignment="1">
      <alignment/>
    </xf>
    <xf numFmtId="181" fontId="38" fillId="35" borderId="0" xfId="0" applyNumberFormat="1" applyFont="1" applyFill="1" applyBorder="1" applyAlignment="1">
      <alignment horizontal="center"/>
    </xf>
    <xf numFmtId="181" fontId="38" fillId="35" borderId="12" xfId="0" applyNumberFormat="1" applyFont="1" applyFill="1" applyBorder="1" applyAlignment="1">
      <alignment/>
    </xf>
    <xf numFmtId="181" fontId="38" fillId="0" borderId="0" xfId="0" applyNumberFormat="1" applyFont="1" applyFill="1" applyBorder="1" applyAlignment="1">
      <alignment horizontal="center"/>
    </xf>
    <xf numFmtId="184" fontId="17" fillId="0" borderId="0" xfId="0" applyNumberFormat="1" applyFont="1" applyFill="1" applyBorder="1" applyAlignment="1">
      <alignment horizontal="left"/>
    </xf>
    <xf numFmtId="182" fontId="17" fillId="0" borderId="12" xfId="0" applyNumberFormat="1" applyFont="1" applyFill="1" applyBorder="1" applyAlignment="1">
      <alignment vertical="top"/>
    </xf>
    <xf numFmtId="188" fontId="18" fillId="0" borderId="0" xfId="0" applyNumberFormat="1" applyFont="1" applyFill="1" applyBorder="1" applyAlignment="1" applyProtection="1">
      <alignment vertical="top" wrapText="1"/>
      <protection locked="0"/>
    </xf>
    <xf numFmtId="191" fontId="17" fillId="0" borderId="0" xfId="0" applyNumberFormat="1" applyFont="1" applyBorder="1" applyAlignment="1" applyProtection="1">
      <alignment/>
      <protection/>
    </xf>
    <xf numFmtId="181" fontId="38" fillId="34" borderId="12" xfId="0" applyNumberFormat="1" applyFont="1" applyFill="1" applyBorder="1" applyAlignment="1">
      <alignment/>
    </xf>
    <xf numFmtId="190" fontId="0" fillId="0" borderId="0" xfId="72" applyNumberFormat="1" applyFont="1" applyFill="1" applyBorder="1">
      <alignment/>
      <protection/>
    </xf>
    <xf numFmtId="181" fontId="17" fillId="0" borderId="12" xfId="0" applyNumberFormat="1" applyFont="1" applyFill="1" applyBorder="1" applyAlignment="1">
      <alignment vertical="top"/>
    </xf>
    <xf numFmtId="181" fontId="17" fillId="34" borderId="12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81" fontId="39" fillId="34" borderId="20" xfId="0" applyNumberFormat="1" applyFont="1" applyFill="1" applyBorder="1" applyAlignment="1">
      <alignment horizontal="left" vertical="top"/>
    </xf>
    <xf numFmtId="3" fontId="17" fillId="0" borderId="0" xfId="79" applyNumberFormat="1" applyFont="1" applyFill="1" applyBorder="1" applyAlignment="1">
      <alignment/>
      <protection/>
    </xf>
    <xf numFmtId="2" fontId="0" fillId="0" borderId="12" xfId="0" applyNumberFormat="1" applyFont="1" applyFill="1" applyBorder="1" applyAlignment="1">
      <alignment/>
    </xf>
    <xf numFmtId="3" fontId="17" fillId="0" borderId="0" xfId="79" applyNumberFormat="1" applyFont="1" applyFill="1" applyBorder="1" applyAlignment="1">
      <alignment horizontal="left"/>
      <protection/>
    </xf>
    <xf numFmtId="181" fontId="39" fillId="34" borderId="12" xfId="0" applyNumberFormat="1" applyFont="1" applyFill="1" applyBorder="1" applyAlignment="1">
      <alignment horizontal="left" vertical="top"/>
    </xf>
    <xf numFmtId="193" fontId="17" fillId="0" borderId="0" xfId="72" applyNumberFormat="1" applyFont="1" applyFill="1" applyAlignment="1">
      <alignment/>
      <protection/>
    </xf>
    <xf numFmtId="193" fontId="37" fillId="0" borderId="0" xfId="0" applyNumberFormat="1" applyFont="1" applyFill="1" applyBorder="1" applyAlignment="1">
      <alignment horizontal="left" vertical="top"/>
    </xf>
    <xf numFmtId="37" fontId="17" fillId="0" borderId="0" xfId="0" applyNumberFormat="1" applyFont="1" applyFill="1" applyBorder="1" applyAlignment="1">
      <alignment wrapText="1"/>
    </xf>
    <xf numFmtId="37" fontId="37" fillId="0" borderId="0" xfId="0" applyNumberFormat="1" applyFont="1" applyFill="1" applyBorder="1" applyAlignment="1">
      <alignment horizontal="left" vertical="top" wrapText="1"/>
    </xf>
    <xf numFmtId="181" fontId="29" fillId="35" borderId="12" xfId="0" applyNumberFormat="1" applyFont="1" applyFill="1" applyBorder="1" applyAlignment="1">
      <alignment/>
    </xf>
    <xf numFmtId="0" fontId="21" fillId="0" borderId="12" xfId="0" applyFont="1" applyFill="1" applyBorder="1" applyAlignment="1">
      <alignment/>
    </xf>
    <xf numFmtId="49" fontId="17" fillId="34" borderId="12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 horizontal="left" vertical="top"/>
    </xf>
    <xf numFmtId="0" fontId="38" fillId="34" borderId="12" xfId="0" applyFont="1" applyFill="1" applyBorder="1" applyAlignment="1">
      <alignment/>
    </xf>
    <xf numFmtId="0" fontId="38" fillId="34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207" fontId="39" fillId="34" borderId="12" xfId="0" applyNumberFormat="1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0" fillId="0" borderId="0" xfId="0" applyFont="1" applyBorder="1" applyAlignment="1">
      <alignment wrapText="1"/>
    </xf>
    <xf numFmtId="0" fontId="30" fillId="0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wrapText="1" indent="1"/>
    </xf>
    <xf numFmtId="184" fontId="34" fillId="0" borderId="0" xfId="0" applyNumberFormat="1" applyFont="1" applyBorder="1" applyAlignment="1">
      <alignment horizontal="right"/>
    </xf>
    <xf numFmtId="184" fontId="43" fillId="0" borderId="0" xfId="0" applyNumberFormat="1" applyFont="1" applyBorder="1" applyAlignment="1">
      <alignment/>
    </xf>
    <xf numFmtId="4" fontId="17" fillId="0" borderId="0" xfId="0" applyNumberFormat="1" applyFont="1" applyFill="1" applyBorder="1" applyAlignment="1">
      <alignment horizontal="right" vertical="center"/>
    </xf>
    <xf numFmtId="184" fontId="43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indent="1"/>
    </xf>
    <xf numFmtId="0" fontId="35" fillId="0" borderId="0" xfId="0" applyFont="1" applyBorder="1" applyAlignment="1">
      <alignment horizontal="left" indent="2"/>
    </xf>
    <xf numFmtId="0" fontId="47" fillId="34" borderId="10" xfId="0" applyFont="1" applyFill="1" applyBorder="1" applyAlignment="1">
      <alignment horizontal="right"/>
    </xf>
    <xf numFmtId="0" fontId="38" fillId="34" borderId="10" xfId="0" applyFont="1" applyFill="1" applyBorder="1" applyAlignment="1">
      <alignment horizontal="left"/>
    </xf>
    <xf numFmtId="207" fontId="38" fillId="34" borderId="10" xfId="0" applyNumberFormat="1" applyFont="1" applyFill="1" applyBorder="1" applyAlignment="1">
      <alignment horizontal="right"/>
    </xf>
    <xf numFmtId="207" fontId="39" fillId="34" borderId="10" xfId="0" applyNumberFormat="1" applyFont="1" applyFill="1" applyBorder="1" applyAlignment="1">
      <alignment/>
    </xf>
    <xf numFmtId="207" fontId="39" fillId="34" borderId="10" xfId="0" applyNumberFormat="1" applyFont="1" applyFill="1" applyBorder="1" applyAlignment="1">
      <alignment horizontal="left" vertical="top"/>
    </xf>
    <xf numFmtId="207" fontId="39" fillId="34" borderId="11" xfId="0" applyNumberFormat="1" applyFont="1" applyFill="1" applyBorder="1" applyAlignment="1">
      <alignment horizontal="left" vertical="top"/>
    </xf>
    <xf numFmtId="0" fontId="35" fillId="34" borderId="0" xfId="0" applyFont="1" applyFill="1" applyBorder="1" applyAlignment="1">
      <alignment horizontal="right"/>
    </xf>
    <xf numFmtId="0" fontId="17" fillId="34" borderId="0" xfId="0" applyFont="1" applyFill="1" applyBorder="1" applyAlignment="1">
      <alignment/>
    </xf>
    <xf numFmtId="0" fontId="39" fillId="34" borderId="12" xfId="0" applyFont="1" applyFill="1" applyBorder="1" applyAlignment="1">
      <alignment/>
    </xf>
    <xf numFmtId="203" fontId="35" fillId="0" borderId="0" xfId="0" applyNumberFormat="1" applyFont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30" fillId="0" borderId="19" xfId="0" applyFont="1" applyFill="1" applyBorder="1" applyAlignment="1">
      <alignment horizontal="left"/>
    </xf>
    <xf numFmtId="0" fontId="30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left"/>
    </xf>
    <xf numFmtId="203" fontId="35" fillId="0" borderId="13" xfId="0" applyNumberFormat="1" applyFont="1" applyBorder="1" applyAlignment="1">
      <alignment horizontal="right"/>
    </xf>
    <xf numFmtId="203" fontId="17" fillId="0" borderId="13" xfId="0" applyNumberFormat="1" applyFont="1" applyBorder="1" applyAlignment="1">
      <alignment/>
    </xf>
    <xf numFmtId="203" fontId="17" fillId="0" borderId="13" xfId="0" applyNumberFormat="1" applyFont="1" applyBorder="1" applyAlignment="1">
      <alignment horizontal="right"/>
    </xf>
    <xf numFmtId="203" fontId="17" fillId="0" borderId="13" xfId="0" applyNumberFormat="1" applyFont="1" applyBorder="1" applyAlignment="1">
      <alignment horizontal="left" vertical="top"/>
    </xf>
    <xf numFmtId="0" fontId="39" fillId="34" borderId="11" xfId="0" applyFont="1" applyFill="1" applyBorder="1" applyAlignment="1">
      <alignment horizontal="left" vertical="top"/>
    </xf>
    <xf numFmtId="203" fontId="35" fillId="0" borderId="0" xfId="0" applyNumberFormat="1" applyFont="1" applyFill="1" applyBorder="1" applyAlignment="1">
      <alignment horizontal="right"/>
    </xf>
    <xf numFmtId="0" fontId="17" fillId="0" borderId="19" xfId="0" applyFont="1" applyFill="1" applyBorder="1" applyAlignment="1">
      <alignment horizontal="left"/>
    </xf>
    <xf numFmtId="3" fontId="35" fillId="0" borderId="13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left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3" fontId="35" fillId="0" borderId="10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left" vertical="top"/>
    </xf>
    <xf numFmtId="3" fontId="4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vertical="center" indent="2"/>
    </xf>
    <xf numFmtId="0" fontId="41" fillId="0" borderId="0" xfId="0" applyFont="1" applyBorder="1" applyAlignment="1">
      <alignment/>
    </xf>
    <xf numFmtId="0" fontId="30" fillId="0" borderId="0" xfId="0" applyFont="1" applyBorder="1" applyAlignment="1">
      <alignment horizontal="left" vertical="top"/>
    </xf>
    <xf numFmtId="0" fontId="30" fillId="0" borderId="0" xfId="0" applyNumberFormat="1" applyFont="1" applyFill="1" applyBorder="1" applyAlignment="1">
      <alignment horizontal="left" indent="1"/>
    </xf>
    <xf numFmtId="0" fontId="30" fillId="0" borderId="0" xfId="0" applyFont="1" applyFill="1" applyBorder="1" applyAlignment="1">
      <alignment horizontal="left" indent="1"/>
    </xf>
    <xf numFmtId="0" fontId="30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left" vertical="top"/>
    </xf>
    <xf numFmtId="182" fontId="51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17" fillId="34" borderId="18" xfId="0" applyFont="1" applyFill="1" applyBorder="1" applyAlignment="1">
      <alignment vertical="center"/>
    </xf>
    <xf numFmtId="0" fontId="38" fillId="34" borderId="18" xfId="0" applyFont="1" applyFill="1" applyBorder="1" applyAlignment="1">
      <alignment horizontal="right"/>
    </xf>
    <xf numFmtId="0" fontId="38" fillId="34" borderId="18" xfId="0" applyFont="1" applyFill="1" applyBorder="1" applyAlignment="1">
      <alignment horizontal="left"/>
    </xf>
    <xf numFmtId="0" fontId="0" fillId="0" borderId="18" xfId="0" applyFont="1" applyBorder="1" applyAlignment="1">
      <alignment vertical="center"/>
    </xf>
    <xf numFmtId="0" fontId="30" fillId="0" borderId="13" xfId="0" applyFont="1" applyFill="1" applyBorder="1" applyAlignment="1">
      <alignment/>
    </xf>
    <xf numFmtId="203" fontId="35" fillId="0" borderId="13" xfId="0" applyNumberFormat="1" applyFont="1" applyFill="1" applyBorder="1" applyAlignment="1">
      <alignment horizontal="right"/>
    </xf>
    <xf numFmtId="203" fontId="17" fillId="0" borderId="13" xfId="0" applyNumberFormat="1" applyFont="1" applyFill="1" applyBorder="1" applyAlignment="1">
      <alignment/>
    </xf>
    <xf numFmtId="203" fontId="17" fillId="0" borderId="13" xfId="0" applyNumberFormat="1" applyFont="1" applyFill="1" applyBorder="1" applyAlignment="1">
      <alignment horizontal="right"/>
    </xf>
    <xf numFmtId="203" fontId="17" fillId="0" borderId="13" xfId="0" applyNumberFormat="1" applyFont="1" applyFill="1" applyBorder="1" applyAlignment="1">
      <alignment horizontal="left" vertical="top"/>
    </xf>
    <xf numFmtId="203" fontId="17" fillId="0" borderId="0" xfId="0" applyNumberFormat="1" applyFont="1" applyFill="1" applyBorder="1" applyAlignment="1">
      <alignment horizontal="right"/>
    </xf>
    <xf numFmtId="0" fontId="41" fillId="0" borderId="16" xfId="0" applyFont="1" applyFill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30" fillId="0" borderId="16" xfId="0" applyFont="1" applyBorder="1" applyAlignment="1">
      <alignment horizontal="left" indent="1"/>
    </xf>
    <xf numFmtId="0" fontId="0" fillId="0" borderId="16" xfId="0" applyFont="1" applyFill="1" applyBorder="1" applyAlignment="1">
      <alignment/>
    </xf>
    <xf numFmtId="0" fontId="17" fillId="0" borderId="16" xfId="0" applyFont="1" applyFill="1" applyBorder="1" applyAlignment="1">
      <alignment horizontal="left" vertical="center" indent="1"/>
    </xf>
    <xf numFmtId="0" fontId="35" fillId="0" borderId="0" xfId="0" applyFont="1" applyFill="1" applyBorder="1" applyAlignment="1">
      <alignment vertical="center"/>
    </xf>
    <xf numFmtId="182" fontId="105" fillId="0" borderId="0" xfId="0" applyNumberFormat="1" applyFont="1" applyFill="1" applyAlignment="1">
      <alignment wrapText="1"/>
    </xf>
    <xf numFmtId="0" fontId="104" fillId="0" borderId="0" xfId="0" applyFont="1" applyFill="1" applyAlignment="1">
      <alignment/>
    </xf>
    <xf numFmtId="188" fontId="105" fillId="0" borderId="0" xfId="0" applyNumberFormat="1" applyFont="1" applyFill="1" applyAlignment="1">
      <alignment/>
    </xf>
    <xf numFmtId="0" fontId="105" fillId="0" borderId="0" xfId="0" applyFont="1" applyFill="1" applyAlignment="1">
      <alignment/>
    </xf>
    <xf numFmtId="184" fontId="105" fillId="0" borderId="0" xfId="0" applyNumberFormat="1" applyFont="1" applyFill="1" applyAlignment="1">
      <alignment/>
    </xf>
    <xf numFmtId="188" fontId="17" fillId="0" borderId="0" xfId="0" applyNumberFormat="1" applyFont="1" applyFill="1" applyBorder="1" applyAlignment="1">
      <alignment horizontal="left" vertical="top"/>
    </xf>
    <xf numFmtId="188" fontId="105" fillId="0" borderId="0" xfId="67" applyNumberFormat="1" applyFont="1" applyFill="1" applyBorder="1" applyAlignment="1">
      <alignment horizontal="right" vertical="center"/>
      <protection/>
    </xf>
    <xf numFmtId="188" fontId="105" fillId="0" borderId="0" xfId="0" applyNumberFormat="1" applyFont="1" applyFill="1" applyBorder="1" applyAlignment="1">
      <alignment/>
    </xf>
    <xf numFmtId="182" fontId="105" fillId="0" borderId="0" xfId="67" applyNumberFormat="1" applyFont="1" applyFill="1" applyAlignment="1">
      <alignment horizontal="right" vertical="center"/>
      <protection/>
    </xf>
    <xf numFmtId="0" fontId="11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188" fontId="18" fillId="0" borderId="0" xfId="0" applyNumberFormat="1" applyFont="1" applyFill="1" applyBorder="1" applyAlignment="1">
      <alignment horizontal="left" vertical="top"/>
    </xf>
    <xf numFmtId="188" fontId="35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8" fontId="38" fillId="0" borderId="0" xfId="0" applyNumberFormat="1" applyFont="1" applyFill="1" applyBorder="1" applyAlignment="1">
      <alignment horizontal="right" readingOrder="1"/>
    </xf>
    <xf numFmtId="188" fontId="39" fillId="0" borderId="0" xfId="0" applyNumberFormat="1" applyFont="1" applyFill="1" applyBorder="1" applyAlignment="1">
      <alignment/>
    </xf>
    <xf numFmtId="188" fontId="39" fillId="0" borderId="0" xfId="0" applyNumberFormat="1" applyFont="1" applyFill="1" applyBorder="1" applyAlignment="1">
      <alignment horizontal="left" vertical="top"/>
    </xf>
    <xf numFmtId="188" fontId="39" fillId="0" borderId="0" xfId="0" applyNumberFormat="1" applyFont="1" applyFill="1" applyBorder="1" applyAlignment="1">
      <alignment horizontal="right"/>
    </xf>
    <xf numFmtId="188" fontId="35" fillId="0" borderId="0" xfId="0" applyNumberFormat="1" applyFont="1" applyFill="1" applyBorder="1" applyAlignment="1">
      <alignment horizontal="right" wrapText="1" readingOrder="1"/>
    </xf>
    <xf numFmtId="188" fontId="17" fillId="0" borderId="0" xfId="0" applyNumberFormat="1" applyFont="1" applyFill="1" applyBorder="1" applyAlignment="1">
      <alignment horizontal="left" vertical="top" wrapText="1"/>
    </xf>
    <xf numFmtId="188" fontId="17" fillId="0" borderId="0" xfId="0" applyNumberFormat="1" applyFont="1" applyFill="1" applyBorder="1" applyAlignment="1">
      <alignment horizontal="right" wrapText="1"/>
    </xf>
    <xf numFmtId="188" fontId="17" fillId="0" borderId="0" xfId="0" applyNumberFormat="1" applyFont="1" applyFill="1" applyAlignment="1">
      <alignment/>
    </xf>
    <xf numFmtId="184" fontId="17" fillId="0" borderId="0" xfId="69" applyNumberFormat="1" applyFont="1" applyFill="1" applyBorder="1">
      <alignment/>
      <protection/>
    </xf>
    <xf numFmtId="184" fontId="4" fillId="0" borderId="0" xfId="0" applyNumberFormat="1" applyFont="1" applyFill="1" applyBorder="1" applyAlignment="1" applyProtection="1">
      <alignment/>
      <protection/>
    </xf>
    <xf numFmtId="184" fontId="48" fillId="0" borderId="0" xfId="71" applyNumberFormat="1" applyFont="1" applyFill="1">
      <alignment/>
      <protection/>
    </xf>
    <xf numFmtId="184" fontId="5" fillId="0" borderId="0" xfId="0" applyNumberFormat="1" applyFont="1" applyFill="1" applyBorder="1" applyAlignment="1" applyProtection="1">
      <alignment horizontal="left"/>
      <protection/>
    </xf>
    <xf numFmtId="184" fontId="5" fillId="0" borderId="0" xfId="0" applyNumberFormat="1" applyFont="1" applyFill="1" applyBorder="1" applyAlignment="1" applyProtection="1">
      <alignment horizontal="center"/>
      <protection/>
    </xf>
    <xf numFmtId="184" fontId="30" fillId="0" borderId="0" xfId="72" applyNumberFormat="1" applyFont="1" applyFill="1">
      <alignment/>
      <protection/>
    </xf>
    <xf numFmtId="184" fontId="4" fillId="0" borderId="0" xfId="72" applyNumberFormat="1" applyFont="1" applyFill="1">
      <alignment/>
      <protection/>
    </xf>
    <xf numFmtId="182" fontId="111" fillId="0" borderId="0" xfId="70" applyNumberFormat="1" applyFont="1" applyFill="1" applyAlignment="1">
      <alignment horizontal="left" vertical="center"/>
      <protection/>
    </xf>
    <xf numFmtId="193" fontId="17" fillId="0" borderId="0" xfId="46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97" fontId="104" fillId="0" borderId="0" xfId="46" applyNumberFormat="1" applyFont="1" applyFill="1" applyBorder="1" applyAlignment="1" applyProtection="1">
      <alignment/>
      <protection/>
    </xf>
    <xf numFmtId="188" fontId="105" fillId="0" borderId="0" xfId="0" applyNumberFormat="1" applyFont="1" applyFill="1" applyBorder="1" applyAlignment="1">
      <alignment wrapText="1"/>
    </xf>
    <xf numFmtId="211" fontId="105" fillId="0" borderId="0" xfId="72" applyNumberFormat="1" applyFont="1" applyFill="1" applyBorder="1">
      <alignment/>
      <protection/>
    </xf>
    <xf numFmtId="212" fontId="105" fillId="0" borderId="0" xfId="72" applyNumberFormat="1" applyFont="1" applyFill="1" applyBorder="1">
      <alignment/>
      <protection/>
    </xf>
    <xf numFmtId="213" fontId="104" fillId="0" borderId="0" xfId="46" applyNumberFormat="1" applyFont="1" applyFill="1" applyBorder="1" applyAlignment="1">
      <alignment/>
    </xf>
    <xf numFmtId="0" fontId="105" fillId="0" borderId="0" xfId="0" applyFont="1" applyFill="1" applyBorder="1" applyAlignment="1">
      <alignment/>
    </xf>
    <xf numFmtId="205" fontId="112" fillId="0" borderId="0" xfId="42" applyNumberFormat="1" applyFont="1" applyAlignment="1">
      <alignment/>
    </xf>
    <xf numFmtId="182" fontId="112" fillId="0" borderId="0" xfId="0" applyNumberFormat="1" applyFont="1" applyFill="1" applyAlignment="1">
      <alignment/>
    </xf>
    <xf numFmtId="181" fontId="31" fillId="34" borderId="0" xfId="0" applyNumberFormat="1" applyFont="1" applyFill="1" applyBorder="1" applyAlignment="1">
      <alignment horizontal="left"/>
    </xf>
    <xf numFmtId="182" fontId="104" fillId="0" borderId="0" xfId="0" applyNumberFormat="1" applyFont="1" applyFill="1" applyAlignment="1">
      <alignment wrapText="1"/>
    </xf>
    <xf numFmtId="182" fontId="105" fillId="0" borderId="0" xfId="67" applyNumberFormat="1" applyFont="1" applyFill="1" applyBorder="1" applyAlignment="1">
      <alignment horizontal="right" vertical="center"/>
      <protection/>
    </xf>
    <xf numFmtId="203" fontId="105" fillId="0" borderId="13" xfId="0" applyNumberFormat="1" applyFont="1" applyFill="1" applyBorder="1" applyAlignment="1">
      <alignment horizontal="right"/>
    </xf>
    <xf numFmtId="0" fontId="17" fillId="0" borderId="16" xfId="0" applyFont="1" applyBorder="1" applyAlignment="1">
      <alignment horizontal="left" indent="5"/>
    </xf>
    <xf numFmtId="185" fontId="17" fillId="0" borderId="0" xfId="0" applyNumberFormat="1" applyFont="1" applyBorder="1" applyAlignment="1">
      <alignment vertical="center" wrapText="1"/>
    </xf>
    <xf numFmtId="191" fontId="17" fillId="0" borderId="0" xfId="69" applyNumberFormat="1" applyFont="1">
      <alignment/>
      <protection/>
    </xf>
    <xf numFmtId="2" fontId="37" fillId="0" borderId="0" xfId="0" applyNumberFormat="1" applyFont="1" applyFill="1" applyBorder="1" applyAlignment="1" applyProtection="1">
      <alignment horizontal="left" vertical="top"/>
      <protection locked="0"/>
    </xf>
    <xf numFmtId="3" fontId="17" fillId="0" borderId="0" xfId="72" applyNumberFormat="1" applyFont="1" applyFill="1" applyBorder="1" applyAlignment="1" applyProtection="1">
      <alignment/>
      <protection/>
    </xf>
    <xf numFmtId="181" fontId="17" fillId="0" borderId="0" xfId="0" applyNumberFormat="1" applyFont="1" applyFill="1" applyBorder="1" applyAlignment="1">
      <alignment/>
    </xf>
    <xf numFmtId="3" fontId="17" fillId="0" borderId="0" xfId="50" applyNumberFormat="1" applyFont="1" applyFill="1" applyBorder="1" applyAlignment="1" applyProtection="1">
      <alignment/>
      <protection/>
    </xf>
    <xf numFmtId="37" fontId="17" fillId="0" borderId="0" xfId="72" applyNumberFormat="1" applyFont="1" applyBorder="1" applyAlignment="1">
      <alignment horizontal="right"/>
      <protection/>
    </xf>
    <xf numFmtId="195" fontId="17" fillId="0" borderId="0" xfId="0" applyNumberFormat="1" applyFont="1" applyFill="1" applyBorder="1" applyAlignment="1">
      <alignment horizontal="right"/>
    </xf>
    <xf numFmtId="195" fontId="17" fillId="0" borderId="0" xfId="0" applyNumberFormat="1" applyFont="1" applyFill="1" applyBorder="1" applyAlignment="1">
      <alignment horizontal="left"/>
    </xf>
    <xf numFmtId="39" fontId="35" fillId="0" borderId="0" xfId="0" applyNumberFormat="1" applyFont="1" applyFill="1" applyBorder="1" applyAlignment="1">
      <alignment horizontal="right"/>
    </xf>
    <xf numFmtId="39" fontId="17" fillId="0" borderId="0" xfId="0" applyNumberFormat="1" applyFont="1" applyFill="1" applyBorder="1" applyAlignment="1">
      <alignment horizontal="right"/>
    </xf>
    <xf numFmtId="193" fontId="18" fillId="0" borderId="0" xfId="0" applyNumberFormat="1" applyFont="1" applyFill="1" applyBorder="1" applyAlignment="1" applyProtection="1">
      <alignment wrapText="1"/>
      <protection locked="0"/>
    </xf>
    <xf numFmtId="193" fontId="17" fillId="0" borderId="0" xfId="46" applyNumberFormat="1" applyFont="1" applyAlignment="1">
      <alignment/>
    </xf>
    <xf numFmtId="188" fontId="18" fillId="0" borderId="0" xfId="0" applyNumberFormat="1" applyFont="1" applyFill="1" applyAlignment="1">
      <alignment/>
    </xf>
    <xf numFmtId="182" fontId="18" fillId="0" borderId="0" xfId="70" applyNumberFormat="1" applyFont="1" applyFill="1" applyAlignment="1">
      <alignment horizontal="left" vertical="center"/>
      <protection/>
    </xf>
    <xf numFmtId="199" fontId="17" fillId="0" borderId="0" xfId="0" applyNumberFormat="1" applyFont="1" applyFill="1" applyBorder="1" applyAlignment="1">
      <alignment/>
    </xf>
    <xf numFmtId="199" fontId="17" fillId="0" borderId="0" xfId="0" applyNumberFormat="1" applyFont="1" applyBorder="1" applyAlignment="1">
      <alignment/>
    </xf>
    <xf numFmtId="199" fontId="17" fillId="0" borderId="0" xfId="0" applyNumberFormat="1" applyFont="1" applyFill="1" applyBorder="1" applyAlignment="1">
      <alignment horizontal="left" vertical="top"/>
    </xf>
    <xf numFmtId="205" fontId="17" fillId="0" borderId="0" xfId="42" applyNumberFormat="1" applyFont="1" applyFill="1" applyBorder="1" applyAlignment="1" applyProtection="1">
      <alignment/>
      <protection/>
    </xf>
    <xf numFmtId="205" fontId="35" fillId="0" borderId="0" xfId="42" applyNumberFormat="1" applyFont="1" applyAlignment="1">
      <alignment/>
    </xf>
    <xf numFmtId="205" fontId="17" fillId="0" borderId="0" xfId="42" applyNumberFormat="1" applyFont="1" applyAlignment="1">
      <alignment/>
    </xf>
    <xf numFmtId="188" fontId="17" fillId="0" borderId="0" xfId="0" applyNumberFormat="1" applyFont="1" applyBorder="1" applyAlignment="1">
      <alignment/>
    </xf>
    <xf numFmtId="191" fontId="35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182" fontId="35" fillId="0" borderId="0" xfId="0" applyNumberFormat="1" applyFont="1" applyAlignment="1">
      <alignment/>
    </xf>
    <xf numFmtId="184" fontId="105" fillId="0" borderId="0" xfId="0" applyNumberFormat="1" applyFont="1" applyFill="1" applyBorder="1" applyAlignment="1">
      <alignment horizontal="left"/>
    </xf>
    <xf numFmtId="193" fontId="5" fillId="0" borderId="0" xfId="0" applyNumberFormat="1" applyFont="1" applyFill="1" applyAlignment="1">
      <alignment/>
    </xf>
    <xf numFmtId="193" fontId="105" fillId="38" borderId="0" xfId="0" applyNumberFormat="1" applyFont="1" applyFill="1" applyBorder="1" applyAlignment="1">
      <alignment/>
    </xf>
    <xf numFmtId="193" fontId="105" fillId="38" borderId="0" xfId="0" applyNumberFormat="1" applyFont="1" applyFill="1" applyBorder="1" applyAlignment="1">
      <alignment horizontal="right"/>
    </xf>
    <xf numFmtId="3" fontId="105" fillId="0" borderId="0" xfId="70" applyNumberFormat="1" applyFont="1">
      <alignment/>
      <protection/>
    </xf>
    <xf numFmtId="193" fontId="105" fillId="0" borderId="0" xfId="72" applyNumberFormat="1" applyFont="1" applyFill="1" applyAlignment="1">
      <alignment/>
      <protection/>
    </xf>
    <xf numFmtId="183" fontId="105" fillId="0" borderId="0" xfId="0" applyNumberFormat="1" applyFont="1" applyBorder="1" applyAlignment="1">
      <alignment vertical="center" wrapText="1"/>
    </xf>
    <xf numFmtId="191" fontId="105" fillId="0" borderId="0" xfId="69" applyNumberFormat="1" applyFont="1" applyBorder="1">
      <alignment/>
      <protection/>
    </xf>
    <xf numFmtId="181" fontId="35" fillId="34" borderId="0" xfId="0" applyNumberFormat="1" applyFont="1" applyFill="1" applyBorder="1" applyAlignment="1" quotePrefix="1">
      <alignment horizontal="right" vertical="top"/>
    </xf>
    <xf numFmtId="184" fontId="16" fillId="0" borderId="0" xfId="45" applyNumberFormat="1" applyFont="1" applyFill="1" applyBorder="1" applyAlignment="1" applyProtection="1" quotePrefix="1">
      <alignment/>
      <protection/>
    </xf>
    <xf numFmtId="184" fontId="105" fillId="0" borderId="0" xfId="42" applyNumberFormat="1" applyFont="1" applyFill="1" applyBorder="1" applyAlignment="1">
      <alignment/>
    </xf>
    <xf numFmtId="184" fontId="14" fillId="0" borderId="0" xfId="70" applyNumberFormat="1" applyFont="1" applyBorder="1" applyAlignment="1">
      <alignment horizontal="right" wrapText="1"/>
      <protection/>
    </xf>
    <xf numFmtId="184" fontId="107" fillId="0" borderId="0" xfId="42" applyNumberFormat="1" applyFont="1" applyBorder="1" applyAlignment="1">
      <alignment/>
    </xf>
    <xf numFmtId="184" fontId="107" fillId="0" borderId="0" xfId="42" applyNumberFormat="1" applyFont="1" applyFill="1" applyBorder="1" applyAlignment="1">
      <alignment/>
    </xf>
    <xf numFmtId="193" fontId="17" fillId="38" borderId="0" xfId="0" applyNumberFormat="1" applyFont="1" applyFill="1" applyBorder="1" applyAlignment="1">
      <alignment/>
    </xf>
    <xf numFmtId="193" fontId="17" fillId="38" borderId="0" xfId="0" applyNumberFormat="1" applyFont="1" applyFill="1" applyBorder="1" applyAlignment="1">
      <alignment horizontal="right"/>
    </xf>
    <xf numFmtId="37" fontId="17" fillId="0" borderId="0" xfId="72" applyNumberFormat="1" applyFont="1" applyFill="1" applyAlignment="1">
      <alignment/>
      <protection/>
    </xf>
    <xf numFmtId="3" fontId="17" fillId="0" borderId="0" xfId="70" applyNumberFormat="1" applyFont="1" applyFill="1" applyBorder="1" applyProtection="1">
      <alignment/>
      <protection/>
    </xf>
    <xf numFmtId="191" fontId="105" fillId="0" borderId="0" xfId="0" applyNumberFormat="1" applyFont="1" applyAlignment="1">
      <alignment/>
    </xf>
    <xf numFmtId="191" fontId="111" fillId="0" borderId="0" xfId="0" applyNumberFormat="1" applyFont="1" applyAlignment="1">
      <alignment/>
    </xf>
    <xf numFmtId="188" fontId="105" fillId="0" borderId="0" xfId="0" applyNumberFormat="1" applyFont="1" applyAlignment="1">
      <alignment/>
    </xf>
    <xf numFmtId="0" fontId="105" fillId="0" borderId="0" xfId="0" applyFont="1" applyAlignment="1">
      <alignment/>
    </xf>
    <xf numFmtId="182" fontId="105" fillId="38" borderId="0" xfId="70" applyNumberFormat="1" applyFont="1" applyFill="1" applyAlignment="1">
      <alignment horizontal="right" vertical="center"/>
      <protection/>
    </xf>
    <xf numFmtId="182" fontId="18" fillId="38" borderId="0" xfId="70" applyNumberFormat="1" applyFont="1" applyFill="1" applyAlignment="1">
      <alignment horizontal="left" vertical="center"/>
      <protection/>
    </xf>
    <xf numFmtId="182" fontId="17" fillId="38" borderId="0" xfId="70" applyNumberFormat="1" applyFont="1" applyFill="1" applyAlignment="1">
      <alignment horizontal="right" vertical="center"/>
      <protection/>
    </xf>
    <xf numFmtId="188" fontId="33" fillId="0" borderId="0" xfId="0" applyNumberFormat="1" applyFont="1" applyFill="1" applyAlignment="1">
      <alignment/>
    </xf>
    <xf numFmtId="188" fontId="17" fillId="0" borderId="0" xfId="67" applyNumberFormat="1" applyFont="1" applyFill="1" applyBorder="1" applyAlignment="1">
      <alignment horizontal="right" vertical="center"/>
      <protection/>
    </xf>
    <xf numFmtId="191" fontId="35" fillId="0" borderId="0" xfId="0" applyNumberFormat="1" applyFont="1" applyFill="1" applyBorder="1" applyAlignment="1">
      <alignment horizontal="right" readingOrder="1"/>
    </xf>
    <xf numFmtId="191" fontId="17" fillId="0" borderId="0" xfId="67" applyNumberFormat="1" applyFont="1" applyFill="1" applyAlignment="1">
      <alignment horizontal="right" vertical="center"/>
      <protection/>
    </xf>
    <xf numFmtId="191" fontId="18" fillId="0" borderId="0" xfId="0" applyNumberFormat="1" applyFont="1" applyFill="1" applyAlignment="1">
      <alignment/>
    </xf>
    <xf numFmtId="212" fontId="105" fillId="0" borderId="0" xfId="72" applyNumberFormat="1" applyFont="1">
      <alignment/>
      <protection/>
    </xf>
    <xf numFmtId="0" fontId="5" fillId="0" borderId="0" xfId="0" applyFont="1" applyFill="1" applyAlignment="1">
      <alignment/>
    </xf>
    <xf numFmtId="212" fontId="105" fillId="0" borderId="0" xfId="48" applyNumberFormat="1" applyFont="1" applyBorder="1" applyAlignment="1">
      <alignment/>
    </xf>
    <xf numFmtId="16" fontId="104" fillId="0" borderId="0" xfId="0" applyNumberFormat="1" applyFont="1" applyFill="1" applyAlignment="1">
      <alignment/>
    </xf>
    <xf numFmtId="16" fontId="4" fillId="0" borderId="0" xfId="0" applyNumberFormat="1" applyFont="1" applyFill="1" applyBorder="1" applyAlignment="1">
      <alignment/>
    </xf>
    <xf numFmtId="218" fontId="105" fillId="0" borderId="0" xfId="72" applyNumberFormat="1" applyFont="1">
      <alignment/>
      <protection/>
    </xf>
    <xf numFmtId="212" fontId="0" fillId="0" borderId="0" xfId="72" applyNumberFormat="1" applyFont="1">
      <alignment/>
      <protection/>
    </xf>
    <xf numFmtId="182" fontId="112" fillId="0" borderId="0" xfId="69" applyNumberFormat="1" applyFont="1">
      <alignment/>
      <protection/>
    </xf>
    <xf numFmtId="183" fontId="112" fillId="0" borderId="0" xfId="69" applyNumberFormat="1" applyFont="1">
      <alignment/>
      <protection/>
    </xf>
    <xf numFmtId="193" fontId="37" fillId="0" borderId="0" xfId="0" applyNumberFormat="1" applyFont="1" applyFill="1" applyBorder="1" applyAlignment="1">
      <alignment/>
    </xf>
    <xf numFmtId="193" fontId="35" fillId="0" borderId="0" xfId="0" applyNumberFormat="1" applyFont="1" applyFill="1" applyBorder="1" applyAlignment="1">
      <alignment horizontal="right"/>
    </xf>
    <xf numFmtId="193" fontId="38" fillId="0" borderId="0" xfId="0" applyNumberFormat="1" applyFont="1" applyFill="1" applyBorder="1" applyAlignment="1">
      <alignment horizontal="right"/>
    </xf>
    <xf numFmtId="193" fontId="39" fillId="0" borderId="0" xfId="0" applyNumberFormat="1" applyFont="1" applyFill="1" applyBorder="1" applyAlignment="1">
      <alignment/>
    </xf>
    <xf numFmtId="193" fontId="39" fillId="0" borderId="0" xfId="0" applyNumberFormat="1" applyFont="1" applyFill="1" applyBorder="1" applyAlignment="1">
      <alignment horizontal="right"/>
    </xf>
    <xf numFmtId="193" fontId="42" fillId="0" borderId="0" xfId="0" applyNumberFormat="1" applyFont="1" applyFill="1" applyBorder="1" applyAlignment="1">
      <alignment/>
    </xf>
    <xf numFmtId="3" fontId="113" fillId="0" borderId="0" xfId="0" applyNumberFormat="1" applyFont="1" applyFill="1" applyAlignment="1">
      <alignment/>
    </xf>
    <xf numFmtId="216" fontId="113" fillId="0" borderId="0" xfId="0" applyNumberFormat="1" applyFont="1" applyFill="1" applyAlignment="1">
      <alignment/>
    </xf>
    <xf numFmtId="4" fontId="105" fillId="0" borderId="0" xfId="70" applyNumberFormat="1" applyFont="1" applyFill="1" applyBorder="1" applyProtection="1">
      <alignment/>
      <protection/>
    </xf>
    <xf numFmtId="193" fontId="105" fillId="0" borderId="0" xfId="42" applyNumberFormat="1" applyFont="1" applyAlignment="1">
      <alignment/>
    </xf>
    <xf numFmtId="193" fontId="17" fillId="0" borderId="0" xfId="42" applyNumberFormat="1" applyFont="1" applyAlignment="1">
      <alignment/>
    </xf>
    <xf numFmtId="182" fontId="3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17" fillId="0" borderId="0" xfId="0" applyNumberFormat="1" applyFont="1" applyFill="1" applyBorder="1" applyAlignment="1" applyProtection="1">
      <alignment vertical="top" wrapText="1"/>
      <protection locked="0"/>
    </xf>
    <xf numFmtId="188" fontId="37" fillId="0" borderId="0" xfId="0" applyNumberFormat="1" applyFont="1" applyFill="1" applyBorder="1" applyAlignment="1" applyProtection="1">
      <alignment horizontal="left" vertical="top" wrapText="1"/>
      <protection locked="0"/>
    </xf>
    <xf numFmtId="182" fontId="35" fillId="0" borderId="0" xfId="0" applyNumberFormat="1" applyFont="1" applyFill="1" applyAlignment="1">
      <alignment horizontal="right" vertical="center"/>
    </xf>
    <xf numFmtId="182" fontId="17" fillId="0" borderId="0" xfId="0" applyNumberFormat="1" applyFont="1" applyFill="1" applyAlignment="1">
      <alignment horizontal="right" vertical="center"/>
    </xf>
    <xf numFmtId="37" fontId="35" fillId="0" borderId="0" xfId="72" applyNumberFormat="1" applyFont="1" applyFill="1">
      <alignment/>
      <protection/>
    </xf>
    <xf numFmtId="37" fontId="17" fillId="0" borderId="0" xfId="72" applyNumberFormat="1" applyFont="1" applyFill="1">
      <alignment/>
      <protection/>
    </xf>
    <xf numFmtId="193" fontId="35" fillId="0" borderId="0" xfId="46" applyNumberFormat="1" applyFont="1" applyFill="1" applyBorder="1" applyAlignment="1" applyProtection="1">
      <alignment/>
      <protection/>
    </xf>
    <xf numFmtId="193" fontId="17" fillId="0" borderId="0" xfId="46" applyNumberFormat="1" applyFont="1" applyFill="1" applyBorder="1" applyAlignment="1">
      <alignment/>
    </xf>
    <xf numFmtId="196" fontId="35" fillId="0" borderId="0" xfId="0" applyNumberFormat="1" applyFont="1" applyFill="1" applyBorder="1" applyAlignment="1">
      <alignment/>
    </xf>
    <xf numFmtId="193" fontId="35" fillId="0" borderId="0" xfId="0" applyNumberFormat="1" applyFont="1" applyFill="1" applyAlignment="1">
      <alignment/>
    </xf>
    <xf numFmtId="193" fontId="35" fillId="0" borderId="0" xfId="0" applyNumberFormat="1" applyFont="1" applyFill="1" applyBorder="1" applyAlignment="1">
      <alignment/>
    </xf>
    <xf numFmtId="182" fontId="17" fillId="0" borderId="0" xfId="0" applyNumberFormat="1" applyFont="1" applyFill="1" applyAlignment="1">
      <alignment wrapText="1"/>
    </xf>
    <xf numFmtId="182" fontId="35" fillId="0" borderId="0" xfId="0" applyNumberFormat="1" applyFont="1" applyFill="1" applyAlignment="1">
      <alignment wrapText="1"/>
    </xf>
    <xf numFmtId="188" fontId="17" fillId="0" borderId="0" xfId="0" applyNumberFormat="1" applyFont="1" applyFill="1" applyAlignment="1">
      <alignment wrapText="1"/>
    </xf>
    <xf numFmtId="198" fontId="17" fillId="0" borderId="0" xfId="0" applyNumberFormat="1" applyFont="1" applyFill="1" applyAlignment="1">
      <alignment wrapText="1"/>
    </xf>
    <xf numFmtId="188" fontId="33" fillId="0" borderId="0" xfId="0" applyNumberFormat="1" applyFont="1" applyFill="1" applyAlignment="1">
      <alignment wrapText="1"/>
    </xf>
    <xf numFmtId="188" fontId="0" fillId="0" borderId="0" xfId="0" applyNumberFormat="1" applyFont="1" applyFill="1" applyAlignment="1">
      <alignment wrapText="1"/>
    </xf>
    <xf numFmtId="191" fontId="0" fillId="0" borderId="0" xfId="0" applyNumberFormat="1" applyFont="1" applyFill="1" applyAlignment="1">
      <alignment/>
    </xf>
    <xf numFmtId="188" fontId="17" fillId="0" borderId="0" xfId="0" applyNumberFormat="1" applyFont="1" applyFill="1" applyAlignment="1">
      <alignment horizontal="right" wrapText="1"/>
    </xf>
    <xf numFmtId="193" fontId="35" fillId="0" borderId="0" xfId="0" applyNumberFormat="1" applyFont="1" applyFill="1" applyAlignment="1">
      <alignment horizontal="right" vertical="center"/>
    </xf>
    <xf numFmtId="193" fontId="17" fillId="0" borderId="0" xfId="0" applyNumberFormat="1" applyFont="1" applyFill="1" applyAlignment="1">
      <alignment horizontal="right" vertical="center"/>
    </xf>
    <xf numFmtId="193" fontId="35" fillId="0" borderId="0" xfId="0" applyNumberFormat="1" applyFont="1" applyFill="1" applyAlignment="1">
      <alignment vertical="center"/>
    </xf>
    <xf numFmtId="193" fontId="17" fillId="0" borderId="0" xfId="0" applyNumberFormat="1" applyFont="1" applyFill="1" applyAlignment="1">
      <alignment vertical="center"/>
    </xf>
    <xf numFmtId="193" fontId="17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 vertical="center"/>
    </xf>
    <xf numFmtId="3" fontId="17" fillId="0" borderId="0" xfId="72" applyNumberFormat="1" applyFont="1" applyFill="1" applyBorder="1">
      <alignment/>
      <protection/>
    </xf>
    <xf numFmtId="3" fontId="35" fillId="0" borderId="0" xfId="72" applyNumberFormat="1" applyFont="1" applyFill="1" applyBorder="1">
      <alignment/>
      <protection/>
    </xf>
    <xf numFmtId="3" fontId="17" fillId="0" borderId="0" xfId="72" applyNumberFormat="1" applyFont="1" applyFill="1" applyBorder="1" applyAlignment="1">
      <alignment/>
      <protection/>
    </xf>
    <xf numFmtId="3" fontId="35" fillId="0" borderId="0" xfId="72" applyNumberFormat="1" applyFont="1" applyFill="1" applyBorder="1" applyAlignment="1">
      <alignment/>
      <protection/>
    </xf>
    <xf numFmtId="4" fontId="17" fillId="0" borderId="0" xfId="70" applyNumberFormat="1" applyFont="1" applyFill="1" applyBorder="1" applyProtection="1">
      <alignment/>
      <protection/>
    </xf>
    <xf numFmtId="193" fontId="17" fillId="0" borderId="0" xfId="42" applyNumberFormat="1" applyFont="1" applyFill="1" applyBorder="1" applyAlignment="1">
      <alignment/>
    </xf>
    <xf numFmtId="184" fontId="17" fillId="0" borderId="0" xfId="42" applyNumberFormat="1" applyFont="1" applyFill="1" applyBorder="1" applyAlignment="1">
      <alignment/>
    </xf>
    <xf numFmtId="193" fontId="35" fillId="0" borderId="0" xfId="42" applyNumberFormat="1" applyFont="1" applyFill="1" applyBorder="1" applyAlignment="1">
      <alignment/>
    </xf>
    <xf numFmtId="3" fontId="35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185" fontId="35" fillId="0" borderId="0" xfId="0" applyNumberFormat="1" applyFont="1" applyBorder="1" applyAlignment="1">
      <alignment vertical="center" wrapText="1"/>
    </xf>
    <xf numFmtId="183" fontId="17" fillId="0" borderId="0" xfId="0" applyNumberFormat="1" applyFont="1" applyBorder="1" applyAlignment="1">
      <alignment vertical="center" wrapText="1"/>
    </xf>
    <xf numFmtId="191" fontId="35" fillId="0" borderId="0" xfId="69" applyNumberFormat="1" applyFont="1">
      <alignment/>
      <protection/>
    </xf>
    <xf numFmtId="191" fontId="35" fillId="0" borderId="0" xfId="0" applyNumberFormat="1" applyFont="1" applyBorder="1" applyAlignment="1" applyProtection="1">
      <alignment/>
      <protection/>
    </xf>
    <xf numFmtId="193" fontId="35" fillId="0" borderId="0" xfId="72" applyNumberFormat="1" applyFont="1">
      <alignment/>
      <protection/>
    </xf>
    <xf numFmtId="193" fontId="17" fillId="0" borderId="0" xfId="72" applyNumberFormat="1" applyFont="1">
      <alignment/>
      <protection/>
    </xf>
    <xf numFmtId="193" fontId="17" fillId="0" borderId="0" xfId="48" applyNumberFormat="1" applyFont="1" applyBorder="1" applyAlignment="1">
      <alignment/>
    </xf>
    <xf numFmtId="37" fontId="35" fillId="0" borderId="0" xfId="72" applyNumberFormat="1" applyFont="1">
      <alignment/>
      <protection/>
    </xf>
    <xf numFmtId="37" fontId="17" fillId="0" borderId="0" xfId="72" applyNumberFormat="1" applyFont="1">
      <alignment/>
      <protection/>
    </xf>
    <xf numFmtId="212" fontId="0" fillId="0" borderId="0" xfId="72" applyNumberFormat="1" applyFont="1">
      <alignment/>
      <protection/>
    </xf>
    <xf numFmtId="193" fontId="35" fillId="0" borderId="0" xfId="46" applyNumberFormat="1" applyFont="1" applyAlignment="1">
      <alignment/>
    </xf>
    <xf numFmtId="191" fontId="18" fillId="0" borderId="0" xfId="0" applyNumberFormat="1" applyFont="1" applyAlignment="1">
      <alignment/>
    </xf>
    <xf numFmtId="191" fontId="17" fillId="0" borderId="0" xfId="0" applyNumberFormat="1" applyFont="1" applyAlignment="1">
      <alignment/>
    </xf>
    <xf numFmtId="188" fontId="35" fillId="0" borderId="0" xfId="0" applyNumberFormat="1" applyFont="1" applyAlignment="1">
      <alignment/>
    </xf>
    <xf numFmtId="188" fontId="18" fillId="0" borderId="0" xfId="0" applyNumberFormat="1" applyFont="1" applyAlignment="1">
      <alignment/>
    </xf>
    <xf numFmtId="191" fontId="35" fillId="0" borderId="0" xfId="67" applyNumberFormat="1" applyFont="1" applyAlignment="1">
      <alignment horizontal="right" vertical="center"/>
      <protection/>
    </xf>
    <xf numFmtId="191" fontId="17" fillId="0" borderId="0" xfId="67" applyNumberFormat="1" applyFont="1" applyAlignment="1">
      <alignment horizontal="right" vertical="center"/>
      <protection/>
    </xf>
    <xf numFmtId="188" fontId="17" fillId="0" borderId="0" xfId="67" applyNumberFormat="1" applyFont="1" applyAlignment="1">
      <alignment horizontal="right" vertical="center"/>
      <protection/>
    </xf>
    <xf numFmtId="182" fontId="33" fillId="38" borderId="0" xfId="70" applyNumberFormat="1" applyFont="1" applyFill="1" applyAlignment="1">
      <alignment horizontal="right" vertical="center"/>
      <protection/>
    </xf>
    <xf numFmtId="182" fontId="0" fillId="38" borderId="0" xfId="70" applyNumberFormat="1" applyFont="1" applyFill="1" applyAlignment="1">
      <alignment horizontal="right" vertical="center"/>
      <protection/>
    </xf>
    <xf numFmtId="193" fontId="35" fillId="0" borderId="0" xfId="0" applyNumberFormat="1" applyFont="1" applyAlignment="1">
      <alignment/>
    </xf>
    <xf numFmtId="193" fontId="17" fillId="0" borderId="0" xfId="0" applyNumberFormat="1" applyFont="1" applyAlignment="1">
      <alignment/>
    </xf>
    <xf numFmtId="3" fontId="35" fillId="38" borderId="0" xfId="0" applyNumberFormat="1" applyFont="1" applyFill="1" applyBorder="1" applyAlignment="1">
      <alignment/>
    </xf>
    <xf numFmtId="3" fontId="35" fillId="38" borderId="0" xfId="0" applyNumberFormat="1" applyFont="1" applyFill="1" applyBorder="1" applyAlignment="1">
      <alignment horizontal="right"/>
    </xf>
    <xf numFmtId="3" fontId="17" fillId="38" borderId="0" xfId="0" applyNumberFormat="1" applyFont="1" applyFill="1" applyBorder="1" applyAlignment="1">
      <alignment horizontal="right"/>
    </xf>
    <xf numFmtId="199" fontId="35" fillId="0" borderId="0" xfId="0" applyNumberFormat="1" applyFont="1" applyBorder="1" applyAlignment="1">
      <alignment/>
    </xf>
    <xf numFmtId="3" fontId="35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/>
    </xf>
    <xf numFmtId="3" fontId="17" fillId="0" borderId="0" xfId="70" applyNumberFormat="1" applyFont="1">
      <alignment/>
      <protection/>
    </xf>
    <xf numFmtId="4" fontId="17" fillId="0" borderId="0" xfId="70" applyNumberFormat="1" applyFont="1">
      <alignment/>
      <protection/>
    </xf>
    <xf numFmtId="4" fontId="17" fillId="0" borderId="0" xfId="0" applyNumberFormat="1" applyFont="1" applyBorder="1" applyAlignment="1">
      <alignment horizontal="right"/>
    </xf>
    <xf numFmtId="193" fontId="35" fillId="0" borderId="0" xfId="0" applyNumberFormat="1" applyFont="1" applyBorder="1" applyAlignment="1">
      <alignment vertical="center"/>
    </xf>
    <xf numFmtId="214" fontId="35" fillId="0" borderId="0" xfId="51" applyNumberFormat="1" applyFont="1" applyBorder="1" applyAlignment="1">
      <alignment horizontal="right" vertical="justify"/>
    </xf>
    <xf numFmtId="214" fontId="17" fillId="0" borderId="0" xfId="51" applyNumberFormat="1" applyFont="1" applyBorder="1" applyAlignment="1">
      <alignment horizontal="right" vertical="justify"/>
    </xf>
    <xf numFmtId="188" fontId="35" fillId="0" borderId="0" xfId="0" applyNumberFormat="1" applyFont="1" applyBorder="1" applyAlignment="1">
      <alignment horizontal="right" vertical="justify"/>
    </xf>
    <xf numFmtId="188" fontId="17" fillId="0" borderId="0" xfId="0" applyNumberFormat="1" applyFont="1" applyBorder="1" applyAlignment="1">
      <alignment horizontal="right" vertical="justify"/>
    </xf>
    <xf numFmtId="3" fontId="35" fillId="0" borderId="0" xfId="72" applyNumberFormat="1" applyFont="1">
      <alignment/>
      <protection/>
    </xf>
    <xf numFmtId="3" fontId="17" fillId="0" borderId="0" xfId="0" applyNumberFormat="1" applyFont="1" applyAlignment="1">
      <alignment/>
    </xf>
    <xf numFmtId="0" fontId="0" fillId="36" borderId="15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 indent="15"/>
    </xf>
    <xf numFmtId="181" fontId="114" fillId="33" borderId="16" xfId="0" applyNumberFormat="1" applyFont="1" applyFill="1" applyBorder="1" applyAlignment="1">
      <alignment horizontal="right" vertical="center"/>
    </xf>
    <xf numFmtId="0" fontId="8" fillId="33" borderId="19" xfId="0" applyFont="1" applyFill="1" applyBorder="1" applyAlignment="1">
      <alignment horizontal="center" vertical="center"/>
    </xf>
    <xf numFmtId="0" fontId="33" fillId="36" borderId="16" xfId="0" applyFont="1" applyFill="1" applyBorder="1" applyAlignment="1">
      <alignment horizontal="center"/>
    </xf>
    <xf numFmtId="0" fontId="35" fillId="36" borderId="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203" fontId="38" fillId="34" borderId="0" xfId="0" applyNumberFormat="1" applyFont="1" applyFill="1" applyBorder="1" applyAlignment="1">
      <alignment horizontal="center"/>
    </xf>
    <xf numFmtId="0" fontId="115" fillId="33" borderId="16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4" fillId="0" borderId="19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16" fillId="33" borderId="16" xfId="0" applyFont="1" applyFill="1" applyBorder="1" applyAlignment="1">
      <alignment horizontal="center"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2" xfId="45"/>
    <cellStyle name="Comma 3" xfId="46"/>
    <cellStyle name="Comma 3 2 2" xfId="47"/>
    <cellStyle name="Comma 3 2 2 2" xfId="48"/>
    <cellStyle name="Comma 4" xfId="49"/>
    <cellStyle name="Comma 5" xfId="50"/>
    <cellStyle name="Comma 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0 2" xfId="66"/>
    <cellStyle name="Normal 12" xfId="67"/>
    <cellStyle name="Normal 18" xfId="68"/>
    <cellStyle name="Normal 19" xfId="69"/>
    <cellStyle name="Normal 2" xfId="70"/>
    <cellStyle name="Normal 2 2" xfId="71"/>
    <cellStyle name="Normal 2 3" xfId="72"/>
    <cellStyle name="Normal 3" xfId="73"/>
    <cellStyle name="Normal 4" xfId="74"/>
    <cellStyle name="Normal 5" xfId="75"/>
    <cellStyle name="Normal 6" xfId="76"/>
    <cellStyle name="Normal 89" xfId="77"/>
    <cellStyle name="Normal 90" xfId="78"/>
    <cellStyle name="Normal 93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ill>
        <patternFill>
          <bgColor rgb="FFFFFF00"/>
        </patternFill>
      </fill>
    </dxf>
    <dxf/>
    <dxf>
      <fill>
        <patternFill patternType="solid">
          <fgColor indexed="34"/>
          <bgColor indexed="13"/>
        </patternFill>
      </fill>
    </dxf>
    <dxf>
      <numFmt numFmtId="210" formatCode=".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5895975" y="295275"/>
          <a:ext cx="3000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National Quickstat
</a:t>
          </a: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1</xdr:col>
      <xdr:colOff>0</xdr:colOff>
      <xdr:row>3</xdr:row>
      <xdr:rowOff>114300</xdr:rowOff>
    </xdr:to>
    <xdr:sp>
      <xdr:nvSpPr>
        <xdr:cNvPr id="2" name="Rectangle 6_0"/>
        <xdr:cNvSpPr>
          <a:spLocks/>
        </xdr:cNvSpPr>
      </xdr:nvSpPr>
      <xdr:spPr>
        <a:xfrm>
          <a:off x="647700" y="381000"/>
          <a:ext cx="2009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R</a:t>
          </a:r>
          <a:r>
            <a:rPr lang="en-US" cap="none" sz="800" b="0" i="0" u="none" baseline="0">
              <a:solidFill>
                <a:srgbClr val="FFFFFF"/>
              </a:solidFill>
            </a:rPr>
            <a:t>EPUBLIC OF THE </a:t>
          </a:r>
          <a:r>
            <a:rPr lang="en-US" cap="none" sz="900" b="0" i="0" u="none" baseline="0">
              <a:solidFill>
                <a:srgbClr val="FFFFFF"/>
              </a:solidFill>
            </a:rPr>
            <a:t>P</a:t>
          </a:r>
          <a:r>
            <a:rPr lang="en-US" cap="none" sz="800" b="0" i="0" u="none" baseline="0">
              <a:solidFill>
                <a:srgbClr val="FFFFFF"/>
              </a:solidFill>
            </a:rPr>
            <a:t>HILIPPINES</a:t>
          </a:r>
        </a:p>
      </xdr:txBody>
    </xdr:sp>
    <xdr:clientData/>
  </xdr:twoCellAnchor>
  <xdr:twoCellAnchor>
    <xdr:from>
      <xdr:col>0</xdr:col>
      <xdr:colOff>152400</xdr:colOff>
      <xdr:row>2</xdr:row>
      <xdr:rowOff>247650</xdr:rowOff>
    </xdr:from>
    <xdr:to>
      <xdr:col>1</xdr:col>
      <xdr:colOff>1800225</xdr:colOff>
      <xdr:row>5</xdr:row>
      <xdr:rowOff>57150</xdr:rowOff>
    </xdr:to>
    <xdr:sp>
      <xdr:nvSpPr>
        <xdr:cNvPr id="3" name="Rectangle 9_0"/>
        <xdr:cNvSpPr>
          <a:spLocks/>
        </xdr:cNvSpPr>
      </xdr:nvSpPr>
      <xdr:spPr>
        <a:xfrm>
          <a:off x="152400" y="466725"/>
          <a:ext cx="4305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P</a:t>
          </a:r>
          <a:r>
            <a:rPr lang="en-US" cap="none" sz="1200" b="1" i="0" u="sng" baseline="0">
              <a:solidFill>
                <a:srgbClr val="FFFFFF"/>
              </a:solidFill>
            </a:rPr>
            <a:t>HILIPPINE </a:t>
          </a:r>
          <a:r>
            <a:rPr lang="en-US" cap="none" sz="1400" b="1" i="0" u="sng" baseline="0">
              <a:solidFill>
                <a:srgbClr val="FFFFFF"/>
              </a:solidFill>
            </a:rPr>
            <a:t>S</a:t>
          </a:r>
          <a:r>
            <a:rPr lang="en-US" cap="none" sz="1200" b="1" i="0" u="sng" baseline="0">
              <a:solidFill>
                <a:srgbClr val="FFFFFF"/>
              </a:solidFill>
            </a:rPr>
            <a:t>TATISTICS </a:t>
          </a:r>
          <a:r>
            <a:rPr lang="en-US" cap="none" sz="1400" b="1" i="0" u="sng" baseline="0">
              <a:solidFill>
                <a:srgbClr val="FFFFFF"/>
              </a:solidFill>
            </a:rPr>
            <a:t>A</a:t>
          </a:r>
          <a:r>
            <a:rPr lang="en-US" cap="none" sz="1200" b="1" i="0" u="sng" baseline="0">
              <a:solidFill>
                <a:srgbClr val="FFFFFF"/>
              </a:solidFill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sp>
      <xdr:nvSpPr>
        <xdr:cNvPr id="4" name="Picture 7_0"/>
        <xdr:cNvSpPr>
          <a:spLocks/>
        </xdr:cNvSpPr>
      </xdr:nvSpPr>
      <xdr:spPr>
        <a:xfrm>
          <a:off x="47625" y="314325"/>
          <a:ext cx="6762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536</xdr:row>
      <xdr:rowOff>47625</xdr:rowOff>
    </xdr:from>
    <xdr:to>
      <xdr:col>8</xdr:col>
      <xdr:colOff>923925</xdr:colOff>
      <xdr:row>539</xdr:row>
      <xdr:rowOff>38100</xdr:rowOff>
    </xdr:to>
    <xdr:sp>
      <xdr:nvSpPr>
        <xdr:cNvPr id="5" name="Picture 8_0"/>
        <xdr:cNvSpPr>
          <a:spLocks/>
        </xdr:cNvSpPr>
      </xdr:nvSpPr>
      <xdr:spPr>
        <a:xfrm>
          <a:off x="7905750" y="69808725"/>
          <a:ext cx="847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535</xdr:row>
      <xdr:rowOff>47625</xdr:rowOff>
    </xdr:from>
    <xdr:to>
      <xdr:col>0</xdr:col>
      <xdr:colOff>1171575</xdr:colOff>
      <xdr:row>536</xdr:row>
      <xdr:rowOff>66675</xdr:rowOff>
    </xdr:to>
    <xdr:sp fLocksText="0">
      <xdr:nvSpPr>
        <xdr:cNvPr id="6" name="TextBox 18_0"/>
        <xdr:cNvSpPr txBox="1">
          <a:spLocks noChangeArrowheads="1"/>
        </xdr:cNvSpPr>
      </xdr:nvSpPr>
      <xdr:spPr>
        <a:xfrm>
          <a:off x="76200" y="69646800"/>
          <a:ext cx="1095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fLocksText="0">
      <xdr:nvSpPr>
        <xdr:cNvPr id="7" name="TextBox 10_0"/>
        <xdr:cNvSpPr txBox="1">
          <a:spLocks noChangeArrowheads="1"/>
        </xdr:cNvSpPr>
      </xdr:nvSpPr>
      <xdr:spPr>
        <a:xfrm>
          <a:off x="5476875" y="676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fLocksText="0">
      <xdr:nvSpPr>
        <xdr:cNvPr id="8" name="TextBox 11_0"/>
        <xdr:cNvSpPr txBox="1">
          <a:spLocks noChangeArrowheads="1"/>
        </xdr:cNvSpPr>
      </xdr:nvSpPr>
      <xdr:spPr>
        <a:xfrm>
          <a:off x="2228850" y="400050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76200</xdr:rowOff>
    </xdr:from>
    <xdr:ext cx="714375" cy="647700"/>
    <xdr:sp>
      <xdr:nvSpPr>
        <xdr:cNvPr id="9" name="Picture 2"/>
        <xdr:cNvSpPr>
          <a:spLocks noChangeAspect="1"/>
        </xdr:cNvSpPr>
      </xdr:nvSpPr>
      <xdr:spPr>
        <a:xfrm>
          <a:off x="0" y="295275"/>
          <a:ext cx="714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28575</xdr:colOff>
      <xdr:row>2</xdr:row>
      <xdr:rowOff>66675</xdr:rowOff>
    </xdr:from>
    <xdr:to>
      <xdr:col>0</xdr:col>
      <xdr:colOff>742950</xdr:colOff>
      <xdr:row>5</xdr:row>
      <xdr:rowOff>38100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0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45"/>
  <sheetViews>
    <sheetView tabSelected="1" zoomScale="115" zoomScaleNormal="115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39.8515625" style="1" customWidth="1"/>
    <col min="2" max="2" width="27.00390625" style="2" customWidth="1"/>
    <col min="3" max="3" width="15.28125" style="3" customWidth="1"/>
    <col min="4" max="4" width="1.57421875" style="4" customWidth="1"/>
    <col min="5" max="5" width="15.28125" style="5" customWidth="1"/>
    <col min="6" max="6" width="1.57421875" style="6" customWidth="1"/>
    <col min="7" max="7" width="15.28125" style="3" customWidth="1"/>
    <col min="8" max="8" width="1.57421875" style="7" customWidth="1"/>
    <col min="9" max="9" width="15.28125" style="3" customWidth="1"/>
    <col min="10" max="10" width="1.421875" style="2" hidden="1" customWidth="1"/>
    <col min="11" max="11" width="0.9921875" style="8" customWidth="1"/>
    <col min="12" max="12" width="2.28125" style="84" customWidth="1"/>
    <col min="13" max="13" width="9.140625" style="84" bestFit="1" customWidth="1"/>
    <col min="14" max="14" width="11.421875" style="85" bestFit="1" customWidth="1"/>
    <col min="15" max="15" width="1.57421875" style="85" customWidth="1"/>
    <col min="16" max="16" width="9.00390625" style="85" customWidth="1"/>
    <col min="17" max="17" width="14.421875" style="85" customWidth="1"/>
    <col min="18" max="18" width="11.421875" style="1" customWidth="1"/>
    <col min="19" max="21" width="9.140625" style="1" customWidth="1"/>
    <col min="22" max="16384" width="9.140625" style="2" customWidth="1"/>
  </cols>
  <sheetData>
    <row r="1" spans="1:11" ht="3.75" customHeight="1">
      <c r="A1" s="9"/>
      <c r="B1" s="10"/>
      <c r="C1" s="11"/>
      <c r="D1" s="12"/>
      <c r="E1" s="13"/>
      <c r="F1" s="14"/>
      <c r="G1" s="11"/>
      <c r="H1" s="15"/>
      <c r="I1" s="11"/>
      <c r="J1" s="10"/>
      <c r="K1" s="16"/>
    </row>
    <row r="2" spans="1:11" ht="13.5" customHeight="1">
      <c r="A2" s="860" t="s">
        <v>0</v>
      </c>
      <c r="B2" s="860"/>
      <c r="C2" s="860"/>
      <c r="D2" s="860"/>
      <c r="E2" s="860"/>
      <c r="F2" s="860"/>
      <c r="G2" s="860"/>
      <c r="H2" s="860"/>
      <c r="I2" s="860"/>
      <c r="J2" s="17"/>
      <c r="K2" s="18"/>
    </row>
    <row r="3" spans="1:11" ht="25.5" customHeight="1">
      <c r="A3" s="861"/>
      <c r="B3" s="861"/>
      <c r="C3" s="861"/>
      <c r="D3" s="861"/>
      <c r="E3" s="861"/>
      <c r="F3" s="861"/>
      <c r="G3" s="861"/>
      <c r="H3" s="861"/>
      <c r="I3" s="861"/>
      <c r="J3" s="17"/>
      <c r="K3" s="19"/>
    </row>
    <row r="4" spans="1:11" ht="13.5" customHeight="1">
      <c r="A4" s="862"/>
      <c r="B4" s="862"/>
      <c r="C4" s="862"/>
      <c r="D4" s="862"/>
      <c r="E4" s="862"/>
      <c r="F4" s="862"/>
      <c r="G4" s="862"/>
      <c r="H4" s="862"/>
      <c r="I4" s="862"/>
      <c r="J4" s="10"/>
      <c r="K4" s="20"/>
    </row>
    <row r="5" spans="1:21" s="23" customFormat="1" ht="14.25" customHeight="1">
      <c r="A5" s="863" t="s">
        <v>354</v>
      </c>
      <c r="B5" s="863"/>
      <c r="C5" s="863"/>
      <c r="D5" s="863"/>
      <c r="E5" s="863"/>
      <c r="F5" s="863"/>
      <c r="G5" s="863"/>
      <c r="H5" s="863"/>
      <c r="I5" s="863"/>
      <c r="J5" s="21"/>
      <c r="K5" s="20"/>
      <c r="L5" s="86"/>
      <c r="M5" s="86"/>
      <c r="N5" s="87"/>
      <c r="O5" s="87"/>
      <c r="P5" s="87"/>
      <c r="Q5" s="87"/>
      <c r="R5" s="22"/>
      <c r="S5" s="22"/>
      <c r="T5" s="22"/>
      <c r="U5" s="22"/>
    </row>
    <row r="6" spans="1:11" ht="9" customHeight="1">
      <c r="A6" s="864"/>
      <c r="B6" s="864"/>
      <c r="C6" s="864"/>
      <c r="D6" s="864"/>
      <c r="E6" s="864"/>
      <c r="F6" s="864"/>
      <c r="G6" s="864"/>
      <c r="H6" s="864"/>
      <c r="I6" s="864"/>
      <c r="J6" s="24"/>
      <c r="K6" s="25"/>
    </row>
    <row r="7" spans="1:11" ht="13.5" customHeight="1">
      <c r="A7" s="865" t="s">
        <v>1</v>
      </c>
      <c r="B7" s="865"/>
      <c r="C7" s="866" t="s">
        <v>2</v>
      </c>
      <c r="D7" s="866"/>
      <c r="E7" s="866"/>
      <c r="F7" s="866"/>
      <c r="G7" s="866"/>
      <c r="H7" s="866"/>
      <c r="I7" s="866"/>
      <c r="J7" s="384"/>
      <c r="K7" s="547"/>
    </row>
    <row r="8" spans="1:11" ht="13.5" customHeight="1">
      <c r="A8" s="26" t="s">
        <v>329</v>
      </c>
      <c r="B8" s="867"/>
      <c r="C8" s="867"/>
      <c r="D8" s="374"/>
      <c r="E8" s="867"/>
      <c r="F8" s="867"/>
      <c r="G8" s="867"/>
      <c r="H8" s="867"/>
      <c r="I8" s="867"/>
      <c r="J8" s="548"/>
      <c r="K8" s="549"/>
    </row>
    <row r="9" spans="1:11" ht="3" customHeight="1">
      <c r="A9" s="186"/>
      <c r="B9" s="432"/>
      <c r="C9" s="432"/>
      <c r="D9" s="157"/>
      <c r="E9" s="429"/>
      <c r="F9" s="158"/>
      <c r="G9" s="432"/>
      <c r="H9" s="166"/>
      <c r="I9" s="432"/>
      <c r="J9" s="384"/>
      <c r="K9" s="510"/>
    </row>
    <row r="10" spans="1:18" ht="12.75" customHeight="1">
      <c r="A10" s="27" t="s">
        <v>3</v>
      </c>
      <c r="B10" s="550"/>
      <c r="C10" s="177" t="s">
        <v>4</v>
      </c>
      <c r="D10" s="178"/>
      <c r="E10" s="534" t="s">
        <v>355</v>
      </c>
      <c r="F10" s="179"/>
      <c r="G10" s="534" t="s">
        <v>346</v>
      </c>
      <c r="H10" s="180"/>
      <c r="I10" s="534" t="s">
        <v>356</v>
      </c>
      <c r="J10" s="384"/>
      <c r="K10" s="551"/>
      <c r="Q10" s="88"/>
      <c r="R10" s="28"/>
    </row>
    <row r="11" spans="1:18" s="1" customFormat="1" ht="3" customHeight="1">
      <c r="A11" s="171"/>
      <c r="B11" s="552"/>
      <c r="C11" s="219"/>
      <c r="D11" s="445"/>
      <c r="E11" s="219"/>
      <c r="F11" s="220"/>
      <c r="G11" s="219"/>
      <c r="H11" s="222"/>
      <c r="I11" s="219"/>
      <c r="J11" s="162"/>
      <c r="K11" s="510"/>
      <c r="L11" s="84"/>
      <c r="M11" s="84"/>
      <c r="N11" s="85"/>
      <c r="O11" s="85"/>
      <c r="P11" s="85"/>
      <c r="Q11" s="89"/>
      <c r="R11" s="29"/>
    </row>
    <row r="12" spans="1:19" s="1" customFormat="1" ht="12.75" customHeight="1">
      <c r="A12" s="154" t="s">
        <v>8</v>
      </c>
      <c r="B12" s="155"/>
      <c r="C12" s="156">
        <v>123.3</v>
      </c>
      <c r="D12" s="157"/>
      <c r="E12" s="821">
        <v>129.3</v>
      </c>
      <c r="F12" s="158"/>
      <c r="G12" s="709">
        <v>128.5</v>
      </c>
      <c r="H12" s="160"/>
      <c r="I12" s="822">
        <v>123.3</v>
      </c>
      <c r="J12" s="162"/>
      <c r="K12" s="510"/>
      <c r="L12" s="741"/>
      <c r="M12" s="90"/>
      <c r="N12" s="90"/>
      <c r="O12" s="91"/>
      <c r="P12" s="92"/>
      <c r="Q12" s="88"/>
      <c r="R12" s="29"/>
      <c r="S12" s="9"/>
    </row>
    <row r="13" spans="1:19" s="1" customFormat="1" ht="12.75" customHeight="1">
      <c r="A13" s="161" t="s">
        <v>9</v>
      </c>
      <c r="B13" s="162"/>
      <c r="C13" s="156">
        <v>120.6</v>
      </c>
      <c r="D13" s="163"/>
      <c r="E13" s="821">
        <v>125</v>
      </c>
      <c r="F13" s="158"/>
      <c r="G13" s="156">
        <v>124.5</v>
      </c>
      <c r="H13" s="160"/>
      <c r="I13" s="822">
        <v>120.5</v>
      </c>
      <c r="J13" s="162"/>
      <c r="K13" s="510"/>
      <c r="L13" s="740"/>
      <c r="M13" s="9"/>
      <c r="N13" s="90"/>
      <c r="O13" s="84"/>
      <c r="P13" s="93"/>
      <c r="Q13" s="88"/>
      <c r="R13" s="29"/>
      <c r="S13" s="9"/>
    </row>
    <row r="14" spans="1:19" s="1" customFormat="1" ht="12.75" customHeight="1">
      <c r="A14" s="164" t="s">
        <v>10</v>
      </c>
      <c r="B14" s="162"/>
      <c r="C14" s="159">
        <v>124.1</v>
      </c>
      <c r="D14" s="157"/>
      <c r="E14" s="821">
        <v>130.5</v>
      </c>
      <c r="F14" s="158"/>
      <c r="G14" s="156">
        <v>129.6</v>
      </c>
      <c r="H14" s="160"/>
      <c r="I14" s="822">
        <v>124.1</v>
      </c>
      <c r="J14" s="162"/>
      <c r="K14" s="510"/>
      <c r="M14" s="9"/>
      <c r="N14" s="771"/>
      <c r="O14" s="84"/>
      <c r="P14" s="94"/>
      <c r="Q14" s="88"/>
      <c r="R14" s="29"/>
      <c r="S14" s="9"/>
    </row>
    <row r="15" spans="1:19" s="1" customFormat="1" ht="12.75" customHeight="1">
      <c r="A15" s="30" t="s">
        <v>11</v>
      </c>
      <c r="B15" s="162"/>
      <c r="C15" s="159"/>
      <c r="D15" s="157"/>
      <c r="E15" s="165"/>
      <c r="F15" s="158"/>
      <c r="G15" s="159"/>
      <c r="H15" s="166"/>
      <c r="I15" s="159"/>
      <c r="J15" s="162"/>
      <c r="K15" s="510"/>
      <c r="L15" s="9"/>
      <c r="M15" s="9"/>
      <c r="N15" s="772"/>
      <c r="O15" s="84"/>
      <c r="P15" s="94"/>
      <c r="Q15" s="88"/>
      <c r="R15" s="29"/>
      <c r="S15" s="9"/>
    </row>
    <row r="16" spans="1:19" s="1" customFormat="1" ht="12.75" customHeight="1">
      <c r="A16" s="154" t="s">
        <v>8</v>
      </c>
      <c r="B16" s="167"/>
      <c r="C16" s="159">
        <v>2.6</v>
      </c>
      <c r="D16" s="157"/>
      <c r="E16" s="823">
        <v>4.9</v>
      </c>
      <c r="F16" s="158"/>
      <c r="G16" s="710">
        <v>4</v>
      </c>
      <c r="H16" s="160"/>
      <c r="I16" s="710">
        <v>2.4</v>
      </c>
      <c r="J16" s="162"/>
      <c r="K16" s="510"/>
      <c r="L16" s="95"/>
      <c r="M16" s="96"/>
      <c r="N16" s="772"/>
      <c r="O16" s="97"/>
      <c r="P16" s="94"/>
      <c r="Q16" s="98"/>
      <c r="R16" s="29"/>
      <c r="S16" s="9"/>
    </row>
    <row r="17" spans="1:19" s="1" customFormat="1" ht="12.75" customHeight="1">
      <c r="A17" s="161" t="s">
        <v>9</v>
      </c>
      <c r="B17" s="167"/>
      <c r="C17" s="159">
        <v>2.2</v>
      </c>
      <c r="D17" s="157"/>
      <c r="E17" s="823">
        <v>3.7</v>
      </c>
      <c r="F17" s="158"/>
      <c r="G17" s="710">
        <v>3.2</v>
      </c>
      <c r="H17" s="160"/>
      <c r="I17" s="710">
        <v>2.2</v>
      </c>
      <c r="J17" s="162"/>
      <c r="K17" s="510"/>
      <c r="L17" s="95"/>
      <c r="M17" s="99"/>
      <c r="N17" s="772"/>
      <c r="O17" s="97"/>
      <c r="P17" s="100"/>
      <c r="Q17" s="88"/>
      <c r="R17" s="29"/>
      <c r="S17" s="9"/>
    </row>
    <row r="18" spans="1:19" s="1" customFormat="1" ht="12.75" customHeight="1">
      <c r="A18" s="164" t="s">
        <v>10</v>
      </c>
      <c r="B18" s="167"/>
      <c r="C18" s="159">
        <v>2.7</v>
      </c>
      <c r="D18" s="157"/>
      <c r="E18" s="823">
        <v>5.2</v>
      </c>
      <c r="F18" s="170"/>
      <c r="G18" s="710">
        <v>4.3</v>
      </c>
      <c r="H18" s="160"/>
      <c r="I18" s="710">
        <v>2.5</v>
      </c>
      <c r="J18" s="162"/>
      <c r="K18" s="510"/>
      <c r="L18" s="95"/>
      <c r="M18" s="101"/>
      <c r="N18" s="101"/>
      <c r="O18" s="97"/>
      <c r="P18" s="84"/>
      <c r="Q18" s="88"/>
      <c r="R18" s="29"/>
      <c r="S18" s="9"/>
    </row>
    <row r="19" spans="1:19" s="1" customFormat="1" ht="12.75" customHeight="1">
      <c r="A19" s="171" t="s">
        <v>12</v>
      </c>
      <c r="B19" s="167"/>
      <c r="C19" s="172">
        <f>1/C12*100</f>
        <v>0.8110300081103</v>
      </c>
      <c r="D19" s="173"/>
      <c r="E19" s="174">
        <f>1/E12*100</f>
        <v>0.7733952049497292</v>
      </c>
      <c r="F19" s="175"/>
      <c r="G19" s="172">
        <f>1/G12*100</f>
        <v>0.7782101167315175</v>
      </c>
      <c r="H19" s="711"/>
      <c r="I19" s="172">
        <f>1/I12*100</f>
        <v>0.8110300081103</v>
      </c>
      <c r="J19" s="162"/>
      <c r="K19" s="510"/>
      <c r="L19" s="95"/>
      <c r="M19" s="102"/>
      <c r="N19" s="97"/>
      <c r="O19" s="97"/>
      <c r="P19" s="84"/>
      <c r="Q19" s="88"/>
      <c r="R19" s="31"/>
      <c r="S19" s="9"/>
    </row>
    <row r="20" spans="1:17" s="1" customFormat="1" ht="3.75" customHeight="1">
      <c r="A20" s="30"/>
      <c r="B20" s="167"/>
      <c r="C20" s="172"/>
      <c r="D20" s="173"/>
      <c r="E20" s="174"/>
      <c r="F20" s="175"/>
      <c r="G20" s="172"/>
      <c r="H20" s="176"/>
      <c r="I20" s="172"/>
      <c r="J20" s="162"/>
      <c r="K20" s="510"/>
      <c r="L20" s="97"/>
      <c r="M20" s="99"/>
      <c r="N20" s="97"/>
      <c r="O20" s="97"/>
      <c r="P20" s="84"/>
      <c r="Q20" s="84"/>
    </row>
    <row r="21" spans="1:17" s="1" customFormat="1" ht="12.75">
      <c r="A21" s="30"/>
      <c r="B21" s="167"/>
      <c r="C21" s="177" t="s">
        <v>4</v>
      </c>
      <c r="D21" s="178"/>
      <c r="E21" s="534" t="s">
        <v>355</v>
      </c>
      <c r="F21" s="179"/>
      <c r="G21" s="534" t="s">
        <v>346</v>
      </c>
      <c r="H21" s="180"/>
      <c r="I21" s="534" t="s">
        <v>356</v>
      </c>
      <c r="J21" s="162"/>
      <c r="K21" s="510"/>
      <c r="L21" s="97"/>
      <c r="M21" s="99"/>
      <c r="N21" s="97"/>
      <c r="O21" s="97"/>
      <c r="P21" s="84"/>
      <c r="Q21" s="84"/>
    </row>
    <row r="22" spans="1:51" s="1" customFormat="1" ht="12" customHeight="1">
      <c r="A22" s="171" t="s">
        <v>301</v>
      </c>
      <c r="B22" s="167"/>
      <c r="C22" s="181">
        <v>119.1</v>
      </c>
      <c r="D22" s="553"/>
      <c r="E22" s="165">
        <v>124.4</v>
      </c>
      <c r="F22" s="786"/>
      <c r="G22" s="159">
        <v>122.1</v>
      </c>
      <c r="H22" s="787"/>
      <c r="I22" s="159">
        <v>119.3</v>
      </c>
      <c r="J22" s="162"/>
      <c r="K22" s="554"/>
      <c r="L22" s="97"/>
      <c r="M22" s="99"/>
      <c r="N22" s="97"/>
      <c r="O22" s="97"/>
      <c r="Q22" s="543"/>
      <c r="R22" s="543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17" s="1" customFormat="1" ht="12.75">
      <c r="A23" s="30"/>
      <c r="B23" s="167"/>
      <c r="C23" s="177" t="s">
        <v>4</v>
      </c>
      <c r="D23" s="178"/>
      <c r="E23" s="534" t="s">
        <v>346</v>
      </c>
      <c r="F23" s="179"/>
      <c r="G23" s="534" t="s">
        <v>285</v>
      </c>
      <c r="H23" s="180"/>
      <c r="I23" s="534" t="s">
        <v>347</v>
      </c>
      <c r="J23" s="162"/>
      <c r="K23" s="510"/>
      <c r="L23" s="97"/>
      <c r="M23" s="99"/>
      <c r="N23" s="97"/>
      <c r="O23" s="97"/>
      <c r="P23" s="84"/>
      <c r="Q23" s="84"/>
    </row>
    <row r="24" spans="1:51" s="1" customFormat="1" ht="12.75" customHeight="1">
      <c r="A24" s="171" t="s">
        <v>302</v>
      </c>
      <c r="B24" s="158"/>
      <c r="C24" s="181">
        <v>116.8</v>
      </c>
      <c r="D24" s="553"/>
      <c r="E24" s="824">
        <v>120.3</v>
      </c>
      <c r="F24" s="555"/>
      <c r="G24" s="556">
        <v>119.4</v>
      </c>
      <c r="H24" s="555"/>
      <c r="I24" s="556">
        <v>116.9</v>
      </c>
      <c r="J24" s="162"/>
      <c r="K24" s="510"/>
      <c r="L24" s="685"/>
      <c r="M24" s="686"/>
      <c r="N24" s="686"/>
      <c r="O24" s="686"/>
      <c r="P24" s="686"/>
      <c r="Q24" s="84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s="1" customFormat="1" ht="12" customHeight="1">
      <c r="A25" s="171" t="s">
        <v>363</v>
      </c>
      <c r="B25" s="167"/>
      <c r="C25" s="181">
        <v>112.8</v>
      </c>
      <c r="D25" s="553"/>
      <c r="E25" s="165">
        <v>114.3</v>
      </c>
      <c r="F25" s="786"/>
      <c r="G25" s="159">
        <v>114.1</v>
      </c>
      <c r="H25" s="787"/>
      <c r="I25" s="159">
        <v>112.7</v>
      </c>
      <c r="J25" s="162"/>
      <c r="K25" s="554"/>
      <c r="L25" s="97"/>
      <c r="M25" s="99"/>
      <c r="N25" s="97"/>
      <c r="O25" s="97"/>
      <c r="Q25" s="543"/>
      <c r="R25" s="543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s="1" customFormat="1" ht="14.25" customHeight="1">
      <c r="A26" s="171" t="s">
        <v>303</v>
      </c>
      <c r="B26" s="167"/>
      <c r="C26" s="181">
        <v>114.4</v>
      </c>
      <c r="D26" s="734"/>
      <c r="E26" s="784">
        <v>116.6</v>
      </c>
      <c r="F26" s="159"/>
      <c r="G26" s="156">
        <v>116.4</v>
      </c>
      <c r="H26" s="182" t="s">
        <v>14</v>
      </c>
      <c r="I26" s="156">
        <v>114.5</v>
      </c>
      <c r="J26" s="162"/>
      <c r="K26" s="510"/>
      <c r="L26" s="541"/>
      <c r="N26" s="541"/>
      <c r="O26" s="104"/>
      <c r="P26" s="104"/>
      <c r="Q26" s="10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s="1" customFormat="1" ht="12.75" customHeight="1">
      <c r="A27" s="171" t="s">
        <v>300</v>
      </c>
      <c r="B27" s="167"/>
      <c r="C27" s="181">
        <v>93.1</v>
      </c>
      <c r="D27" s="33"/>
      <c r="E27" s="788">
        <v>90.6</v>
      </c>
      <c r="F27" s="182" t="s">
        <v>13</v>
      </c>
      <c r="G27" s="789">
        <v>89.8</v>
      </c>
      <c r="H27" s="182" t="s">
        <v>14</v>
      </c>
      <c r="I27" s="789">
        <v>92</v>
      </c>
      <c r="J27" s="162"/>
      <c r="K27" s="510"/>
      <c r="L27" s="687"/>
      <c r="M27" s="688"/>
      <c r="N27" s="689"/>
      <c r="O27" s="689"/>
      <c r="P27" s="103"/>
      <c r="Q27" s="84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17" s="1" customFormat="1" ht="3.75" customHeight="1">
      <c r="A28" s="30"/>
      <c r="B28" s="167"/>
      <c r="C28" s="172"/>
      <c r="D28" s="173"/>
      <c r="E28" s="174"/>
      <c r="F28" s="175"/>
      <c r="G28" s="172"/>
      <c r="H28" s="176"/>
      <c r="I28" s="172"/>
      <c r="J28" s="162"/>
      <c r="K28" s="510"/>
      <c r="L28" s="511"/>
      <c r="M28" s="84"/>
      <c r="N28" s="85"/>
      <c r="O28" s="85"/>
      <c r="P28" s="85"/>
      <c r="Q28" s="85"/>
    </row>
    <row r="29" spans="1:15" ht="12.75" customHeight="1">
      <c r="A29" s="34" t="s">
        <v>304</v>
      </c>
      <c r="B29" s="183"/>
      <c r="C29" s="184" t="s">
        <v>15</v>
      </c>
      <c r="D29" s="184"/>
      <c r="E29" s="185" t="s">
        <v>346</v>
      </c>
      <c r="F29" s="35" t="s">
        <v>13</v>
      </c>
      <c r="G29" s="185" t="s">
        <v>285</v>
      </c>
      <c r="H29" s="35"/>
      <c r="I29" s="185" t="s">
        <v>347</v>
      </c>
      <c r="J29" s="384"/>
      <c r="K29" s="557"/>
      <c r="L29" s="535"/>
      <c r="M29" s="105"/>
      <c r="N29" s="105"/>
      <c r="O29" s="686"/>
    </row>
    <row r="30" spans="1:17" s="1" customFormat="1" ht="3" customHeight="1">
      <c r="A30" s="186"/>
      <c r="B30" s="187"/>
      <c r="C30" s="188"/>
      <c r="D30" s="189"/>
      <c r="E30" s="188"/>
      <c r="F30" s="190"/>
      <c r="G30" s="188"/>
      <c r="H30" s="191"/>
      <c r="I30" s="188"/>
      <c r="J30" s="162"/>
      <c r="K30" s="510"/>
      <c r="L30" s="690"/>
      <c r="M30" s="691"/>
      <c r="N30" s="691"/>
      <c r="O30" s="85"/>
      <c r="P30" s="85"/>
      <c r="Q30" s="85"/>
    </row>
    <row r="31" spans="1:17" s="1" customFormat="1" ht="12.75" customHeight="1">
      <c r="A31" s="171" t="s">
        <v>16</v>
      </c>
      <c r="B31" s="192"/>
      <c r="C31" s="712">
        <v>155026.056062</v>
      </c>
      <c r="D31" s="713"/>
      <c r="E31" s="825">
        <v>16133.13</v>
      </c>
      <c r="F31" s="211"/>
      <c r="G31" s="826">
        <v>16545.08</v>
      </c>
      <c r="H31" s="720" t="s">
        <v>14</v>
      </c>
      <c r="I31" s="826">
        <v>13532.33</v>
      </c>
      <c r="J31" s="558">
        <v>8712406735</v>
      </c>
      <c r="K31" s="36"/>
      <c r="Q31" s="85"/>
    </row>
    <row r="32" spans="1:17" s="1" customFormat="1" ht="12.75" customHeight="1">
      <c r="A32" s="154" t="s">
        <v>17</v>
      </c>
      <c r="B32" s="192"/>
      <c r="C32" s="714">
        <v>89811.539694</v>
      </c>
      <c r="D32" s="713"/>
      <c r="E32" s="825">
        <v>9711.99</v>
      </c>
      <c r="F32" s="211"/>
      <c r="G32" s="826">
        <v>9971.16</v>
      </c>
      <c r="H32" s="720" t="s">
        <v>14</v>
      </c>
      <c r="I32" s="826">
        <v>7833.6</v>
      </c>
      <c r="J32" s="162"/>
      <c r="K32" s="36"/>
      <c r="L32" s="765"/>
      <c r="M32" s="766"/>
      <c r="N32" s="764"/>
      <c r="P32" s="767"/>
      <c r="Q32" s="85"/>
    </row>
    <row r="33" spans="1:17" s="1" customFormat="1" ht="12.75" customHeight="1">
      <c r="A33" s="154" t="s">
        <v>18</v>
      </c>
      <c r="B33" s="192"/>
      <c r="C33" s="714">
        <v>65214.516368</v>
      </c>
      <c r="D33" s="713"/>
      <c r="E33" s="825">
        <v>6421.14</v>
      </c>
      <c r="F33" s="211"/>
      <c r="G33" s="827">
        <v>6573.92</v>
      </c>
      <c r="H33" s="720" t="s">
        <v>14</v>
      </c>
      <c r="I33" s="826">
        <v>5698.73</v>
      </c>
      <c r="J33" s="162"/>
      <c r="K33" s="36"/>
      <c r="L33" s="765"/>
      <c r="M33" s="764"/>
      <c r="N33" s="764"/>
      <c r="O33" s="9"/>
      <c r="P33" s="694"/>
      <c r="Q33" s="85"/>
    </row>
    <row r="34" spans="1:17" s="1" customFormat="1" ht="12.75" customHeight="1">
      <c r="A34" s="154" t="s">
        <v>19</v>
      </c>
      <c r="B34" s="194"/>
      <c r="C34" s="715" t="s">
        <v>20</v>
      </c>
      <c r="D34" s="713"/>
      <c r="E34" s="828">
        <v>-3290.85</v>
      </c>
      <c r="F34" s="195"/>
      <c r="G34" s="829">
        <v>-3397.24</v>
      </c>
      <c r="H34" s="182" t="s">
        <v>14</v>
      </c>
      <c r="I34" s="829">
        <v>-2134.87</v>
      </c>
      <c r="J34" s="162"/>
      <c r="K34" s="36"/>
      <c r="L34" s="765"/>
      <c r="M34" s="764"/>
      <c r="N34" s="764"/>
      <c r="O34" s="9"/>
      <c r="P34" s="768"/>
      <c r="Q34" s="85"/>
    </row>
    <row r="35" spans="1:17" s="1" customFormat="1" ht="3" customHeight="1">
      <c r="A35" s="154"/>
      <c r="B35" s="194"/>
      <c r="C35" s="716"/>
      <c r="D35" s="717"/>
      <c r="E35" s="718"/>
      <c r="F35" s="196"/>
      <c r="G35" s="719"/>
      <c r="H35" s="196"/>
      <c r="I35" s="197"/>
      <c r="J35" s="162"/>
      <c r="K35" s="510"/>
      <c r="M35" s="9"/>
      <c r="N35" s="9"/>
      <c r="O35" s="9"/>
      <c r="P35" s="9"/>
      <c r="Q35" s="85"/>
    </row>
    <row r="36" spans="1:17" s="1" customFormat="1" ht="12" customHeight="1">
      <c r="A36" s="198" t="s">
        <v>21</v>
      </c>
      <c r="B36" s="158"/>
      <c r="C36" s="199"/>
      <c r="D36" s="200"/>
      <c r="E36" s="201"/>
      <c r="F36" s="196"/>
      <c r="G36" s="202"/>
      <c r="H36" s="196"/>
      <c r="I36" s="203"/>
      <c r="J36" s="162"/>
      <c r="K36" s="510"/>
      <c r="L36" s="698"/>
      <c r="M36" s="695"/>
      <c r="N36" s="698"/>
      <c r="O36" s="695"/>
      <c r="P36" s="699"/>
      <c r="Q36" s="85"/>
    </row>
    <row r="37" spans="1:17" s="1" customFormat="1" ht="12" customHeight="1">
      <c r="A37" s="153" t="s">
        <v>22</v>
      </c>
      <c r="B37" s="204"/>
      <c r="C37" s="199"/>
      <c r="D37" s="200"/>
      <c r="E37" s="792">
        <v>3187.27</v>
      </c>
      <c r="F37" s="720"/>
      <c r="G37" s="693">
        <v>3302.02</v>
      </c>
      <c r="H37" s="720" t="s">
        <v>13</v>
      </c>
      <c r="I37" s="793">
        <v>2790.64</v>
      </c>
      <c r="J37" s="162"/>
      <c r="K37" s="510"/>
      <c r="M37" s="769"/>
      <c r="N37" s="695"/>
      <c r="P37" s="699"/>
      <c r="Q37" s="85"/>
    </row>
    <row r="38" spans="1:17" s="1" customFormat="1" ht="12.75" customHeight="1">
      <c r="A38" s="153" t="s">
        <v>23</v>
      </c>
      <c r="B38" s="158"/>
      <c r="C38" s="205"/>
      <c r="D38" s="206"/>
      <c r="E38" s="792">
        <v>1845.49</v>
      </c>
      <c r="F38" s="720"/>
      <c r="G38" s="693">
        <v>1839.3</v>
      </c>
      <c r="H38" s="720" t="s">
        <v>13</v>
      </c>
      <c r="I38" s="793">
        <v>1538.49</v>
      </c>
      <c r="J38" s="162"/>
      <c r="K38" s="510"/>
      <c r="M38" s="769"/>
      <c r="N38" s="695"/>
      <c r="P38" s="699"/>
      <c r="Q38" s="85"/>
    </row>
    <row r="39" spans="1:17" s="1" customFormat="1" ht="12.75" customHeight="1">
      <c r="A39" s="153" t="s">
        <v>24</v>
      </c>
      <c r="B39" s="158"/>
      <c r="C39" s="205"/>
      <c r="D39" s="206"/>
      <c r="E39" s="792">
        <v>1579.6</v>
      </c>
      <c r="F39" s="720"/>
      <c r="G39" s="693">
        <v>1709.66</v>
      </c>
      <c r="H39" s="720" t="s">
        <v>13</v>
      </c>
      <c r="I39" s="793">
        <v>1555.2</v>
      </c>
      <c r="J39" s="162"/>
      <c r="K39" s="510"/>
      <c r="M39" s="769"/>
      <c r="N39" s="695"/>
      <c r="P39" s="695"/>
      <c r="Q39" s="85"/>
    </row>
    <row r="40" spans="1:17" s="1" customFormat="1" ht="3" customHeight="1">
      <c r="A40" s="207"/>
      <c r="B40" s="158"/>
      <c r="C40" s="205"/>
      <c r="D40" s="206"/>
      <c r="E40" s="794"/>
      <c r="F40" s="196"/>
      <c r="G40" s="208"/>
      <c r="H40" s="182"/>
      <c r="I40" s="209"/>
      <c r="J40" s="162"/>
      <c r="K40" s="510"/>
      <c r="M40" s="695"/>
      <c r="N40" s="695"/>
      <c r="O40" s="695"/>
      <c r="P40" s="695"/>
      <c r="Q40" s="85"/>
    </row>
    <row r="41" spans="1:17" s="1" customFormat="1" ht="12" customHeight="1">
      <c r="A41" s="198" t="s">
        <v>25</v>
      </c>
      <c r="B41" s="158"/>
      <c r="C41" s="205"/>
      <c r="D41" s="206"/>
      <c r="E41" s="205"/>
      <c r="F41" s="199"/>
      <c r="G41" s="199"/>
      <c r="H41" s="199"/>
      <c r="I41" s="210"/>
      <c r="J41" s="162"/>
      <c r="K41" s="510"/>
      <c r="L41" s="696"/>
      <c r="M41" s="695"/>
      <c r="N41" s="700"/>
      <c r="O41" s="695"/>
      <c r="P41" s="697"/>
      <c r="Q41" s="85"/>
    </row>
    <row r="42" spans="1:17" s="1" customFormat="1" ht="12.75" customHeight="1">
      <c r="A42" s="153" t="s">
        <v>26</v>
      </c>
      <c r="B42" s="158"/>
      <c r="C42" s="205"/>
      <c r="D42" s="206"/>
      <c r="E42" s="795">
        <v>2731.23</v>
      </c>
      <c r="F42" s="182"/>
      <c r="G42" s="721">
        <v>2492.07</v>
      </c>
      <c r="H42" s="182" t="s">
        <v>13</v>
      </c>
      <c r="I42" s="721">
        <v>2454.47</v>
      </c>
      <c r="J42" s="162"/>
      <c r="K42" s="559"/>
      <c r="L42" s="696"/>
      <c r="M42" s="695"/>
      <c r="N42" s="700"/>
      <c r="O42" s="695"/>
      <c r="P42" s="697"/>
      <c r="Q42" s="85"/>
    </row>
    <row r="43" spans="1:17" s="1" customFormat="1" ht="13.5">
      <c r="A43" s="153" t="s">
        <v>27</v>
      </c>
      <c r="B43" s="204"/>
      <c r="C43" s="205"/>
      <c r="D43" s="206"/>
      <c r="E43" s="795">
        <v>1396.73</v>
      </c>
      <c r="F43" s="182"/>
      <c r="G43" s="721">
        <v>1195.32</v>
      </c>
      <c r="H43" s="182" t="s">
        <v>13</v>
      </c>
      <c r="I43" s="721">
        <v>755.43</v>
      </c>
      <c r="J43" s="162"/>
      <c r="K43" s="559"/>
      <c r="L43" s="696"/>
      <c r="M43" s="9"/>
      <c r="N43" s="700"/>
      <c r="O43" s="9"/>
      <c r="P43" s="669"/>
      <c r="Q43" s="85"/>
    </row>
    <row r="44" spans="1:17" s="1" customFormat="1" ht="12.75" customHeight="1">
      <c r="A44" s="153" t="s">
        <v>28</v>
      </c>
      <c r="B44" s="158"/>
      <c r="C44" s="205"/>
      <c r="D44" s="206"/>
      <c r="E44" s="795">
        <v>559.3</v>
      </c>
      <c r="F44" s="182"/>
      <c r="G44" s="721">
        <v>654.66</v>
      </c>
      <c r="H44" s="182" t="s">
        <v>13</v>
      </c>
      <c r="I44" s="721">
        <v>350.24</v>
      </c>
      <c r="J44" s="162"/>
      <c r="K44" s="559"/>
      <c r="L44" s="106"/>
      <c r="M44" s="106"/>
      <c r="N44" s="84"/>
      <c r="O44" s="84"/>
      <c r="P44" s="84"/>
      <c r="Q44" s="85"/>
    </row>
    <row r="45" spans="1:17" s="1" customFormat="1" ht="3" customHeight="1">
      <c r="A45" s="207"/>
      <c r="B45" s="158"/>
      <c r="C45" s="205"/>
      <c r="D45" s="206"/>
      <c r="E45" s="796"/>
      <c r="F45" s="211"/>
      <c r="G45" s="211"/>
      <c r="H45" s="211"/>
      <c r="I45" s="209"/>
      <c r="J45" s="162"/>
      <c r="K45" s="510"/>
      <c r="L45" s="84"/>
      <c r="M45" s="84"/>
      <c r="N45" s="84"/>
      <c r="O45" s="84"/>
      <c r="P45" s="84"/>
      <c r="Q45" s="85"/>
    </row>
    <row r="46" spans="1:17" s="1" customFormat="1" ht="12.75">
      <c r="A46" s="198" t="s">
        <v>29</v>
      </c>
      <c r="B46" s="770"/>
      <c r="C46" s="770"/>
      <c r="D46" s="770"/>
      <c r="E46" s="830"/>
      <c r="F46" s="211"/>
      <c r="G46" s="211"/>
      <c r="H46" s="211"/>
      <c r="I46" s="211"/>
      <c r="J46" s="162"/>
      <c r="K46" s="510"/>
      <c r="L46" s="662"/>
      <c r="M46" s="84"/>
      <c r="N46" s="107"/>
      <c r="O46" s="107"/>
      <c r="P46" s="84"/>
      <c r="Q46" s="85"/>
    </row>
    <row r="47" spans="1:17" s="1" customFormat="1" ht="12.75" customHeight="1">
      <c r="A47" s="153" t="s">
        <v>26</v>
      </c>
      <c r="B47" s="158"/>
      <c r="C47" s="162"/>
      <c r="D47" s="206"/>
      <c r="E47" s="831">
        <v>3685.72</v>
      </c>
      <c r="F47" s="182"/>
      <c r="G47" s="721">
        <v>3716.05</v>
      </c>
      <c r="H47" s="182" t="s">
        <v>13</v>
      </c>
      <c r="I47" s="721">
        <v>3348.08</v>
      </c>
      <c r="J47" s="162"/>
      <c r="K47" s="559"/>
      <c r="M47" s="662"/>
      <c r="N47" s="106"/>
      <c r="O47" s="106"/>
      <c r="P47" s="84"/>
      <c r="Q47" s="85"/>
    </row>
    <row r="48" spans="1:17" s="1" customFormat="1" ht="12.75" customHeight="1">
      <c r="A48" s="153" t="s">
        <v>30</v>
      </c>
      <c r="B48" s="158"/>
      <c r="C48" s="162"/>
      <c r="D48" s="206"/>
      <c r="E48" s="831">
        <v>389.59</v>
      </c>
      <c r="F48" s="182"/>
      <c r="G48" s="721">
        <v>404.44</v>
      </c>
      <c r="H48" s="182" t="s">
        <v>13</v>
      </c>
      <c r="I48" s="721">
        <v>305.5</v>
      </c>
      <c r="J48" s="162"/>
      <c r="K48" s="559"/>
      <c r="M48" s="662"/>
      <c r="N48" s="106"/>
      <c r="O48" s="106"/>
      <c r="P48" s="84"/>
      <c r="Q48" s="85"/>
    </row>
    <row r="49" spans="1:17" s="1" customFormat="1" ht="12.75" customHeight="1">
      <c r="A49" s="153" t="s">
        <v>362</v>
      </c>
      <c r="B49" s="204"/>
      <c r="C49" s="162"/>
      <c r="D49" s="206"/>
      <c r="E49" s="831">
        <v>235.59</v>
      </c>
      <c r="F49" s="182"/>
      <c r="G49" s="721">
        <v>196.11</v>
      </c>
      <c r="H49" s="182" t="s">
        <v>13</v>
      </c>
      <c r="I49" s="721">
        <v>221.93</v>
      </c>
      <c r="J49" s="162"/>
      <c r="K49" s="559"/>
      <c r="M49" s="106"/>
      <c r="N49" s="85"/>
      <c r="O49" s="85"/>
      <c r="P49" s="85"/>
      <c r="Q49" s="85"/>
    </row>
    <row r="50" spans="1:11" ht="3" customHeight="1">
      <c r="A50" s="212"/>
      <c r="B50" s="213"/>
      <c r="C50" s="214"/>
      <c r="D50" s="215"/>
      <c r="E50" s="192"/>
      <c r="F50" s="199"/>
      <c r="G50" s="209"/>
      <c r="H50" s="216"/>
      <c r="I50" s="217"/>
      <c r="J50" s="384"/>
      <c r="K50" s="510"/>
    </row>
    <row r="51" spans="1:11" ht="12.75" customHeight="1">
      <c r="A51" s="34" t="s">
        <v>305</v>
      </c>
      <c r="B51" s="183"/>
      <c r="C51" s="184"/>
      <c r="D51" s="218"/>
      <c r="E51" s="185" t="s">
        <v>346</v>
      </c>
      <c r="F51" s="37" t="s">
        <v>13</v>
      </c>
      <c r="G51" s="185" t="s">
        <v>285</v>
      </c>
      <c r="H51" s="704" t="s">
        <v>352</v>
      </c>
      <c r="I51" s="185" t="s">
        <v>347</v>
      </c>
      <c r="J51" s="183"/>
      <c r="K51" s="560"/>
    </row>
    <row r="52" spans="1:11" ht="3" customHeight="1">
      <c r="A52" s="186"/>
      <c r="B52" s="158"/>
      <c r="C52" s="158"/>
      <c r="D52" s="157"/>
      <c r="E52" s="219"/>
      <c r="F52" s="220"/>
      <c r="G52" s="221"/>
      <c r="H52" s="222"/>
      <c r="I52" s="219"/>
      <c r="J52" s="384"/>
      <c r="K52" s="510"/>
    </row>
    <row r="53" spans="1:17" s="1" customFormat="1" ht="12.75" customHeight="1">
      <c r="A53" s="152" t="s">
        <v>306</v>
      </c>
      <c r="B53" s="158"/>
      <c r="C53" s="158"/>
      <c r="D53" s="157"/>
      <c r="E53" s="798">
        <v>82.30757490350238</v>
      </c>
      <c r="F53" s="237"/>
      <c r="G53" s="797">
        <v>84.4767927427923</v>
      </c>
      <c r="H53" s="832"/>
      <c r="I53" s="797">
        <v>13.103836317874098</v>
      </c>
      <c r="J53" s="159"/>
      <c r="K53" s="38"/>
      <c r="L53" s="705"/>
      <c r="N53" s="705"/>
      <c r="P53" s="705"/>
      <c r="Q53" s="85"/>
    </row>
    <row r="54" spans="1:17" s="1" customFormat="1" ht="13.5" customHeight="1">
      <c r="A54" s="224" t="s">
        <v>31</v>
      </c>
      <c r="B54" s="158"/>
      <c r="C54" s="158"/>
      <c r="D54" s="157"/>
      <c r="E54" s="759"/>
      <c r="F54" s="237"/>
      <c r="G54" s="237"/>
      <c r="H54" s="684"/>
      <c r="I54" s="237"/>
      <c r="J54" s="162"/>
      <c r="K54" s="510"/>
      <c r="L54" s="752"/>
      <c r="M54" s="752"/>
      <c r="N54" s="752"/>
      <c r="O54" s="753"/>
      <c r="P54" s="672"/>
      <c r="Q54" s="85"/>
    </row>
    <row r="55" spans="1:17" s="1" customFormat="1" ht="12.75" customHeight="1">
      <c r="A55" s="708" t="s">
        <v>34</v>
      </c>
      <c r="B55" s="158"/>
      <c r="C55" s="158"/>
      <c r="D55" s="157"/>
      <c r="E55" s="731">
        <v>4096.1</v>
      </c>
      <c r="F55" s="833"/>
      <c r="G55" s="833">
        <v>3231</v>
      </c>
      <c r="H55" s="832"/>
      <c r="I55" s="799">
        <v>-83.03445021751664</v>
      </c>
      <c r="J55" s="162"/>
      <c r="K55" s="510"/>
      <c r="L55" s="752"/>
      <c r="M55" s="752"/>
      <c r="N55" s="752"/>
      <c r="O55" s="753"/>
      <c r="P55" s="662"/>
      <c r="Q55" s="85"/>
    </row>
    <row r="56" spans="1:17" s="1" customFormat="1" ht="12.75" customHeight="1">
      <c r="A56" s="225" t="s">
        <v>32</v>
      </c>
      <c r="B56" s="158"/>
      <c r="C56" s="158"/>
      <c r="D56" s="157"/>
      <c r="E56" s="731">
        <v>128.2</v>
      </c>
      <c r="F56" s="833"/>
      <c r="G56" s="833">
        <v>140.3</v>
      </c>
      <c r="H56" s="832"/>
      <c r="I56" s="800">
        <v>-9.291646598195303</v>
      </c>
      <c r="J56" s="162"/>
      <c r="K56" s="510"/>
      <c r="L56" s="752"/>
      <c r="M56" s="752"/>
      <c r="N56" s="752"/>
      <c r="O56" s="753"/>
      <c r="P56" s="662"/>
      <c r="Q56" s="85"/>
    </row>
    <row r="57" spans="1:17" s="1" customFormat="1" ht="12.75" customHeight="1">
      <c r="A57" s="225" t="s">
        <v>345</v>
      </c>
      <c r="B57" s="158"/>
      <c r="C57" s="158"/>
      <c r="D57" s="157"/>
      <c r="E57" s="731">
        <v>39.6</v>
      </c>
      <c r="F57" s="833"/>
      <c r="G57" s="833">
        <v>65.2</v>
      </c>
      <c r="H57" s="832"/>
      <c r="I57" s="799">
        <v>-20.83737230534264</v>
      </c>
      <c r="J57" s="162"/>
      <c r="K57" s="510"/>
      <c r="L57" s="752"/>
      <c r="M57" s="752"/>
      <c r="N57" s="752"/>
      <c r="O57" s="752"/>
      <c r="P57" s="662"/>
      <c r="Q57" s="85"/>
    </row>
    <row r="58" spans="1:17" s="1" customFormat="1" ht="2.25" customHeight="1">
      <c r="A58" s="225"/>
      <c r="B58" s="158"/>
      <c r="C58" s="158"/>
      <c r="D58" s="157"/>
      <c r="E58" s="226"/>
      <c r="F58" s="227"/>
      <c r="G58" s="226"/>
      <c r="H58" s="228"/>
      <c r="I58" s="229"/>
      <c r="J58" s="162"/>
      <c r="K58" s="510"/>
      <c r="L58" s="752"/>
      <c r="M58" s="752"/>
      <c r="N58" s="752"/>
      <c r="O58" s="752"/>
      <c r="P58" s="673"/>
      <c r="Q58" s="85"/>
    </row>
    <row r="59" spans="1:17" s="1" customFormat="1" ht="12.75" customHeight="1">
      <c r="A59" s="224" t="s">
        <v>33</v>
      </c>
      <c r="B59" s="158"/>
      <c r="C59" s="158"/>
      <c r="D59" s="157"/>
      <c r="E59" s="230"/>
      <c r="F59" s="227"/>
      <c r="G59" s="230"/>
      <c r="H59" s="228"/>
      <c r="I59" s="229"/>
      <c r="J59" s="162"/>
      <c r="K59" s="510"/>
      <c r="L59" s="754"/>
      <c r="M59" s="752"/>
      <c r="N59" s="754"/>
      <c r="O59" s="753"/>
      <c r="P59" s="662"/>
      <c r="Q59" s="85"/>
    </row>
    <row r="60" spans="1:17" s="1" customFormat="1" ht="12.75" customHeight="1">
      <c r="A60" s="225" t="s">
        <v>294</v>
      </c>
      <c r="B60" s="158"/>
      <c r="C60" s="158"/>
      <c r="D60" s="157"/>
      <c r="E60" s="834">
        <v>-55.5</v>
      </c>
      <c r="F60" s="732"/>
      <c r="G60" s="732">
        <v>-59.9</v>
      </c>
      <c r="H60" s="835"/>
      <c r="I60" s="799">
        <v>-39.66907275536292</v>
      </c>
      <c r="J60" s="162"/>
      <c r="K60" s="510"/>
      <c r="L60" s="754"/>
      <c r="M60" s="752"/>
      <c r="N60" s="752"/>
      <c r="O60" s="753"/>
      <c r="P60" s="662"/>
      <c r="Q60" s="85"/>
    </row>
    <row r="61" spans="1:17" s="1" customFormat="1" ht="13.5">
      <c r="A61" s="225" t="s">
        <v>359</v>
      </c>
      <c r="B61" s="231"/>
      <c r="C61" s="157"/>
      <c r="D61" s="157"/>
      <c r="E61" s="834">
        <v>-20</v>
      </c>
      <c r="F61" s="732"/>
      <c r="G61" s="833">
        <v>13.1</v>
      </c>
      <c r="H61" s="835"/>
      <c r="I61" s="799">
        <v>7.2915243821471964</v>
      </c>
      <c r="J61" s="162"/>
      <c r="K61" s="510"/>
      <c r="L61" s="754"/>
      <c r="M61" s="752"/>
      <c r="N61" s="752"/>
      <c r="O61" s="753"/>
      <c r="P61" s="662"/>
      <c r="Q61" s="85"/>
    </row>
    <row r="62" spans="1:17" s="1" customFormat="1" ht="12.75" customHeight="1">
      <c r="A62" s="708" t="s">
        <v>360</v>
      </c>
      <c r="B62" s="158"/>
      <c r="C62" s="158"/>
      <c r="D62" s="157"/>
      <c r="E62" s="834">
        <v>-15.2</v>
      </c>
      <c r="F62" s="732"/>
      <c r="G62" s="833">
        <v>11.4</v>
      </c>
      <c r="H62" s="835"/>
      <c r="I62" s="799">
        <v>20.488438953984954</v>
      </c>
      <c r="J62" s="162"/>
      <c r="K62" s="510"/>
      <c r="L62" s="672"/>
      <c r="M62" s="672"/>
      <c r="N62" s="672"/>
      <c r="P62" s="664"/>
      <c r="Q62" s="85"/>
    </row>
    <row r="63" spans="1:17" s="1" customFormat="1" ht="4.5" customHeight="1">
      <c r="A63" s="232"/>
      <c r="B63" s="158"/>
      <c r="C63" s="158"/>
      <c r="D63" s="157"/>
      <c r="E63" s="230"/>
      <c r="F63" s="227"/>
      <c r="G63" s="230"/>
      <c r="H63" s="674"/>
      <c r="I63" s="229"/>
      <c r="J63" s="162"/>
      <c r="K63" s="510"/>
      <c r="L63" s="665"/>
      <c r="M63" s="665"/>
      <c r="N63" s="665"/>
      <c r="O63" s="85"/>
      <c r="P63" s="85"/>
      <c r="Q63" s="85"/>
    </row>
    <row r="64" spans="1:17" s="1" customFormat="1" ht="12.75" customHeight="1">
      <c r="A64" s="152" t="s">
        <v>36</v>
      </c>
      <c r="B64" s="158"/>
      <c r="C64" s="158"/>
      <c r="D64" s="157"/>
      <c r="E64" s="801">
        <v>90.86968722807467</v>
      </c>
      <c r="F64" s="684"/>
      <c r="G64" s="802">
        <v>94.0250821937561</v>
      </c>
      <c r="H64" s="684"/>
      <c r="I64" s="802">
        <v>14.246134321120069</v>
      </c>
      <c r="J64" s="159"/>
      <c r="K64" s="38"/>
      <c r="L64" s="670"/>
      <c r="M64" s="670"/>
      <c r="N64" s="670"/>
      <c r="O64" s="670"/>
      <c r="P64" s="670"/>
      <c r="Q64" s="85"/>
    </row>
    <row r="65" spans="1:17" s="1" customFormat="1" ht="12.75" customHeight="1">
      <c r="A65" s="224" t="s">
        <v>31</v>
      </c>
      <c r="B65" s="233"/>
      <c r="C65" s="233"/>
      <c r="D65" s="234"/>
      <c r="E65" s="675"/>
      <c r="F65" s="229"/>
      <c r="G65" s="675"/>
      <c r="H65" s="229"/>
      <c r="I65" s="229"/>
      <c r="J65" s="162"/>
      <c r="K65" s="510"/>
      <c r="L65" s="752"/>
      <c r="M65" s="663"/>
      <c r="N65" s="752"/>
      <c r="O65" s="752"/>
      <c r="P65" s="671"/>
      <c r="Q65" s="85"/>
    </row>
    <row r="66" spans="1:17" s="1" customFormat="1" ht="12.75" customHeight="1">
      <c r="A66" s="708" t="s">
        <v>34</v>
      </c>
      <c r="B66" s="233"/>
      <c r="C66" s="233"/>
      <c r="D66" s="234"/>
      <c r="E66" s="731">
        <v>3525.6</v>
      </c>
      <c r="F66" s="803"/>
      <c r="G66" s="833">
        <v>2934.4</v>
      </c>
      <c r="H66" s="722"/>
      <c r="I66" s="799">
        <v>-77.50981993435866</v>
      </c>
      <c r="J66" s="162"/>
      <c r="K66" s="510"/>
      <c r="L66" s="752"/>
      <c r="M66" s="663"/>
      <c r="N66" s="752"/>
      <c r="O66" s="752"/>
      <c r="P66" s="670"/>
      <c r="Q66" s="85"/>
    </row>
    <row r="67" spans="1:17" s="1" customFormat="1" ht="12.75" customHeight="1">
      <c r="A67" s="225" t="s">
        <v>32</v>
      </c>
      <c r="B67" s="233"/>
      <c r="C67" s="233"/>
      <c r="D67" s="234"/>
      <c r="E67" s="731">
        <v>119.8</v>
      </c>
      <c r="F67" s="803"/>
      <c r="G67" s="833">
        <v>132.9</v>
      </c>
      <c r="H67" s="722"/>
      <c r="I67" s="799">
        <v>-6.404443817367211</v>
      </c>
      <c r="J67" s="162"/>
      <c r="K67" s="510"/>
      <c r="L67" s="752"/>
      <c r="M67" s="663"/>
      <c r="N67" s="752"/>
      <c r="O67" s="752"/>
      <c r="P67" s="670"/>
      <c r="Q67" s="85"/>
    </row>
    <row r="68" spans="1:17" s="1" customFormat="1" ht="12.75" customHeight="1">
      <c r="A68" s="225" t="s">
        <v>293</v>
      </c>
      <c r="B68" s="233"/>
      <c r="C68" s="233"/>
      <c r="D68" s="234"/>
      <c r="E68" s="731">
        <v>57.4</v>
      </c>
      <c r="F68" s="803"/>
      <c r="G68" s="833">
        <v>95.5</v>
      </c>
      <c r="H68" s="722"/>
      <c r="I68" s="799">
        <v>-15.297135722578814</v>
      </c>
      <c r="J68" s="162"/>
      <c r="K68" s="510"/>
      <c r="L68" s="755"/>
      <c r="M68" s="663"/>
      <c r="N68" s="755"/>
      <c r="O68" s="755"/>
      <c r="P68" s="670"/>
      <c r="Q68" s="85"/>
    </row>
    <row r="69" spans="1:17" s="1" customFormat="1" ht="12.75" customHeight="1">
      <c r="A69" s="224" t="s">
        <v>33</v>
      </c>
      <c r="B69" s="233"/>
      <c r="C69" s="233"/>
      <c r="D69" s="234"/>
      <c r="E69" s="226"/>
      <c r="F69" s="227"/>
      <c r="G69" s="226"/>
      <c r="H69" s="667"/>
      <c r="I69" s="235"/>
      <c r="J69" s="162"/>
      <c r="K69" s="510"/>
      <c r="L69" s="754"/>
      <c r="M69" s="663"/>
      <c r="N69" s="754"/>
      <c r="O69" s="755"/>
      <c r="P69" s="671"/>
      <c r="Q69" s="85"/>
    </row>
    <row r="70" spans="1:17" s="1" customFormat="1" ht="12.75" customHeight="1">
      <c r="A70" s="225" t="s">
        <v>294</v>
      </c>
      <c r="B70" s="233"/>
      <c r="C70" s="233"/>
      <c r="D70" s="234"/>
      <c r="E70" s="834">
        <v>-55.8</v>
      </c>
      <c r="F70" s="237"/>
      <c r="G70" s="732">
        <v>-60</v>
      </c>
      <c r="H70" s="722"/>
      <c r="I70" s="799">
        <v>-39.57739903767894</v>
      </c>
      <c r="J70" s="162"/>
      <c r="K70" s="510"/>
      <c r="L70" s="754"/>
      <c r="M70" s="663"/>
      <c r="N70" s="752"/>
      <c r="O70" s="755"/>
      <c r="P70" s="670"/>
      <c r="Q70" s="85"/>
    </row>
    <row r="71" spans="1:17" s="1" customFormat="1" ht="13.5">
      <c r="A71" s="225" t="s">
        <v>295</v>
      </c>
      <c r="B71" s="233"/>
      <c r="C71" s="233"/>
      <c r="D71" s="234"/>
      <c r="E71" s="834">
        <v>-13.4</v>
      </c>
      <c r="F71" s="237"/>
      <c r="G71" s="833">
        <v>14.6</v>
      </c>
      <c r="H71" s="722"/>
      <c r="I71" s="804">
        <v>-4.2144223892493615</v>
      </c>
      <c r="J71" s="162"/>
      <c r="K71" s="510"/>
      <c r="L71" s="754"/>
      <c r="M71" s="663"/>
      <c r="N71" s="752"/>
      <c r="O71" s="755"/>
      <c r="P71" s="670"/>
      <c r="Q71" s="85"/>
    </row>
    <row r="72" spans="1:17" s="1" customFormat="1" ht="12.75" customHeight="1">
      <c r="A72" s="708" t="s">
        <v>360</v>
      </c>
      <c r="B72" s="233"/>
      <c r="C72" s="233"/>
      <c r="D72" s="234"/>
      <c r="E72" s="834">
        <v>-11.4</v>
      </c>
      <c r="F72" s="237"/>
      <c r="G72" s="833">
        <v>18.2</v>
      </c>
      <c r="H72" s="722"/>
      <c r="I72" s="799">
        <v>21.681061932973034</v>
      </c>
      <c r="J72" s="162"/>
      <c r="K72" s="510"/>
      <c r="O72" s="671"/>
      <c r="P72" s="670"/>
      <c r="Q72" s="85"/>
    </row>
    <row r="73" spans="1:17" s="1" customFormat="1" ht="4.5" customHeight="1">
      <c r="A73" s="232"/>
      <c r="B73" s="233"/>
      <c r="C73" s="233"/>
      <c r="D73" s="234"/>
      <c r="E73" s="226"/>
      <c r="F73" s="227"/>
      <c r="G73" s="761"/>
      <c r="H73" s="674"/>
      <c r="I73" s="235"/>
      <c r="J73" s="162"/>
      <c r="K73" s="510"/>
      <c r="O73" s="666"/>
      <c r="P73" s="666"/>
      <c r="Q73" s="85"/>
    </row>
    <row r="74" spans="1:17" s="1" customFormat="1" ht="12.75" customHeight="1">
      <c r="A74" s="152" t="s">
        <v>37</v>
      </c>
      <c r="B74" s="233"/>
      <c r="C74" s="233"/>
      <c r="D74" s="234"/>
      <c r="E74" s="836">
        <v>83.43271711762374</v>
      </c>
      <c r="F74" s="760"/>
      <c r="G74" s="837">
        <v>85.7880013561931</v>
      </c>
      <c r="H74" s="722"/>
      <c r="I74" s="837">
        <v>83.91760213456404</v>
      </c>
      <c r="J74" s="162"/>
      <c r="K74" s="510"/>
      <c r="L74" s="706"/>
      <c r="M74" s="706"/>
      <c r="N74" s="706"/>
      <c r="O74" s="706"/>
      <c r="P74" s="706"/>
      <c r="Q74" s="85"/>
    </row>
    <row r="75" spans="1:17" s="1" customFormat="1" ht="12.75" customHeight="1">
      <c r="A75" s="224" t="s">
        <v>31</v>
      </c>
      <c r="B75" s="233"/>
      <c r="C75" s="233"/>
      <c r="D75" s="234"/>
      <c r="E75" s="675"/>
      <c r="F75" s="676"/>
      <c r="G75" s="675"/>
      <c r="H75" s="229"/>
      <c r="I75" s="676"/>
      <c r="J75" s="162"/>
      <c r="K75" s="510"/>
      <c r="M75" s="755"/>
      <c r="N75" s="701"/>
      <c r="O75" s="701"/>
      <c r="P75" s="701"/>
      <c r="Q75" s="85"/>
    </row>
    <row r="76" spans="1:17" s="1" customFormat="1" ht="12.75" customHeight="1">
      <c r="A76" s="225" t="s">
        <v>359</v>
      </c>
      <c r="B76" s="231"/>
      <c r="C76" s="233"/>
      <c r="D76" s="234"/>
      <c r="E76" s="731">
        <v>376.9</v>
      </c>
      <c r="F76" s="803"/>
      <c r="G76" s="833">
        <v>583.5</v>
      </c>
      <c r="H76" s="722"/>
      <c r="I76" s="837">
        <v>9.275697825743052</v>
      </c>
      <c r="J76" s="162"/>
      <c r="K76" s="510"/>
      <c r="M76" s="755"/>
      <c r="N76" s="701"/>
      <c r="O76" s="701"/>
      <c r="P76" s="668"/>
      <c r="Q76" s="85"/>
    </row>
    <row r="77" spans="1:17" s="1" customFormat="1" ht="12.75" customHeight="1">
      <c r="A77" s="225" t="s">
        <v>32</v>
      </c>
      <c r="B77" s="231"/>
      <c r="C77" s="233"/>
      <c r="D77" s="234"/>
      <c r="E77" s="731">
        <v>45.9</v>
      </c>
      <c r="F77" s="803"/>
      <c r="G77" s="833">
        <v>161.7</v>
      </c>
      <c r="H77" s="722"/>
      <c r="I77" s="838">
        <v>-4.952959661627432</v>
      </c>
      <c r="J77" s="162"/>
      <c r="K77" s="510"/>
      <c r="M77" s="755"/>
      <c r="N77" s="701"/>
      <c r="O77" s="701"/>
      <c r="P77" s="668"/>
      <c r="Q77" s="85"/>
    </row>
    <row r="78" spans="1:17" s="1" customFormat="1" ht="12.75" customHeight="1">
      <c r="A78" s="225" t="s">
        <v>344</v>
      </c>
      <c r="B78" s="233"/>
      <c r="C78" s="233"/>
      <c r="D78" s="234"/>
      <c r="E78" s="731">
        <v>43.3</v>
      </c>
      <c r="F78" s="803"/>
      <c r="G78" s="833">
        <v>54.1</v>
      </c>
      <c r="H78" s="722"/>
      <c r="I78" s="838">
        <v>-28.613472643928024</v>
      </c>
      <c r="J78" s="162"/>
      <c r="K78" s="510"/>
      <c r="M78" s="755"/>
      <c r="N78" s="701"/>
      <c r="O78" s="701"/>
      <c r="P78" s="668"/>
      <c r="Q78" s="85"/>
    </row>
    <row r="79" spans="1:17" s="1" customFormat="1" ht="12.75" customHeight="1">
      <c r="A79" s="224" t="s">
        <v>33</v>
      </c>
      <c r="B79" s="233"/>
      <c r="C79" s="233"/>
      <c r="D79" s="234"/>
      <c r="E79" s="677"/>
      <c r="F79" s="678"/>
      <c r="G79" s="677"/>
      <c r="H79" s="679"/>
      <c r="I79" s="680"/>
      <c r="J79" s="162"/>
      <c r="K79" s="510"/>
      <c r="M79" s="755"/>
      <c r="N79" s="701"/>
      <c r="O79" s="701"/>
      <c r="P79" s="669"/>
      <c r="Q79" s="85"/>
    </row>
    <row r="80" spans="1:17" s="1" customFormat="1" ht="12.75" customHeight="1">
      <c r="A80" s="225" t="s">
        <v>296</v>
      </c>
      <c r="B80" s="231"/>
      <c r="C80" s="233"/>
      <c r="D80" s="234"/>
      <c r="E80" s="834">
        <v>-26.2</v>
      </c>
      <c r="F80" s="237"/>
      <c r="G80" s="732">
        <v>-3.2</v>
      </c>
      <c r="H80" s="722"/>
      <c r="I80" s="837">
        <v>11.6162610222121</v>
      </c>
      <c r="J80" s="162"/>
      <c r="K80" s="510"/>
      <c r="M80" s="755"/>
      <c r="N80" s="701"/>
      <c r="O80" s="701"/>
      <c r="P80" s="668"/>
      <c r="Q80" s="85"/>
    </row>
    <row r="81" spans="1:17" s="1" customFormat="1" ht="12.75" customHeight="1">
      <c r="A81" s="225" t="s">
        <v>294</v>
      </c>
      <c r="B81" s="233"/>
      <c r="C81" s="233"/>
      <c r="D81" s="234"/>
      <c r="E81" s="834">
        <v>-16.7</v>
      </c>
      <c r="F81" s="237"/>
      <c r="G81" s="833">
        <v>7.7</v>
      </c>
      <c r="H81" s="722"/>
      <c r="I81" s="838">
        <v>-1.8158863163473256</v>
      </c>
      <c r="J81" s="162"/>
      <c r="K81" s="510"/>
      <c r="M81" s="755"/>
      <c r="N81" s="701"/>
      <c r="O81" s="701"/>
      <c r="P81" s="668"/>
      <c r="Q81" s="85"/>
    </row>
    <row r="82" spans="1:17" s="1" customFormat="1" ht="12.75" customHeight="1">
      <c r="A82" s="225" t="s">
        <v>361</v>
      </c>
      <c r="B82" s="233"/>
      <c r="C82" s="233"/>
      <c r="D82" s="234"/>
      <c r="E82" s="834">
        <v>-16</v>
      </c>
      <c r="F82" s="237"/>
      <c r="G82" s="833">
        <v>42.4</v>
      </c>
      <c r="H82" s="722"/>
      <c r="I82" s="838">
        <v>-17.06588700135984</v>
      </c>
      <c r="J82" s="162"/>
      <c r="K82" s="510"/>
      <c r="L82" s="755"/>
      <c r="N82" s="701"/>
      <c r="O82" s="701"/>
      <c r="P82" s="668"/>
      <c r="Q82" s="85"/>
    </row>
    <row r="83" spans="1:17" s="1" customFormat="1" ht="4.5" customHeight="1">
      <c r="A83" s="238"/>
      <c r="B83" s="239"/>
      <c r="C83" s="239"/>
      <c r="D83" s="234"/>
      <c r="E83" s="230"/>
      <c r="F83" s="227"/>
      <c r="G83" s="230"/>
      <c r="H83" s="674"/>
      <c r="I83" s="227"/>
      <c r="J83" s="162"/>
      <c r="K83" s="510"/>
      <c r="Q83" s="85"/>
    </row>
    <row r="84" spans="1:17" s="1" customFormat="1" ht="12.75" customHeight="1">
      <c r="A84" s="152" t="s">
        <v>38</v>
      </c>
      <c r="B84" s="239"/>
      <c r="C84" s="239"/>
      <c r="D84" s="234"/>
      <c r="E84" s="836">
        <v>92.11187327479247</v>
      </c>
      <c r="F84" s="762"/>
      <c r="G84" s="837">
        <v>95.4844948163866</v>
      </c>
      <c r="H84" s="763"/>
      <c r="I84" s="837">
        <v>91.2329338458391</v>
      </c>
      <c r="J84" s="162"/>
      <c r="K84" s="510"/>
      <c r="L84" s="670"/>
      <c r="M84" s="670"/>
      <c r="N84" s="670"/>
      <c r="O84" s="670"/>
      <c r="P84" s="670"/>
      <c r="Q84" s="85"/>
    </row>
    <row r="85" spans="1:17" s="1" customFormat="1" ht="13.5" customHeight="1">
      <c r="A85" s="224" t="s">
        <v>31</v>
      </c>
      <c r="B85" s="239"/>
      <c r="C85" s="239"/>
      <c r="D85" s="234"/>
      <c r="E85" s="675"/>
      <c r="F85" s="229"/>
      <c r="G85" s="675"/>
      <c r="H85" s="229"/>
      <c r="I85" s="229"/>
      <c r="J85" s="162"/>
      <c r="K85" s="510"/>
      <c r="M85" s="755"/>
      <c r="N85" s="671"/>
      <c r="O85" s="671"/>
      <c r="P85" s="671"/>
      <c r="Q85" s="85"/>
    </row>
    <row r="86" spans="1:17" s="1" customFormat="1" ht="12.75" customHeight="1">
      <c r="A86" s="225" t="s">
        <v>359</v>
      </c>
      <c r="B86" s="233"/>
      <c r="C86" s="233"/>
      <c r="D86" s="234"/>
      <c r="E86" s="731">
        <v>475.1</v>
      </c>
      <c r="F86" s="237"/>
      <c r="G86" s="833">
        <v>747.6</v>
      </c>
      <c r="H86" s="722"/>
      <c r="I86" s="837">
        <v>16.763331136964783</v>
      </c>
      <c r="J86" s="162"/>
      <c r="K86" s="510"/>
      <c r="M86" s="755"/>
      <c r="N86" s="671"/>
      <c r="O86" s="671"/>
      <c r="P86" s="670"/>
      <c r="Q86" s="85"/>
    </row>
    <row r="87" spans="1:17" s="1" customFormat="1" ht="12.75" customHeight="1">
      <c r="A87" s="225" t="s">
        <v>344</v>
      </c>
      <c r="B87" s="233"/>
      <c r="C87" s="233"/>
      <c r="D87" s="234"/>
      <c r="E87" s="731">
        <v>47.5</v>
      </c>
      <c r="F87" s="237"/>
      <c r="G87" s="833">
        <v>60.6</v>
      </c>
      <c r="H87" s="722"/>
      <c r="I87" s="838">
        <v>-27.40498142696669</v>
      </c>
      <c r="J87" s="162"/>
      <c r="K87" s="510"/>
      <c r="M87" s="755"/>
      <c r="N87" s="671"/>
      <c r="O87" s="671"/>
      <c r="P87" s="670"/>
      <c r="Q87" s="85"/>
    </row>
    <row r="88" spans="1:17" s="1" customFormat="1" ht="12.75" customHeight="1">
      <c r="A88" s="225" t="s">
        <v>293</v>
      </c>
      <c r="B88" s="233"/>
      <c r="C88" s="233"/>
      <c r="D88" s="234"/>
      <c r="E88" s="731">
        <v>42.3</v>
      </c>
      <c r="F88" s="237"/>
      <c r="G88" s="833">
        <v>30.7</v>
      </c>
      <c r="H88" s="722"/>
      <c r="I88" s="837">
        <v>11.41712868029359</v>
      </c>
      <c r="J88" s="162"/>
      <c r="K88" s="510"/>
      <c r="M88" s="755"/>
      <c r="N88" s="671"/>
      <c r="O88" s="671"/>
      <c r="P88" s="670"/>
      <c r="Q88" s="85"/>
    </row>
    <row r="89" spans="1:17" s="1" customFormat="1" ht="12.75" customHeight="1">
      <c r="A89" s="224" t="s">
        <v>33</v>
      </c>
      <c r="B89" s="233"/>
      <c r="C89" s="233"/>
      <c r="D89" s="234"/>
      <c r="E89" s="834"/>
      <c r="F89" s="237"/>
      <c r="G89" s="732"/>
      <c r="H89" s="684"/>
      <c r="I89" s="684"/>
      <c r="J89" s="162"/>
      <c r="K89" s="510"/>
      <c r="M89" s="755"/>
      <c r="N89" s="671"/>
      <c r="O89" s="671"/>
      <c r="P89" s="671"/>
      <c r="Q89" s="85"/>
    </row>
    <row r="90" spans="1:17" s="1" customFormat="1" ht="12" customHeight="1">
      <c r="A90" s="225" t="s">
        <v>296</v>
      </c>
      <c r="B90" s="233"/>
      <c r="C90" s="233"/>
      <c r="D90" s="234"/>
      <c r="E90" s="834">
        <v>-26.8</v>
      </c>
      <c r="F90" s="237"/>
      <c r="G90" s="833">
        <v>2.2</v>
      </c>
      <c r="H90" s="722"/>
      <c r="I90" s="837">
        <v>15.168890697366571</v>
      </c>
      <c r="J90" s="162"/>
      <c r="K90" s="510"/>
      <c r="M90" s="755"/>
      <c r="N90" s="671"/>
      <c r="O90" s="671"/>
      <c r="P90" s="670"/>
      <c r="Q90" s="85"/>
    </row>
    <row r="91" spans="1:17" s="1" customFormat="1" ht="12.75" customHeight="1">
      <c r="A91" s="225" t="s">
        <v>294</v>
      </c>
      <c r="B91" s="233"/>
      <c r="C91" s="233"/>
      <c r="D91" s="234"/>
      <c r="E91" s="834">
        <v>-17.4</v>
      </c>
      <c r="F91" s="237"/>
      <c r="G91" s="833">
        <v>7.4</v>
      </c>
      <c r="H91" s="722"/>
      <c r="I91" s="838">
        <v>-1.6666941336648151</v>
      </c>
      <c r="J91" s="162"/>
      <c r="K91" s="510"/>
      <c r="M91" s="755"/>
      <c r="N91" s="671"/>
      <c r="O91" s="671"/>
      <c r="P91" s="670"/>
      <c r="Q91" s="85"/>
    </row>
    <row r="92" spans="1:17" s="1" customFormat="1" ht="12.75" customHeight="1">
      <c r="A92" s="225" t="s">
        <v>297</v>
      </c>
      <c r="B92" s="233"/>
      <c r="C92" s="233"/>
      <c r="D92" s="234"/>
      <c r="E92" s="834">
        <v>-16.6</v>
      </c>
      <c r="F92" s="237"/>
      <c r="G92" s="732">
        <v>-7</v>
      </c>
      <c r="H92" s="722"/>
      <c r="I92" s="838">
        <v>-7.499338670349647</v>
      </c>
      <c r="J92" s="162"/>
      <c r="K92" s="510"/>
      <c r="L92" s="671"/>
      <c r="M92" s="671"/>
      <c r="N92" s="671"/>
      <c r="O92" s="671"/>
      <c r="P92" s="670"/>
      <c r="Q92" s="85"/>
    </row>
    <row r="93" spans="1:17" s="1" customFormat="1" ht="5.25" customHeight="1">
      <c r="A93" s="232"/>
      <c r="B93" s="239"/>
      <c r="C93" s="239"/>
      <c r="D93" s="234"/>
      <c r="E93" s="681"/>
      <c r="F93" s="223"/>
      <c r="G93" s="681"/>
      <c r="H93" s="682"/>
      <c r="I93" s="683"/>
      <c r="J93" s="162"/>
      <c r="K93" s="510"/>
      <c r="L93" s="84"/>
      <c r="M93" s="84"/>
      <c r="N93" s="85"/>
      <c r="O93" s="85"/>
      <c r="P93" s="85"/>
      <c r="Q93" s="85"/>
    </row>
    <row r="94" spans="1:17" s="1" customFormat="1" ht="12" customHeight="1">
      <c r="A94" s="171" t="s">
        <v>39</v>
      </c>
      <c r="B94" s="239"/>
      <c r="C94" s="239"/>
      <c r="D94" s="234"/>
      <c r="E94" s="839">
        <v>66.66230736434495</v>
      </c>
      <c r="F94" s="227"/>
      <c r="G94" s="840">
        <v>67.66224368428168</v>
      </c>
      <c r="H94" s="723"/>
      <c r="I94" s="758">
        <v>61.520889611221726</v>
      </c>
      <c r="J94" s="162"/>
      <c r="K94" s="510"/>
      <c r="L94" s="112"/>
      <c r="M94" s="113"/>
      <c r="N94" s="85"/>
      <c r="O94" s="85"/>
      <c r="P94" s="85"/>
      <c r="Q94" s="85"/>
    </row>
    <row r="95" spans="1:17" s="1" customFormat="1" ht="4.5" customHeight="1">
      <c r="A95" s="30"/>
      <c r="B95" s="239"/>
      <c r="C95" s="239"/>
      <c r="D95" s="234"/>
      <c r="E95" s="167"/>
      <c r="F95" s="170"/>
      <c r="G95" s="236"/>
      <c r="H95" s="33"/>
      <c r="I95" s="236"/>
      <c r="J95" s="162"/>
      <c r="K95" s="510"/>
      <c r="L95" s="114"/>
      <c r="M95" s="84"/>
      <c r="N95" s="85"/>
      <c r="O95" s="85"/>
      <c r="P95" s="85"/>
      <c r="Q95" s="85"/>
    </row>
    <row r="96" spans="1:11" ht="13.5" customHeight="1">
      <c r="A96" s="41" t="s">
        <v>307</v>
      </c>
      <c r="B96" s="240"/>
      <c r="C96" s="241"/>
      <c r="D96" s="242"/>
      <c r="E96" s="241" t="s">
        <v>348</v>
      </c>
      <c r="F96" s="42" t="s">
        <v>13</v>
      </c>
      <c r="G96" s="241" t="s">
        <v>40</v>
      </c>
      <c r="H96" s="42" t="s">
        <v>14</v>
      </c>
      <c r="I96" s="241" t="s">
        <v>349</v>
      </c>
      <c r="J96" s="384"/>
      <c r="K96" s="43" t="s">
        <v>14</v>
      </c>
    </row>
    <row r="97" spans="1:11" ht="3" customHeight="1">
      <c r="A97" s="243"/>
      <c r="B97" s="244"/>
      <c r="C97" s="245"/>
      <c r="D97" s="246"/>
      <c r="E97" s="219"/>
      <c r="F97" s="220"/>
      <c r="G97" s="219"/>
      <c r="H97" s="220"/>
      <c r="I97" s="219"/>
      <c r="J97" s="384"/>
      <c r="K97" s="510"/>
    </row>
    <row r="98" spans="1:15" ht="12.75" customHeight="1">
      <c r="A98" s="171" t="s">
        <v>41</v>
      </c>
      <c r="B98" s="247"/>
      <c r="C98" s="247"/>
      <c r="D98" s="248"/>
      <c r="E98" s="249"/>
      <c r="F98" s="250"/>
      <c r="G98" s="249"/>
      <c r="H98" s="250"/>
      <c r="I98" s="251"/>
      <c r="J98" s="384"/>
      <c r="K98" s="510"/>
      <c r="O98" s="692"/>
    </row>
    <row r="99" spans="1:17" s="1" customFormat="1" ht="12.75" customHeight="1">
      <c r="A99" s="164" t="s">
        <v>42</v>
      </c>
      <c r="B99" s="193"/>
      <c r="C99" s="252"/>
      <c r="D99" s="200"/>
      <c r="E99" s="805">
        <v>3740428</v>
      </c>
      <c r="F99" s="211"/>
      <c r="G99" s="806">
        <v>5252154</v>
      </c>
      <c r="H99" s="773"/>
      <c r="I99" s="806">
        <v>2876002</v>
      </c>
      <c r="J99" s="162"/>
      <c r="K99" s="510"/>
      <c r="L99" s="115"/>
      <c r="M99" s="115"/>
      <c r="N99" s="116"/>
      <c r="O99" s="116"/>
      <c r="P99" s="115"/>
      <c r="Q99" s="115"/>
    </row>
    <row r="100" spans="1:17" s="1" customFormat="1" ht="12.75" customHeight="1">
      <c r="A100" s="164" t="s">
        <v>43</v>
      </c>
      <c r="B100" s="193"/>
      <c r="C100" s="252"/>
      <c r="D100" s="200"/>
      <c r="E100" s="805">
        <v>141774655</v>
      </c>
      <c r="F100" s="211"/>
      <c r="G100" s="806">
        <v>131387250</v>
      </c>
      <c r="H100" s="773"/>
      <c r="I100" s="806">
        <v>113841478</v>
      </c>
      <c r="J100" s="162"/>
      <c r="K100" s="510"/>
      <c r="L100" s="117"/>
      <c r="M100" s="118"/>
      <c r="N100" s="85"/>
      <c r="O100" s="85"/>
      <c r="P100" s="85"/>
      <c r="Q100" s="85"/>
    </row>
    <row r="101" spans="1:34" s="1" customFormat="1" ht="12.75" customHeight="1">
      <c r="A101" s="154" t="s">
        <v>44</v>
      </c>
      <c r="B101" s="193"/>
      <c r="C101" s="193"/>
      <c r="D101" s="200"/>
      <c r="E101" s="774"/>
      <c r="F101" s="211"/>
      <c r="G101" s="209"/>
      <c r="H101" s="773"/>
      <c r="I101" s="209"/>
      <c r="J101" s="162"/>
      <c r="K101" s="510"/>
      <c r="M101" s="757"/>
      <c r="N101" s="758"/>
      <c r="O101" s="757"/>
      <c r="P101" s="758"/>
      <c r="Q101" s="757"/>
      <c r="R101" s="758"/>
      <c r="S101" s="757"/>
      <c r="T101" s="758"/>
      <c r="U101" s="757"/>
      <c r="V101" s="758"/>
      <c r="W101" s="757"/>
      <c r="X101" s="758"/>
      <c r="Y101" s="757"/>
      <c r="Z101" s="758"/>
      <c r="AA101" s="757"/>
      <c r="AB101" s="758"/>
      <c r="AC101" s="757"/>
      <c r="AD101" s="758"/>
      <c r="AE101" s="757"/>
      <c r="AF101" s="756"/>
      <c r="AG101" s="757"/>
      <c r="AH101" s="756"/>
    </row>
    <row r="102" spans="1:17" s="1" customFormat="1" ht="12.75" customHeight="1">
      <c r="A102" s="164" t="s">
        <v>42</v>
      </c>
      <c r="B102" s="193"/>
      <c r="C102" s="252"/>
      <c r="D102" s="200"/>
      <c r="E102" s="807">
        <v>3738318</v>
      </c>
      <c r="F102" s="211"/>
      <c r="G102" s="808">
        <v>5248163</v>
      </c>
      <c r="H102" s="773"/>
      <c r="I102" s="808">
        <v>2874742</v>
      </c>
      <c r="J102" s="162"/>
      <c r="K102" s="510"/>
      <c r="L102" s="118"/>
      <c r="M102" s="119"/>
      <c r="N102" s="119"/>
      <c r="O102" s="118"/>
      <c r="P102" s="118"/>
      <c r="Q102" s="85"/>
    </row>
    <row r="103" spans="1:17" s="1" customFormat="1" ht="12.75" customHeight="1">
      <c r="A103" s="164" t="s">
        <v>43</v>
      </c>
      <c r="B103" s="193"/>
      <c r="C103" s="252"/>
      <c r="D103" s="200"/>
      <c r="E103" s="841">
        <v>141747766</v>
      </c>
      <c r="F103" s="211"/>
      <c r="G103" s="842">
        <v>131321101</v>
      </c>
      <c r="H103" s="773"/>
      <c r="I103" s="809">
        <v>113817606</v>
      </c>
      <c r="J103" s="162"/>
      <c r="K103" s="510"/>
      <c r="L103" s="84"/>
      <c r="M103" s="84"/>
      <c r="N103" s="85"/>
      <c r="O103" s="85"/>
      <c r="P103" s="85"/>
      <c r="Q103" s="85"/>
    </row>
    <row r="104" spans="1:17" s="1" customFormat="1" ht="12.75" customHeight="1">
      <c r="A104" s="154" t="s">
        <v>45</v>
      </c>
      <c r="B104" s="193"/>
      <c r="C104" s="193"/>
      <c r="D104" s="200"/>
      <c r="E104" s="775"/>
      <c r="F104" s="776"/>
      <c r="G104" s="777"/>
      <c r="H104" s="778"/>
      <c r="I104" s="777"/>
      <c r="J104" s="162"/>
      <c r="K104" s="510"/>
      <c r="L104" s="120"/>
      <c r="M104" s="120"/>
      <c r="N104" s="121"/>
      <c r="O104" s="121"/>
      <c r="P104" s="120"/>
      <c r="Q104" s="120"/>
    </row>
    <row r="105" spans="1:17" s="1" customFormat="1" ht="12.75" customHeight="1">
      <c r="A105" s="164" t="s">
        <v>42</v>
      </c>
      <c r="B105" s="193"/>
      <c r="C105" s="252"/>
      <c r="D105" s="200"/>
      <c r="E105" s="807">
        <v>2110</v>
      </c>
      <c r="F105" s="211"/>
      <c r="G105" s="808">
        <v>3993</v>
      </c>
      <c r="H105" s="773"/>
      <c r="I105" s="808">
        <v>1260</v>
      </c>
      <c r="J105" s="162"/>
      <c r="K105" s="510"/>
      <c r="L105" s="84"/>
      <c r="M105" s="84"/>
      <c r="N105" s="85"/>
      <c r="O105" s="85"/>
      <c r="P105" s="85"/>
      <c r="Q105" s="85"/>
    </row>
    <row r="106" spans="1:17" s="1" customFormat="1" ht="12.75" customHeight="1">
      <c r="A106" s="164" t="s">
        <v>43</v>
      </c>
      <c r="B106" s="193"/>
      <c r="C106" s="252"/>
      <c r="D106" s="200"/>
      <c r="E106" s="807">
        <v>26889</v>
      </c>
      <c r="F106" s="211"/>
      <c r="G106" s="808">
        <v>66148</v>
      </c>
      <c r="H106" s="773"/>
      <c r="I106" s="808">
        <v>23872</v>
      </c>
      <c r="J106" s="162"/>
      <c r="K106" s="510"/>
      <c r="L106" s="84"/>
      <c r="M106" s="84"/>
      <c r="N106" s="85"/>
      <c r="O106" s="85"/>
      <c r="P106" s="85"/>
      <c r="Q106" s="85"/>
    </row>
    <row r="107" spans="1:17" s="1" customFormat="1" ht="5.25" customHeight="1">
      <c r="A107" s="255"/>
      <c r="B107" s="256"/>
      <c r="C107" s="257"/>
      <c r="D107" s="258"/>
      <c r="E107" s="259"/>
      <c r="F107" s="260"/>
      <c r="G107" s="261"/>
      <c r="H107" s="262"/>
      <c r="I107" s="261"/>
      <c r="J107" s="561"/>
      <c r="K107" s="562"/>
      <c r="L107" s="84"/>
      <c r="M107" s="84"/>
      <c r="N107" s="85"/>
      <c r="O107" s="85"/>
      <c r="P107" s="85"/>
      <c r="Q107" s="85"/>
    </row>
    <row r="108" spans="1:17" s="1" customFormat="1" ht="5.25" customHeight="1">
      <c r="A108" s="263"/>
      <c r="B108" s="193"/>
      <c r="C108" s="252"/>
      <c r="D108" s="200"/>
      <c r="E108" s="264"/>
      <c r="F108" s="199"/>
      <c r="G108" s="265"/>
      <c r="H108" s="216"/>
      <c r="I108" s="265"/>
      <c r="J108" s="162"/>
      <c r="K108" s="563"/>
      <c r="L108" s="84"/>
      <c r="M108" s="84"/>
      <c r="N108" s="85"/>
      <c r="O108" s="85"/>
      <c r="P108" s="85"/>
      <c r="Q108" s="85"/>
    </row>
    <row r="109" spans="1:17" s="9" customFormat="1" ht="12.75" customHeight="1">
      <c r="A109" s="162"/>
      <c r="B109" s="162"/>
      <c r="C109" s="162"/>
      <c r="D109" s="162"/>
      <c r="E109" s="810"/>
      <c r="F109" s="199"/>
      <c r="G109" s="265"/>
      <c r="H109" s="216"/>
      <c r="I109" s="266" t="s">
        <v>46</v>
      </c>
      <c r="J109" s="162"/>
      <c r="K109" s="563"/>
      <c r="L109" s="122"/>
      <c r="M109" s="84"/>
      <c r="N109" s="84"/>
      <c r="O109" s="84"/>
      <c r="P109" s="84"/>
      <c r="Q109" s="84"/>
    </row>
    <row r="110" spans="1:17" s="9" customFormat="1" ht="12.75" customHeight="1">
      <c r="A110" s="162"/>
      <c r="B110" s="162"/>
      <c r="C110" s="162"/>
      <c r="D110" s="162"/>
      <c r="E110" s="162"/>
      <c r="F110" s="162"/>
      <c r="G110" s="162"/>
      <c r="H110" s="162"/>
      <c r="I110" s="162"/>
      <c r="K110" s="563"/>
      <c r="L110" s="84"/>
      <c r="M110" s="84"/>
      <c r="N110" s="84"/>
      <c r="O110" s="84"/>
      <c r="P110" s="84"/>
      <c r="Q110" s="84"/>
    </row>
    <row r="111" spans="1:17" s="9" customFormat="1" ht="12.75" customHeight="1">
      <c r="A111" s="263"/>
      <c r="B111" s="193"/>
      <c r="C111" s="252"/>
      <c r="D111" s="200"/>
      <c r="E111" s="264"/>
      <c r="F111" s="199"/>
      <c r="G111" s="265"/>
      <c r="H111" s="216"/>
      <c r="I111" s="265"/>
      <c r="J111" s="162"/>
      <c r="K111" s="563"/>
      <c r="L111" s="84"/>
      <c r="M111" s="84"/>
      <c r="N111" s="84"/>
      <c r="O111" s="84"/>
      <c r="P111" s="84"/>
      <c r="Q111" s="84"/>
    </row>
    <row r="112" spans="1:17" s="9" customFormat="1" ht="12.75" customHeight="1">
      <c r="A112" s="267" t="s">
        <v>357</v>
      </c>
      <c r="B112" s="193"/>
      <c r="C112" s="252"/>
      <c r="D112" s="200"/>
      <c r="E112" s="264"/>
      <c r="F112" s="199"/>
      <c r="G112" s="265"/>
      <c r="H112" s="216"/>
      <c r="I112" s="268" t="s">
        <v>47</v>
      </c>
      <c r="J112" s="162"/>
      <c r="K112" s="563"/>
      <c r="L112" s="122"/>
      <c r="M112" s="84"/>
      <c r="N112" s="84"/>
      <c r="O112" s="84"/>
      <c r="P112" s="84"/>
      <c r="Q112" s="84"/>
    </row>
    <row r="113" spans="1:17" s="9" customFormat="1" ht="12.75" customHeight="1">
      <c r="A113" s="263"/>
      <c r="B113" s="193"/>
      <c r="C113" s="252"/>
      <c r="D113" s="200"/>
      <c r="E113" s="264"/>
      <c r="F113" s="199"/>
      <c r="G113" s="265"/>
      <c r="H113" s="216"/>
      <c r="I113" s="265"/>
      <c r="J113" s="162"/>
      <c r="K113" s="563"/>
      <c r="L113" s="84"/>
      <c r="M113" s="84"/>
      <c r="N113" s="84"/>
      <c r="O113" s="84"/>
      <c r="P113" s="84"/>
      <c r="Q113" s="84"/>
    </row>
    <row r="114" spans="1:21" s="10" customFormat="1" ht="3" customHeight="1">
      <c r="A114" s="58"/>
      <c r="B114" s="269"/>
      <c r="C114" s="270"/>
      <c r="D114" s="271"/>
      <c r="E114" s="249"/>
      <c r="F114" s="250"/>
      <c r="G114" s="247"/>
      <c r="H114" s="272"/>
      <c r="I114" s="217"/>
      <c r="J114" s="384"/>
      <c r="K114" s="563"/>
      <c r="L114" s="123"/>
      <c r="M114" s="84"/>
      <c r="N114" s="84"/>
      <c r="O114" s="84"/>
      <c r="P114" s="84"/>
      <c r="Q114" s="84"/>
      <c r="R114" s="9"/>
      <c r="S114" s="9"/>
      <c r="T114" s="9"/>
      <c r="U114" s="9"/>
    </row>
    <row r="115" spans="1:17" s="1" customFormat="1" ht="13.5" customHeight="1">
      <c r="A115" s="44" t="s">
        <v>308</v>
      </c>
      <c r="B115" s="273"/>
      <c r="C115" s="274" t="s">
        <v>48</v>
      </c>
      <c r="D115" s="151" t="s">
        <v>13</v>
      </c>
      <c r="E115" s="544" t="s">
        <v>346</v>
      </c>
      <c r="F115" s="151" t="s">
        <v>13</v>
      </c>
      <c r="G115" s="544" t="s">
        <v>285</v>
      </c>
      <c r="H115" s="151" t="s">
        <v>13</v>
      </c>
      <c r="I115" s="544" t="s">
        <v>347</v>
      </c>
      <c r="J115" s="564"/>
      <c r="K115" s="565"/>
      <c r="L115" s="85"/>
      <c r="M115" s="85"/>
      <c r="N115" s="85"/>
      <c r="O115" s="84"/>
      <c r="P115" s="85"/>
      <c r="Q115" s="85"/>
    </row>
    <row r="116" spans="1:17" s="1" customFormat="1" ht="3" customHeight="1">
      <c r="A116" s="275"/>
      <c r="B116" s="159"/>
      <c r="C116" s="159"/>
      <c r="D116" s="157"/>
      <c r="E116" s="253"/>
      <c r="F116" s="254"/>
      <c r="G116" s="253"/>
      <c r="H116" s="254"/>
      <c r="I116" s="253"/>
      <c r="J116" s="162"/>
      <c r="K116" s="510"/>
      <c r="L116" s="85"/>
      <c r="M116" s="85"/>
      <c r="N116" s="85"/>
      <c r="O116" s="85"/>
      <c r="P116" s="85"/>
      <c r="Q116" s="85"/>
    </row>
    <row r="117" spans="1:20" s="1" customFormat="1" ht="12.75" customHeight="1">
      <c r="A117" s="30" t="s">
        <v>309</v>
      </c>
      <c r="B117" s="277"/>
      <c r="C117" s="252">
        <v>29903255.69557995</v>
      </c>
      <c r="D117" s="566"/>
      <c r="E117" s="843">
        <v>2853023.36778752</v>
      </c>
      <c r="F117" s="566"/>
      <c r="G117" s="748">
        <v>2637941.723388511</v>
      </c>
      <c r="H117" s="566"/>
      <c r="I117" s="252">
        <v>2782536.121509998</v>
      </c>
      <c r="J117" s="162"/>
      <c r="K117" s="567"/>
      <c r="L117" s="736"/>
      <c r="M117" s="735"/>
      <c r="O117" s="85"/>
      <c r="P117" s="85"/>
      <c r="Q117" s="85"/>
      <c r="R117" s="45"/>
      <c r="S117" s="45"/>
      <c r="T117" s="45"/>
    </row>
    <row r="118" spans="1:20" s="1" customFormat="1" ht="12.75" customHeight="1">
      <c r="A118" s="164" t="s">
        <v>49</v>
      </c>
      <c r="B118" s="279"/>
      <c r="C118" s="193">
        <v>23549734.18230996</v>
      </c>
      <c r="D118" s="568"/>
      <c r="E118" s="844">
        <v>2307810.429577519</v>
      </c>
      <c r="F118" s="566"/>
      <c r="G118" s="749">
        <v>2135877.7419085125</v>
      </c>
      <c r="H118" s="566"/>
      <c r="I118" s="193">
        <v>2272518.1174099986</v>
      </c>
      <c r="J118" s="162"/>
      <c r="K118" s="510"/>
      <c r="L118" s="737"/>
      <c r="M118" s="735"/>
      <c r="O118" s="85"/>
      <c r="P118" s="85"/>
      <c r="Q118" s="85"/>
      <c r="R118" s="46"/>
      <c r="S118" s="46"/>
      <c r="T118" s="46"/>
    </row>
    <row r="119" spans="1:20" s="1" customFormat="1" ht="12.75" customHeight="1">
      <c r="A119" s="164" t="s">
        <v>50</v>
      </c>
      <c r="B119" s="279"/>
      <c r="C119" s="193">
        <v>6353521.513269996</v>
      </c>
      <c r="D119" s="568"/>
      <c r="E119" s="844">
        <v>545212.9382099995</v>
      </c>
      <c r="F119" s="566"/>
      <c r="G119" s="749">
        <v>502063.9814799986</v>
      </c>
      <c r="H119" s="566"/>
      <c r="I119" s="193">
        <v>510018.0040999998</v>
      </c>
      <c r="J119" s="162"/>
      <c r="K119" s="510"/>
      <c r="L119" s="737"/>
      <c r="M119" s="735"/>
      <c r="O119" s="85"/>
      <c r="P119" s="85"/>
      <c r="Q119" s="85"/>
      <c r="R119" s="46"/>
      <c r="S119" s="47"/>
      <c r="T119" s="46"/>
    </row>
    <row r="120" spans="1:17" s="1" customFormat="1" ht="3" customHeight="1">
      <c r="A120" s="280"/>
      <c r="B120" s="281"/>
      <c r="C120" s="159"/>
      <c r="D120" s="157"/>
      <c r="E120" s="192"/>
      <c r="F120" s="199"/>
      <c r="G120" s="193"/>
      <c r="H120" s="216"/>
      <c r="I120" s="193"/>
      <c r="J120" s="162"/>
      <c r="K120" s="510"/>
      <c r="L120" s="84"/>
      <c r="M120" s="84"/>
      <c r="N120" s="85"/>
      <c r="O120" s="85"/>
      <c r="P120" s="85"/>
      <c r="Q120" s="85"/>
    </row>
    <row r="121" spans="1:17" s="1" customFormat="1" ht="12.75">
      <c r="A121" s="34" t="s">
        <v>310</v>
      </c>
      <c r="B121" s="282"/>
      <c r="C121" s="282"/>
      <c r="D121" s="283"/>
      <c r="E121" s="284">
        <v>2019</v>
      </c>
      <c r="F121" s="285"/>
      <c r="G121" s="284">
        <v>2018</v>
      </c>
      <c r="H121" s="286"/>
      <c r="I121" s="284">
        <v>2017</v>
      </c>
      <c r="J121" s="162"/>
      <c r="K121" s="532"/>
      <c r="L121" s="537"/>
      <c r="M121" s="84"/>
      <c r="N121" s="85"/>
      <c r="O121" s="124"/>
      <c r="P121" s="85"/>
      <c r="Q121" s="85"/>
    </row>
    <row r="122" spans="1:17" s="1" customFormat="1" ht="3" customHeight="1">
      <c r="A122" s="287"/>
      <c r="B122" s="288"/>
      <c r="C122" s="288"/>
      <c r="D122" s="289"/>
      <c r="E122" s="290"/>
      <c r="F122" s="291"/>
      <c r="G122" s="292"/>
      <c r="H122" s="293"/>
      <c r="I122" s="290"/>
      <c r="J122" s="162"/>
      <c r="K122" s="532"/>
      <c r="L122" s="84"/>
      <c r="M122" s="84"/>
      <c r="N122" s="85"/>
      <c r="O122" s="85"/>
      <c r="P122" s="85"/>
      <c r="Q122" s="85"/>
    </row>
    <row r="123" spans="1:14" s="1" customFormat="1" ht="12.75" customHeight="1">
      <c r="A123" s="171" t="s">
        <v>51</v>
      </c>
      <c r="B123" s="843"/>
      <c r="C123" s="785"/>
      <c r="D123" s="157"/>
      <c r="E123" s="192">
        <v>2202</v>
      </c>
      <c r="F123" s="199"/>
      <c r="G123" s="193">
        <v>2299</v>
      </c>
      <c r="H123" s="216"/>
      <c r="I123" s="193">
        <v>2339</v>
      </c>
      <c r="J123" s="162"/>
      <c r="K123" s="510"/>
      <c r="L123" s="125"/>
      <c r="M123" s="84"/>
      <c r="N123" s="536"/>
    </row>
    <row r="124" spans="1:14" s="1" customFormat="1" ht="12.75" customHeight="1">
      <c r="A124" s="164" t="s">
        <v>52</v>
      </c>
      <c r="B124" s="845"/>
      <c r="C124" s="785"/>
      <c r="D124" s="157"/>
      <c r="E124" s="192">
        <v>969</v>
      </c>
      <c r="F124" s="199"/>
      <c r="G124" s="193">
        <v>1016</v>
      </c>
      <c r="H124" s="216"/>
      <c r="I124" s="193">
        <v>1084</v>
      </c>
      <c r="J124" s="162"/>
      <c r="K124" s="510"/>
      <c r="L124" s="125"/>
      <c r="M124" s="84"/>
      <c r="N124" s="536"/>
    </row>
    <row r="125" spans="1:14" s="1" customFormat="1" ht="12.75" customHeight="1">
      <c r="A125" s="164" t="s">
        <v>53</v>
      </c>
      <c r="B125" s="845"/>
      <c r="C125" s="785"/>
      <c r="D125" s="157"/>
      <c r="E125" s="192">
        <v>1233</v>
      </c>
      <c r="F125" s="199"/>
      <c r="G125" s="193">
        <v>1284</v>
      </c>
      <c r="H125" s="216"/>
      <c r="I125" s="193">
        <v>1255</v>
      </c>
      <c r="J125" s="162"/>
      <c r="K125" s="510"/>
      <c r="L125" s="85"/>
      <c r="M125" s="84" t="s">
        <v>54</v>
      </c>
      <c r="N125" s="542"/>
    </row>
    <row r="126" spans="1:11" ht="3" customHeight="1">
      <c r="A126" s="232"/>
      <c r="B126" s="159"/>
      <c r="C126" s="159"/>
      <c r="D126" s="157"/>
      <c r="E126" s="192"/>
      <c r="F126" s="199"/>
      <c r="G126" s="193"/>
      <c r="H126" s="216"/>
      <c r="I126" s="193"/>
      <c r="J126" s="384"/>
      <c r="K126" s="510"/>
    </row>
    <row r="127" spans="1:11" ht="13.5" customHeight="1">
      <c r="A127" s="34" t="s">
        <v>311</v>
      </c>
      <c r="B127" s="282"/>
      <c r="C127" s="282"/>
      <c r="D127" s="283"/>
      <c r="E127" s="185" t="s">
        <v>355</v>
      </c>
      <c r="F127" s="294"/>
      <c r="G127" s="185" t="s">
        <v>346</v>
      </c>
      <c r="H127" s="295"/>
      <c r="I127" s="185" t="s">
        <v>356</v>
      </c>
      <c r="J127" s="384"/>
      <c r="K127" s="569"/>
    </row>
    <row r="128" spans="1:11" ht="3" customHeight="1">
      <c r="A128" s="275"/>
      <c r="B128" s="165"/>
      <c r="C128" s="165"/>
      <c r="D128" s="296"/>
      <c r="E128" s="253"/>
      <c r="F128" s="254"/>
      <c r="G128" s="253"/>
      <c r="H128" s="276"/>
      <c r="I128" s="253"/>
      <c r="J128" s="384"/>
      <c r="K128" s="510"/>
    </row>
    <row r="129" spans="1:17" s="1" customFormat="1" ht="12.75" customHeight="1">
      <c r="A129" s="152" t="s">
        <v>55</v>
      </c>
      <c r="B129" s="811"/>
      <c r="C129" s="785"/>
      <c r="D129" s="157"/>
      <c r="E129" s="812">
        <v>259252</v>
      </c>
      <c r="F129" s="211"/>
      <c r="G129" s="570">
        <v>256071</v>
      </c>
      <c r="H129" s="571"/>
      <c r="I129" s="570">
        <v>243232</v>
      </c>
      <c r="J129" s="162"/>
      <c r="K129" s="510"/>
      <c r="L129" s="739"/>
      <c r="M129" s="126"/>
      <c r="N129" s="50"/>
      <c r="O129" s="85"/>
      <c r="P129" s="85"/>
      <c r="Q129" s="85"/>
    </row>
    <row r="130" spans="1:17" s="1" customFormat="1" ht="12.75" customHeight="1">
      <c r="A130" s="152" t="s">
        <v>56</v>
      </c>
      <c r="B130" s="813"/>
      <c r="C130" s="785"/>
      <c r="D130" s="157"/>
      <c r="E130" s="814">
        <v>380188</v>
      </c>
      <c r="F130" s="211"/>
      <c r="G130" s="570">
        <v>377257</v>
      </c>
      <c r="H130" s="571"/>
      <c r="I130" s="570">
        <v>283306</v>
      </c>
      <c r="J130" s="162"/>
      <c r="K130" s="510"/>
      <c r="L130" s="739"/>
      <c r="M130" s="126"/>
      <c r="N130" s="51"/>
      <c r="O130" s="85"/>
      <c r="P130" s="85"/>
      <c r="Q130" s="85"/>
    </row>
    <row r="131" spans="1:17" s="1" customFormat="1" ht="12.75" customHeight="1">
      <c r="A131" s="152" t="s">
        <v>57</v>
      </c>
      <c r="B131" s="791"/>
      <c r="C131" s="785"/>
      <c r="D131" s="157"/>
      <c r="E131" s="790">
        <v>-120936</v>
      </c>
      <c r="F131" s="572"/>
      <c r="G131" s="750">
        <v>-121186</v>
      </c>
      <c r="H131" s="573"/>
      <c r="I131" s="750">
        <v>-40074</v>
      </c>
      <c r="J131" s="162"/>
      <c r="K131" s="510"/>
      <c r="L131" s="739"/>
      <c r="M131" s="127"/>
      <c r="N131" s="85"/>
      <c r="O131" s="85"/>
      <c r="P131" s="85"/>
      <c r="Q131" s="85"/>
    </row>
    <row r="132" spans="1:12" ht="3" customHeight="1">
      <c r="A132" s="280"/>
      <c r="B132" s="281"/>
      <c r="C132" s="159"/>
      <c r="D132" s="157"/>
      <c r="E132" s="297"/>
      <c r="F132" s="195"/>
      <c r="G132" s="197"/>
      <c r="H132" s="298"/>
      <c r="I132" s="197"/>
      <c r="J132" s="384"/>
      <c r="K132" s="510"/>
      <c r="L132" s="127"/>
    </row>
    <row r="133" spans="1:11" ht="13.5" customHeight="1">
      <c r="A133" s="34" t="s">
        <v>312</v>
      </c>
      <c r="B133" s="282"/>
      <c r="C133" s="241" t="s">
        <v>4</v>
      </c>
      <c r="D133" s="242"/>
      <c r="E133" s="185" t="s">
        <v>355</v>
      </c>
      <c r="F133" s="294"/>
      <c r="G133" s="185" t="s">
        <v>346</v>
      </c>
      <c r="H133" s="295"/>
      <c r="I133" s="185" t="s">
        <v>356</v>
      </c>
      <c r="J133" s="384"/>
      <c r="K133" s="569"/>
    </row>
    <row r="134" spans="1:11" ht="3" customHeight="1">
      <c r="A134" s="275"/>
      <c r="B134" s="165"/>
      <c r="C134" s="165"/>
      <c r="D134" s="296"/>
      <c r="E134" s="253"/>
      <c r="F134" s="254"/>
      <c r="G134" s="253"/>
      <c r="H134" s="276"/>
      <c r="I134" s="253"/>
      <c r="J134" s="384"/>
      <c r="K134" s="510"/>
    </row>
    <row r="135" spans="1:17" s="1" customFormat="1" ht="12.75" customHeight="1">
      <c r="A135" s="152" t="s">
        <v>298</v>
      </c>
      <c r="B135" s="159"/>
      <c r="C135" s="299">
        <v>49.6241</v>
      </c>
      <c r="D135" s="300"/>
      <c r="E135" s="846">
        <v>50.2343</v>
      </c>
      <c r="F135" s="724"/>
      <c r="G135" s="725">
        <v>49.943</v>
      </c>
      <c r="H135" s="726"/>
      <c r="I135" s="301">
        <v>48.8433</v>
      </c>
      <c r="J135" s="162"/>
      <c r="K135" s="510"/>
      <c r="L135" s="518"/>
      <c r="M135" s="85"/>
      <c r="O135" s="85"/>
      <c r="P135" s="85"/>
      <c r="Q135" s="85"/>
    </row>
    <row r="136" spans="1:11" ht="4.5" customHeight="1">
      <c r="A136" s="152"/>
      <c r="B136" s="159"/>
      <c r="C136" s="299"/>
      <c r="D136" s="300"/>
      <c r="E136" s="165"/>
      <c r="F136" s="158"/>
      <c r="G136" s="159"/>
      <c r="H136" s="166"/>
      <c r="I136" s="159"/>
      <c r="J136" s="384"/>
      <c r="K136" s="510"/>
    </row>
    <row r="137" spans="1:12" ht="12.75" customHeight="1">
      <c r="A137" s="152"/>
      <c r="B137" s="159"/>
      <c r="C137" s="187"/>
      <c r="D137" s="189"/>
      <c r="E137" s="534" t="s">
        <v>346</v>
      </c>
      <c r="F137" s="538"/>
      <c r="G137" s="534" t="s">
        <v>285</v>
      </c>
      <c r="H137" s="539"/>
      <c r="I137" s="534" t="s">
        <v>347</v>
      </c>
      <c r="J137" s="384"/>
      <c r="K137" s="574"/>
      <c r="L137" s="128"/>
    </row>
    <row r="138" spans="1:17" ht="14.25">
      <c r="A138" s="152" t="s">
        <v>299</v>
      </c>
      <c r="B138" s="165"/>
      <c r="C138" s="165"/>
      <c r="D138" s="296"/>
      <c r="E138" s="847">
        <v>24758.2143605732</v>
      </c>
      <c r="F138" s="302" t="s">
        <v>13</v>
      </c>
      <c r="G138" s="848">
        <v>24720.1394292727</v>
      </c>
      <c r="H138" s="302" t="s">
        <v>14</v>
      </c>
      <c r="I138" s="848">
        <v>23489.798938980755</v>
      </c>
      <c r="J138" s="384"/>
      <c r="K138" s="575"/>
      <c r="L138" s="129"/>
      <c r="M138" s="83"/>
      <c r="P138" s="84"/>
      <c r="Q138" s="84"/>
    </row>
    <row r="139" spans="1:13" ht="4.5" customHeight="1">
      <c r="A139" s="152"/>
      <c r="B139" s="165"/>
      <c r="C139" s="165"/>
      <c r="D139" s="296"/>
      <c r="E139" s="169"/>
      <c r="F139" s="304"/>
      <c r="G139" s="169"/>
      <c r="H139" s="302"/>
      <c r="I139" s="193"/>
      <c r="J139" s="384"/>
      <c r="K139" s="510"/>
      <c r="L139" s="129"/>
      <c r="M139" s="83"/>
    </row>
    <row r="140" spans="1:13" ht="12.75" customHeight="1">
      <c r="A140" s="152"/>
      <c r="B140" s="159"/>
      <c r="C140" s="849"/>
      <c r="D140" s="189"/>
      <c r="E140" s="177" t="s">
        <v>58</v>
      </c>
      <c r="F140" s="179"/>
      <c r="G140" s="177" t="s">
        <v>59</v>
      </c>
      <c r="H140" s="180"/>
      <c r="I140" s="177" t="s">
        <v>60</v>
      </c>
      <c r="J140" s="384"/>
      <c r="K140" s="551"/>
      <c r="L140" s="83"/>
      <c r="M140" s="83"/>
    </row>
    <row r="141" spans="1:17" s="1" customFormat="1" ht="12.75" customHeight="1">
      <c r="A141" s="152" t="s">
        <v>61</v>
      </c>
      <c r="B141" s="281"/>
      <c r="C141" s="785"/>
      <c r="D141" s="305"/>
      <c r="E141" s="306">
        <v>1.8359999999999999</v>
      </c>
      <c r="F141" s="307"/>
      <c r="G141" s="308">
        <v>2.164</v>
      </c>
      <c r="H141" s="309"/>
      <c r="I141" s="308">
        <v>4.882</v>
      </c>
      <c r="J141" s="162"/>
      <c r="K141" s="510"/>
      <c r="L141" s="109"/>
      <c r="M141" s="109"/>
      <c r="N141" s="85"/>
      <c r="O141" s="85"/>
      <c r="P141" s="85"/>
      <c r="Q141" s="85"/>
    </row>
    <row r="142" spans="1:13" ht="12.75" customHeight="1">
      <c r="A142" s="152"/>
      <c r="B142" s="159"/>
      <c r="C142" s="849"/>
      <c r="D142" s="189"/>
      <c r="E142" s="177" t="s">
        <v>62</v>
      </c>
      <c r="F142" s="179"/>
      <c r="G142" s="177" t="s">
        <v>63</v>
      </c>
      <c r="H142" s="180"/>
      <c r="I142" s="177" t="s">
        <v>64</v>
      </c>
      <c r="J142" s="384"/>
      <c r="K142" s="551"/>
      <c r="M142" s="738"/>
    </row>
    <row r="143" spans="1:14" ht="12.75" customHeight="1">
      <c r="A143" s="152" t="s">
        <v>65</v>
      </c>
      <c r="B143" s="159"/>
      <c r="C143" s="159"/>
      <c r="D143" s="157"/>
      <c r="E143" s="310">
        <v>0.974</v>
      </c>
      <c r="F143" s="311"/>
      <c r="G143" s="312">
        <v>0.999</v>
      </c>
      <c r="H143" s="313"/>
      <c r="I143" s="308">
        <v>1.196</v>
      </c>
      <c r="J143" s="384"/>
      <c r="K143" s="510"/>
      <c r="L143" s="131"/>
      <c r="M143" s="131"/>
      <c r="N143" s="131"/>
    </row>
    <row r="144" spans="1:13" ht="12.75" customHeight="1">
      <c r="A144" s="152" t="s">
        <v>66</v>
      </c>
      <c r="B144" s="159"/>
      <c r="C144" s="159"/>
      <c r="D144" s="157"/>
      <c r="E144" s="314">
        <v>6.542</v>
      </c>
      <c r="F144" s="214"/>
      <c r="G144" s="301">
        <v>6.767</v>
      </c>
      <c r="H144" s="315"/>
      <c r="I144" s="308">
        <v>7.024</v>
      </c>
      <c r="J144" s="384"/>
      <c r="K144" s="510"/>
      <c r="L144" s="83"/>
      <c r="M144" s="83"/>
    </row>
    <row r="145" spans="1:13" ht="3" customHeight="1">
      <c r="A145" s="280"/>
      <c r="B145" s="281"/>
      <c r="C145" s="159"/>
      <c r="D145" s="157"/>
      <c r="E145" s="306"/>
      <c r="F145" s="307"/>
      <c r="G145" s="308"/>
      <c r="H145" s="309"/>
      <c r="I145" s="308"/>
      <c r="J145" s="384"/>
      <c r="K145" s="510"/>
      <c r="L145" s="83"/>
      <c r="M145" s="83"/>
    </row>
    <row r="146" spans="1:13" ht="13.5" customHeight="1">
      <c r="A146" s="49" t="s">
        <v>313</v>
      </c>
      <c r="B146" s="282"/>
      <c r="C146" s="282"/>
      <c r="D146" s="283"/>
      <c r="E146" s="185" t="s">
        <v>355</v>
      </c>
      <c r="F146" s="294"/>
      <c r="G146" s="185" t="s">
        <v>346</v>
      </c>
      <c r="H146" s="295"/>
      <c r="I146" s="185" t="s">
        <v>356</v>
      </c>
      <c r="J146" s="384"/>
      <c r="K146" s="569"/>
      <c r="L146" s="83"/>
      <c r="M146" s="83"/>
    </row>
    <row r="147" spans="1:13" ht="3" customHeight="1">
      <c r="A147" s="316"/>
      <c r="B147" s="165"/>
      <c r="C147" s="165"/>
      <c r="D147" s="296"/>
      <c r="E147" s="317"/>
      <c r="F147" s="318"/>
      <c r="G147" s="317"/>
      <c r="H147" s="319"/>
      <c r="I147" s="317"/>
      <c r="J147" s="384"/>
      <c r="K147" s="510"/>
      <c r="L147" s="83"/>
      <c r="M147" s="83"/>
    </row>
    <row r="148" spans="1:15" s="1" customFormat="1" ht="12.75" customHeight="1">
      <c r="A148" s="152" t="s">
        <v>67</v>
      </c>
      <c r="B148" s="815"/>
      <c r="C148" s="815"/>
      <c r="D148" s="815"/>
      <c r="E148" s="751">
        <v>6855.44</v>
      </c>
      <c r="F148" s="320"/>
      <c r="G148" s="751">
        <v>6270.23</v>
      </c>
      <c r="H148" s="321"/>
      <c r="I148" s="850">
        <v>5884.18</v>
      </c>
      <c r="J148" s="162"/>
      <c r="K148" s="510"/>
      <c r="L148" s="781"/>
      <c r="M148" s="781"/>
      <c r="N148" s="85"/>
      <c r="O148" s="85"/>
    </row>
    <row r="149" spans="1:16" s="1" customFormat="1" ht="12.75" customHeight="1">
      <c r="A149" s="152" t="s">
        <v>68</v>
      </c>
      <c r="B149" s="159"/>
      <c r="C149" s="851"/>
      <c r="D149" s="157"/>
      <c r="E149" s="751">
        <v>37908.1</v>
      </c>
      <c r="F149" s="320"/>
      <c r="G149" s="751">
        <v>37462.181452</v>
      </c>
      <c r="H149" s="321"/>
      <c r="I149" s="850">
        <v>149381.66</v>
      </c>
      <c r="J149" s="162"/>
      <c r="K149" s="510"/>
      <c r="M149" s="131"/>
      <c r="N149" s="131"/>
      <c r="O149" s="85"/>
      <c r="P149" s="85"/>
    </row>
    <row r="150" spans="1:17" s="1" customFormat="1" ht="12.75" customHeight="1">
      <c r="A150" s="152" t="s">
        <v>69</v>
      </c>
      <c r="B150" s="159"/>
      <c r="C150" s="162"/>
      <c r="D150" s="157"/>
      <c r="E150" s="751">
        <v>159161.46</v>
      </c>
      <c r="F150" s="320"/>
      <c r="G150" s="751">
        <v>123222.58961819</v>
      </c>
      <c r="H150" s="321"/>
      <c r="I150" s="850">
        <v>155493.25</v>
      </c>
      <c r="J150" s="162"/>
      <c r="K150" s="510"/>
      <c r="L150" s="83"/>
      <c r="M150" s="83"/>
      <c r="N150" s="85"/>
      <c r="O150" s="85"/>
      <c r="P150" s="85"/>
      <c r="Q150" s="85"/>
    </row>
    <row r="151" spans="1:13" ht="3" customHeight="1">
      <c r="A151" s="322"/>
      <c r="B151" s="159"/>
      <c r="C151" s="159"/>
      <c r="D151" s="157"/>
      <c r="E151" s="323"/>
      <c r="F151" s="304"/>
      <c r="G151" s="324"/>
      <c r="H151" s="302"/>
      <c r="I151" s="304"/>
      <c r="J151" s="384"/>
      <c r="K151" s="510"/>
      <c r="L151" s="83"/>
      <c r="M151" s="83"/>
    </row>
    <row r="152" spans="1:13" ht="13.5" customHeight="1">
      <c r="A152" s="34" t="s">
        <v>314</v>
      </c>
      <c r="B152" s="288"/>
      <c r="C152" s="241"/>
      <c r="D152" s="242"/>
      <c r="E152" s="325" t="s">
        <v>70</v>
      </c>
      <c r="F152" s="326"/>
      <c r="G152" s="325" t="s">
        <v>71</v>
      </c>
      <c r="H152" s="326"/>
      <c r="I152" s="325" t="s">
        <v>72</v>
      </c>
      <c r="J152" s="384"/>
      <c r="K152" s="576"/>
      <c r="L152" s="83"/>
      <c r="M152" s="83"/>
    </row>
    <row r="153" spans="1:13" ht="3" customHeight="1">
      <c r="A153" s="316"/>
      <c r="B153" s="159"/>
      <c r="C153" s="159"/>
      <c r="D153" s="157"/>
      <c r="E153" s="317"/>
      <c r="F153" s="318"/>
      <c r="G153" s="317"/>
      <c r="H153" s="318"/>
      <c r="I153" s="317"/>
      <c r="J153" s="384"/>
      <c r="K153" s="510"/>
      <c r="L153" s="83"/>
      <c r="M153" s="83"/>
    </row>
    <row r="154" spans="1:17" ht="12.75" customHeight="1">
      <c r="A154" s="171" t="s">
        <v>315</v>
      </c>
      <c r="B154" s="165"/>
      <c r="C154" s="278"/>
      <c r="D154" s="296"/>
      <c r="E154" s="192">
        <v>11185192</v>
      </c>
      <c r="F154" s="199"/>
      <c r="G154" s="193">
        <v>12725305</v>
      </c>
      <c r="H154" s="199"/>
      <c r="I154" s="193">
        <v>11595434</v>
      </c>
      <c r="J154" s="384"/>
      <c r="K154" s="510"/>
      <c r="L154" s="83"/>
      <c r="M154" s="109"/>
      <c r="O154" s="132"/>
      <c r="Q154" s="84"/>
    </row>
    <row r="155" spans="1:13" ht="3" customHeight="1">
      <c r="A155" s="327"/>
      <c r="B155" s="165"/>
      <c r="C155" s="165"/>
      <c r="D155" s="296"/>
      <c r="E155" s="317"/>
      <c r="F155" s="318"/>
      <c r="G155" s="328"/>
      <c r="H155" s="318"/>
      <c r="I155" s="328"/>
      <c r="J155" s="384"/>
      <c r="K155" s="510"/>
      <c r="L155" s="83"/>
      <c r="M155" s="109"/>
    </row>
    <row r="156" spans="1:13" ht="12.75" customHeight="1">
      <c r="A156" s="329" t="s">
        <v>73</v>
      </c>
      <c r="B156" s="165"/>
      <c r="C156" s="192"/>
      <c r="D156" s="206"/>
      <c r="E156" s="249">
        <v>2293839</v>
      </c>
      <c r="F156" s="250"/>
      <c r="G156" s="247">
        <v>2972654</v>
      </c>
      <c r="H156" s="250"/>
      <c r="I156" s="247">
        <v>2734755</v>
      </c>
      <c r="J156" s="384"/>
      <c r="K156" s="510"/>
      <c r="L156" s="83"/>
      <c r="M156" s="109"/>
    </row>
    <row r="157" spans="1:13" ht="12.75" customHeight="1">
      <c r="A157" s="329" t="s">
        <v>74</v>
      </c>
      <c r="B157" s="165"/>
      <c r="C157" s="192"/>
      <c r="D157" s="206"/>
      <c r="E157" s="249">
        <v>9557353</v>
      </c>
      <c r="F157" s="250"/>
      <c r="G157" s="247">
        <v>9752651</v>
      </c>
      <c r="H157" s="250"/>
      <c r="I157" s="247">
        <v>8860679</v>
      </c>
      <c r="J157" s="384"/>
      <c r="K157" s="510"/>
      <c r="L157" s="83"/>
      <c r="M157" s="109"/>
    </row>
    <row r="158" spans="1:13" ht="3" customHeight="1">
      <c r="A158" s="327"/>
      <c r="B158" s="165"/>
      <c r="C158" s="165"/>
      <c r="D158" s="296"/>
      <c r="E158" s="317"/>
      <c r="F158" s="318"/>
      <c r="G158" s="328"/>
      <c r="H158" s="318"/>
      <c r="I158" s="328"/>
      <c r="J158" s="384"/>
      <c r="K158" s="510"/>
      <c r="L158" s="83"/>
      <c r="M158" s="109"/>
    </row>
    <row r="159" spans="1:13" ht="12.75" customHeight="1">
      <c r="A159" s="171" t="s">
        <v>75</v>
      </c>
      <c r="B159" s="165"/>
      <c r="C159" s="192"/>
      <c r="D159" s="206"/>
      <c r="E159" s="249">
        <v>3045117</v>
      </c>
      <c r="F159" s="250"/>
      <c r="G159" s="247">
        <v>6991339</v>
      </c>
      <c r="H159" s="250"/>
      <c r="I159" s="303">
        <v>7436731</v>
      </c>
      <c r="J159" s="384"/>
      <c r="K159" s="510"/>
      <c r="L159" s="83"/>
      <c r="M159" s="109"/>
    </row>
    <row r="160" spans="1:13" ht="3" customHeight="1">
      <c r="A160" s="327"/>
      <c r="B160" s="165"/>
      <c r="C160" s="165"/>
      <c r="D160" s="296"/>
      <c r="E160" s="317"/>
      <c r="F160" s="318"/>
      <c r="G160" s="328"/>
      <c r="H160" s="318"/>
      <c r="I160" s="328"/>
      <c r="J160" s="384"/>
      <c r="K160" s="510"/>
      <c r="L160" s="83"/>
      <c r="M160" s="109"/>
    </row>
    <row r="161" spans="1:14" ht="12.75" customHeight="1">
      <c r="A161" s="329" t="s">
        <v>76</v>
      </c>
      <c r="B161" s="165"/>
      <c r="C161" s="192"/>
      <c r="D161" s="206"/>
      <c r="E161" s="249">
        <v>1290289</v>
      </c>
      <c r="F161" s="250"/>
      <c r="G161" s="247">
        <v>2614976</v>
      </c>
      <c r="H161" s="250"/>
      <c r="I161" s="247">
        <v>2413184</v>
      </c>
      <c r="J161" s="384"/>
      <c r="K161" s="510"/>
      <c r="L161" s="130"/>
      <c r="M161" s="130"/>
      <c r="N161" s="130"/>
    </row>
    <row r="162" spans="1:13" ht="12.75" customHeight="1">
      <c r="A162" s="329" t="s">
        <v>77</v>
      </c>
      <c r="B162" s="165"/>
      <c r="C162" s="192"/>
      <c r="D162" s="206"/>
      <c r="E162" s="249">
        <v>2201</v>
      </c>
      <c r="F162" s="250"/>
      <c r="G162" s="247">
        <v>12860</v>
      </c>
      <c r="H162" s="250"/>
      <c r="I162" s="247">
        <v>15236</v>
      </c>
      <c r="J162" s="384"/>
      <c r="K162" s="510"/>
      <c r="L162" s="83"/>
      <c r="M162" s="130"/>
    </row>
    <row r="163" spans="1:13" ht="12.75" customHeight="1">
      <c r="A163" s="329" t="s">
        <v>78</v>
      </c>
      <c r="B163" s="165"/>
      <c r="C163" s="192"/>
      <c r="D163" s="206"/>
      <c r="E163" s="249">
        <v>1150461</v>
      </c>
      <c r="F163" s="250"/>
      <c r="G163" s="247">
        <v>2089557</v>
      </c>
      <c r="H163" s="250"/>
      <c r="I163" s="247">
        <v>2303845</v>
      </c>
      <c r="J163" s="384"/>
      <c r="K163" s="510"/>
      <c r="L163" s="133"/>
      <c r="M163" s="133"/>
    </row>
    <row r="164" spans="1:13" ht="12.75" customHeight="1">
      <c r="A164" s="329" t="s">
        <v>79</v>
      </c>
      <c r="B164" s="159"/>
      <c r="C164" s="192"/>
      <c r="D164" s="206"/>
      <c r="E164" s="249">
        <v>602166</v>
      </c>
      <c r="F164" s="250"/>
      <c r="G164" s="247">
        <v>2273946</v>
      </c>
      <c r="H164" s="250"/>
      <c r="I164" s="247">
        <v>2704466</v>
      </c>
      <c r="J164" s="384"/>
      <c r="K164" s="510"/>
      <c r="L164" s="83"/>
      <c r="M164" s="109"/>
    </row>
    <row r="165" spans="1:13" ht="3" customHeight="1">
      <c r="A165" s="327"/>
      <c r="B165" s="165"/>
      <c r="C165" s="165"/>
      <c r="D165" s="296"/>
      <c r="E165" s="317"/>
      <c r="F165" s="318"/>
      <c r="G165" s="328"/>
      <c r="H165" s="318"/>
      <c r="I165" s="328"/>
      <c r="J165" s="384"/>
      <c r="K165" s="510"/>
      <c r="L165" s="83"/>
      <c r="M165" s="109"/>
    </row>
    <row r="166" spans="1:13" ht="12.75" customHeight="1">
      <c r="A166" s="171" t="s">
        <v>80</v>
      </c>
      <c r="B166" s="159"/>
      <c r="C166" s="192"/>
      <c r="D166" s="206"/>
      <c r="E166" s="330">
        <v>5458547</v>
      </c>
      <c r="F166" s="250"/>
      <c r="G166" s="303">
        <v>10395775</v>
      </c>
      <c r="H166" s="250"/>
      <c r="I166" s="303">
        <v>10619457</v>
      </c>
      <c r="J166" s="384"/>
      <c r="K166" s="510"/>
      <c r="L166" s="83"/>
      <c r="M166" s="109"/>
    </row>
    <row r="167" spans="1:13" ht="12.75" customHeight="1">
      <c r="A167" s="171" t="s">
        <v>81</v>
      </c>
      <c r="B167" s="159"/>
      <c r="C167" s="192"/>
      <c r="D167" s="206"/>
      <c r="E167" s="330">
        <v>446703</v>
      </c>
      <c r="F167" s="250"/>
      <c r="G167" s="303">
        <v>732791</v>
      </c>
      <c r="H167" s="250"/>
      <c r="I167" s="303">
        <v>679135</v>
      </c>
      <c r="J167" s="384"/>
      <c r="K167" s="510"/>
      <c r="L167" s="83"/>
      <c r="M167" s="83"/>
    </row>
    <row r="168" spans="1:13" ht="12.75" customHeight="1">
      <c r="A168" s="171" t="s">
        <v>82</v>
      </c>
      <c r="B168" s="159"/>
      <c r="C168" s="192"/>
      <c r="D168" s="206"/>
      <c r="E168" s="331">
        <v>20.642</v>
      </c>
      <c r="F168" s="332"/>
      <c r="G168" s="333">
        <v>25.3</v>
      </c>
      <c r="H168" s="332"/>
      <c r="I168" s="333">
        <v>24.2</v>
      </c>
      <c r="J168" s="384"/>
      <c r="K168" s="510"/>
      <c r="L168" s="83"/>
      <c r="M168" s="83"/>
    </row>
    <row r="169" spans="1:13" ht="12.75" customHeight="1">
      <c r="A169" s="171" t="s">
        <v>83</v>
      </c>
      <c r="B169" s="159"/>
      <c r="C169" s="192"/>
      <c r="D169" s="206"/>
      <c r="E169" s="330">
        <v>17776</v>
      </c>
      <c r="F169" s="250"/>
      <c r="G169" s="303">
        <v>28630</v>
      </c>
      <c r="H169" s="272"/>
      <c r="I169" s="303">
        <v>29341</v>
      </c>
      <c r="J169" s="384"/>
      <c r="K169" s="510"/>
      <c r="L169" s="83"/>
      <c r="M169" s="83"/>
    </row>
    <row r="170" spans="1:11" ht="3" customHeight="1">
      <c r="A170" s="334"/>
      <c r="B170" s="335"/>
      <c r="C170" s="301"/>
      <c r="D170" s="215"/>
      <c r="E170" s="331"/>
      <c r="F170" s="332"/>
      <c r="G170" s="333"/>
      <c r="H170" s="336"/>
      <c r="I170" s="332"/>
      <c r="J170" s="384"/>
      <c r="K170" s="510"/>
    </row>
    <row r="171" spans="1:11" ht="13.5" customHeight="1">
      <c r="A171" s="337" t="s">
        <v>84</v>
      </c>
      <c r="B171" s="184"/>
      <c r="C171" s="184"/>
      <c r="D171" s="184"/>
      <c r="E171" s="185" t="s">
        <v>346</v>
      </c>
      <c r="F171" s="294"/>
      <c r="G171" s="185" t="s">
        <v>285</v>
      </c>
      <c r="H171" s="295"/>
      <c r="I171" s="185" t="s">
        <v>347</v>
      </c>
      <c r="J171" s="384"/>
      <c r="K171" s="569"/>
    </row>
    <row r="172" spans="1:11" ht="3" customHeight="1">
      <c r="A172" s="316"/>
      <c r="B172" s="159"/>
      <c r="C172" s="159"/>
      <c r="D172" s="157"/>
      <c r="E172" s="253"/>
      <c r="F172" s="254"/>
      <c r="G172" s="253"/>
      <c r="H172" s="276"/>
      <c r="I172" s="253"/>
      <c r="J172" s="384"/>
      <c r="K172" s="510"/>
    </row>
    <row r="173" spans="1:11" ht="12.75" customHeight="1">
      <c r="A173" s="30" t="s">
        <v>316</v>
      </c>
      <c r="B173" s="159"/>
      <c r="C173" s="159"/>
      <c r="D173" s="157"/>
      <c r="E173" s="219"/>
      <c r="F173" s="220"/>
      <c r="G173" s="219"/>
      <c r="H173" s="222"/>
      <c r="I173" s="219"/>
      <c r="J173" s="162"/>
      <c r="K173" s="510"/>
    </row>
    <row r="174" spans="1:11" ht="12.75" customHeight="1">
      <c r="A174" s="329" t="s">
        <v>85</v>
      </c>
      <c r="B174" s="159"/>
      <c r="C174" s="159"/>
      <c r="D174" s="157"/>
      <c r="E174" s="338">
        <v>1.01</v>
      </c>
      <c r="F174" s="320"/>
      <c r="G174" s="339">
        <v>0.8</v>
      </c>
      <c r="H174" s="577"/>
      <c r="I174" s="852">
        <v>0.85</v>
      </c>
      <c r="J174" s="162"/>
      <c r="K174" s="510"/>
    </row>
    <row r="175" spans="1:11" ht="12.75" customHeight="1">
      <c r="A175" s="329" t="s">
        <v>86</v>
      </c>
      <c r="B175" s="159"/>
      <c r="C175" s="159"/>
      <c r="D175" s="157"/>
      <c r="E175" s="338">
        <v>19.87</v>
      </c>
      <c r="F175" s="320"/>
      <c r="G175" s="339">
        <v>14.95</v>
      </c>
      <c r="H175" s="577"/>
      <c r="I175" s="852">
        <v>14.5</v>
      </c>
      <c r="J175" s="162"/>
      <c r="K175" s="510"/>
    </row>
    <row r="176" spans="1:11" ht="3.75" customHeight="1">
      <c r="A176" s="322"/>
      <c r="B176" s="159"/>
      <c r="C176" s="159"/>
      <c r="D176" s="157"/>
      <c r="E176" s="338"/>
      <c r="F176" s="320"/>
      <c r="G176" s="339"/>
      <c r="H176" s="321"/>
      <c r="I176" s="339"/>
      <c r="J176" s="384"/>
      <c r="K176" s="510"/>
    </row>
    <row r="177" spans="1:11" ht="14.25" customHeight="1">
      <c r="A177" s="41" t="s">
        <v>317</v>
      </c>
      <c r="B177" s="288"/>
      <c r="C177" s="288"/>
      <c r="D177" s="289"/>
      <c r="E177" s="241">
        <v>2018</v>
      </c>
      <c r="F177" s="341"/>
      <c r="G177" s="241">
        <v>2015</v>
      </c>
      <c r="H177" s="342"/>
      <c r="I177" s="241">
        <v>2012</v>
      </c>
      <c r="J177" s="384"/>
      <c r="K177" s="578"/>
    </row>
    <row r="178" spans="1:11" ht="3" customHeight="1">
      <c r="A178" s="30"/>
      <c r="B178" s="249"/>
      <c r="C178" s="330"/>
      <c r="D178" s="343"/>
      <c r="E178" s="192"/>
      <c r="F178" s="199"/>
      <c r="G178" s="192"/>
      <c r="H178" s="216"/>
      <c r="I178" s="249"/>
      <c r="J178" s="384"/>
      <c r="K178" s="510"/>
    </row>
    <row r="179" spans="1:15" ht="12.75" customHeight="1">
      <c r="A179" s="52" t="s">
        <v>87</v>
      </c>
      <c r="B179" s="249"/>
      <c r="C179" s="330"/>
      <c r="D179" s="343"/>
      <c r="E179" s="344">
        <v>24747</v>
      </c>
      <c r="F179" s="345"/>
      <c r="G179" s="346">
        <v>22976</v>
      </c>
      <c r="H179" s="347"/>
      <c r="I179" s="340">
        <v>21426</v>
      </c>
      <c r="J179" s="384"/>
      <c r="K179" s="510"/>
      <c r="O179" s="124"/>
    </row>
    <row r="180" spans="1:11" ht="12.75" customHeight="1">
      <c r="A180" s="30" t="s">
        <v>88</v>
      </c>
      <c r="B180" s="249"/>
      <c r="C180" s="330"/>
      <c r="D180" s="343"/>
      <c r="E180" s="348"/>
      <c r="F180" s="349"/>
      <c r="G180" s="340"/>
      <c r="H180" s="347"/>
      <c r="I180" s="350"/>
      <c r="J180" s="384"/>
      <c r="K180" s="510"/>
    </row>
    <row r="181" spans="1:11" ht="12.75" customHeight="1">
      <c r="A181" s="329" t="s">
        <v>89</v>
      </c>
      <c r="B181" s="301"/>
      <c r="C181" s="301"/>
      <c r="D181" s="215"/>
      <c r="E181" s="348">
        <v>313</v>
      </c>
      <c r="F181" s="349"/>
      <c r="G181" s="340">
        <v>268</v>
      </c>
      <c r="H181" s="347"/>
      <c r="I181" s="340" t="s">
        <v>35</v>
      </c>
      <c r="J181" s="384"/>
      <c r="K181" s="510"/>
    </row>
    <row r="182" spans="1:11" ht="12.75" customHeight="1">
      <c r="A182" s="329" t="s">
        <v>90</v>
      </c>
      <c r="B182" s="301"/>
      <c r="C182" s="301"/>
      <c r="D182" s="215"/>
      <c r="E182" s="348">
        <v>239</v>
      </c>
      <c r="F182" s="349"/>
      <c r="G182" s="340">
        <v>216</v>
      </c>
      <c r="H182" s="347"/>
      <c r="I182" s="340" t="s">
        <v>35</v>
      </c>
      <c r="J182" s="384"/>
      <c r="K182" s="510"/>
    </row>
    <row r="183" spans="1:11" ht="12.75" customHeight="1">
      <c r="A183" s="329" t="s">
        <v>91</v>
      </c>
      <c r="B183" s="301"/>
      <c r="C183" s="301"/>
      <c r="D183" s="215"/>
      <c r="E183" s="348">
        <v>75</v>
      </c>
      <c r="F183" s="349"/>
      <c r="G183" s="340">
        <v>52</v>
      </c>
      <c r="H183" s="347"/>
      <c r="I183" s="340" t="s">
        <v>35</v>
      </c>
      <c r="J183" s="384"/>
      <c r="K183" s="510"/>
    </row>
    <row r="184" spans="1:11" ht="4.5" customHeight="1">
      <c r="A184" s="322"/>
      <c r="B184" s="301"/>
      <c r="C184" s="301"/>
      <c r="D184" s="215"/>
      <c r="E184" s="348"/>
      <c r="F184" s="349"/>
      <c r="G184" s="340"/>
      <c r="H184" s="347"/>
      <c r="I184" s="340"/>
      <c r="J184" s="384"/>
      <c r="K184" s="510"/>
    </row>
    <row r="185" spans="1:11" ht="12.75" customHeight="1">
      <c r="A185" s="30" t="s">
        <v>92</v>
      </c>
      <c r="B185" s="249"/>
      <c r="C185" s="330"/>
      <c r="D185" s="343"/>
      <c r="E185" s="348"/>
      <c r="F185" s="349"/>
      <c r="G185" s="348"/>
      <c r="H185" s="347"/>
      <c r="I185" s="350"/>
      <c r="J185" s="384"/>
      <c r="K185" s="510"/>
    </row>
    <row r="186" spans="1:11" ht="12.75" customHeight="1">
      <c r="A186" s="329" t="s">
        <v>89</v>
      </c>
      <c r="B186" s="301"/>
      <c r="C186" s="301"/>
      <c r="D186" s="215"/>
      <c r="E186" s="348" t="s">
        <v>35</v>
      </c>
      <c r="F186" s="349"/>
      <c r="G186" s="351">
        <v>267</v>
      </c>
      <c r="H186" s="347"/>
      <c r="I186" s="340">
        <v>235</v>
      </c>
      <c r="J186" s="384"/>
      <c r="K186" s="510"/>
    </row>
    <row r="187" spans="1:11" ht="12.75" customHeight="1">
      <c r="A187" s="329" t="s">
        <v>90</v>
      </c>
      <c r="B187" s="301"/>
      <c r="C187" s="301"/>
      <c r="D187" s="215"/>
      <c r="E187" s="348" t="s">
        <v>35</v>
      </c>
      <c r="F187" s="349"/>
      <c r="G187" s="351">
        <v>215</v>
      </c>
      <c r="H187" s="347"/>
      <c r="I187" s="340">
        <v>193</v>
      </c>
      <c r="J187" s="384"/>
      <c r="K187" s="510"/>
    </row>
    <row r="188" spans="1:11" ht="12.75" customHeight="1">
      <c r="A188" s="329" t="s">
        <v>91</v>
      </c>
      <c r="B188" s="301"/>
      <c r="C188" s="301"/>
      <c r="D188" s="215"/>
      <c r="E188" s="348" t="s">
        <v>35</v>
      </c>
      <c r="F188" s="352"/>
      <c r="G188" s="351">
        <v>52</v>
      </c>
      <c r="H188" s="353"/>
      <c r="I188" s="351">
        <v>42</v>
      </c>
      <c r="J188" s="384"/>
      <c r="K188" s="510"/>
    </row>
    <row r="189" spans="1:11" ht="3.75" customHeight="1">
      <c r="A189" s="280"/>
      <c r="B189" s="335"/>
      <c r="C189" s="301"/>
      <c r="D189" s="215"/>
      <c r="E189" s="354"/>
      <c r="F189" s="355"/>
      <c r="G189" s="356"/>
      <c r="H189" s="357"/>
      <c r="I189" s="358"/>
      <c r="J189" s="384"/>
      <c r="K189" s="510"/>
    </row>
    <row r="190" spans="1:11" ht="3.75" customHeight="1" hidden="1">
      <c r="A190" s="280"/>
      <c r="B190" s="335"/>
      <c r="C190" s="301"/>
      <c r="D190" s="215"/>
      <c r="E190" s="354"/>
      <c r="F190" s="355"/>
      <c r="G190" s="356"/>
      <c r="H190" s="357"/>
      <c r="I190" s="358"/>
      <c r="J190" s="384"/>
      <c r="K190" s="510"/>
    </row>
    <row r="191" spans="1:11" ht="3.75" customHeight="1" hidden="1">
      <c r="A191" s="280"/>
      <c r="B191" s="335"/>
      <c r="C191" s="301"/>
      <c r="D191" s="215"/>
      <c r="E191" s="354"/>
      <c r="F191" s="355"/>
      <c r="G191" s="356"/>
      <c r="H191" s="357"/>
      <c r="I191" s="358"/>
      <c r="J191" s="384"/>
      <c r="K191" s="510"/>
    </row>
    <row r="192" spans="1:11" ht="3.75" customHeight="1" hidden="1">
      <c r="A192" s="280"/>
      <c r="B192" s="335"/>
      <c r="C192" s="301"/>
      <c r="D192" s="215"/>
      <c r="E192" s="354"/>
      <c r="F192" s="355"/>
      <c r="G192" s="356"/>
      <c r="H192" s="357"/>
      <c r="I192" s="358"/>
      <c r="J192" s="384"/>
      <c r="K192" s="510"/>
    </row>
    <row r="193" spans="1:11" ht="3.75" customHeight="1" hidden="1">
      <c r="A193" s="280"/>
      <c r="B193" s="335"/>
      <c r="C193" s="301"/>
      <c r="D193" s="215"/>
      <c r="E193" s="354"/>
      <c r="F193" s="355"/>
      <c r="G193" s="356"/>
      <c r="H193" s="357"/>
      <c r="I193" s="358"/>
      <c r="J193" s="384"/>
      <c r="K193" s="510"/>
    </row>
    <row r="194" spans="1:11" ht="3.75" customHeight="1" hidden="1">
      <c r="A194" s="280"/>
      <c r="B194" s="335"/>
      <c r="C194" s="301"/>
      <c r="D194" s="215"/>
      <c r="E194" s="354"/>
      <c r="F194" s="355"/>
      <c r="G194" s="356"/>
      <c r="H194" s="357"/>
      <c r="I194" s="358"/>
      <c r="J194" s="384"/>
      <c r="K194" s="510"/>
    </row>
    <row r="195" spans="1:11" ht="3.75" customHeight="1" hidden="1">
      <c r="A195" s="280"/>
      <c r="B195" s="335"/>
      <c r="C195" s="301"/>
      <c r="D195" s="215"/>
      <c r="E195" s="354"/>
      <c r="F195" s="355"/>
      <c r="G195" s="356"/>
      <c r="H195" s="357"/>
      <c r="I195" s="358"/>
      <c r="J195" s="384"/>
      <c r="K195" s="510"/>
    </row>
    <row r="196" spans="1:11" ht="3.75" customHeight="1" hidden="1">
      <c r="A196" s="280"/>
      <c r="B196" s="335"/>
      <c r="C196" s="301"/>
      <c r="D196" s="215"/>
      <c r="E196" s="354"/>
      <c r="F196" s="355"/>
      <c r="G196" s="356"/>
      <c r="H196" s="357"/>
      <c r="I196" s="358"/>
      <c r="J196" s="384"/>
      <c r="K196" s="510"/>
    </row>
    <row r="197" spans="1:11" ht="3.75" customHeight="1" hidden="1">
      <c r="A197" s="280"/>
      <c r="B197" s="335"/>
      <c r="C197" s="301"/>
      <c r="D197" s="215"/>
      <c r="E197" s="354"/>
      <c r="F197" s="355"/>
      <c r="G197" s="356"/>
      <c r="H197" s="357"/>
      <c r="I197" s="358"/>
      <c r="J197" s="384"/>
      <c r="K197" s="510"/>
    </row>
    <row r="198" spans="1:11" ht="3.75" customHeight="1" hidden="1">
      <c r="A198" s="280"/>
      <c r="B198" s="335"/>
      <c r="C198" s="301"/>
      <c r="D198" s="215"/>
      <c r="E198" s="354"/>
      <c r="F198" s="355"/>
      <c r="G198" s="356"/>
      <c r="H198" s="357"/>
      <c r="I198" s="358"/>
      <c r="J198" s="384"/>
      <c r="K198" s="510"/>
    </row>
    <row r="199" spans="1:11" ht="3.75" customHeight="1" hidden="1">
      <c r="A199" s="280"/>
      <c r="B199" s="335"/>
      <c r="C199" s="301"/>
      <c r="D199" s="215"/>
      <c r="E199" s="354"/>
      <c r="F199" s="355"/>
      <c r="G199" s="356"/>
      <c r="H199" s="357"/>
      <c r="I199" s="358"/>
      <c r="J199" s="384"/>
      <c r="K199" s="510"/>
    </row>
    <row r="200" spans="1:11" ht="3.75" customHeight="1" hidden="1">
      <c r="A200" s="280"/>
      <c r="B200" s="335"/>
      <c r="C200" s="301"/>
      <c r="D200" s="215"/>
      <c r="E200" s="354"/>
      <c r="F200" s="355"/>
      <c r="G200" s="356"/>
      <c r="H200" s="357"/>
      <c r="I200" s="358"/>
      <c r="J200" s="384"/>
      <c r="K200" s="510"/>
    </row>
    <row r="201" spans="1:11" ht="3.75" customHeight="1" hidden="1">
      <c r="A201" s="280"/>
      <c r="B201" s="335"/>
      <c r="C201" s="301"/>
      <c r="D201" s="215"/>
      <c r="E201" s="354"/>
      <c r="F201" s="355"/>
      <c r="G201" s="356"/>
      <c r="H201" s="357"/>
      <c r="I201" s="358"/>
      <c r="J201" s="384"/>
      <c r="K201" s="510"/>
    </row>
    <row r="202" spans="1:11" ht="12.75" customHeight="1">
      <c r="A202" s="30" t="s">
        <v>93</v>
      </c>
      <c r="B202" s="159"/>
      <c r="C202" s="159"/>
      <c r="D202" s="157"/>
      <c r="E202" s="359"/>
      <c r="F202" s="360"/>
      <c r="G202" s="361"/>
      <c r="H202" s="362"/>
      <c r="I202" s="361"/>
      <c r="J202" s="384"/>
      <c r="K202" s="510"/>
    </row>
    <row r="203" spans="1:17" s="1" customFormat="1" ht="12.75" customHeight="1">
      <c r="A203" s="329" t="s">
        <v>89</v>
      </c>
      <c r="B203" s="281"/>
      <c r="C203" s="159"/>
      <c r="D203" s="157"/>
      <c r="E203" s="348">
        <v>267</v>
      </c>
      <c r="F203" s="363"/>
      <c r="G203" s="348">
        <v>250</v>
      </c>
      <c r="H203" s="364"/>
      <c r="I203" s="351">
        <v>235</v>
      </c>
      <c r="J203" s="162"/>
      <c r="K203" s="510"/>
      <c r="L203" s="84"/>
      <c r="M203" s="84"/>
      <c r="N203" s="85"/>
      <c r="O203" s="85"/>
      <c r="P203" s="85"/>
      <c r="Q203" s="85"/>
    </row>
    <row r="204" spans="1:17" s="1" customFormat="1" ht="12.75" customHeight="1">
      <c r="A204" s="329" t="s">
        <v>90</v>
      </c>
      <c r="B204" s="281"/>
      <c r="C204" s="159"/>
      <c r="D204" s="157"/>
      <c r="E204" s="348">
        <v>203</v>
      </c>
      <c r="F204" s="365"/>
      <c r="G204" s="340">
        <v>202</v>
      </c>
      <c r="H204" s="366"/>
      <c r="I204" s="351">
        <v>193</v>
      </c>
      <c r="J204" s="162"/>
      <c r="K204" s="510"/>
      <c r="L204" s="84"/>
      <c r="M204" s="84"/>
      <c r="N204" s="85"/>
      <c r="O204" s="85"/>
      <c r="P204" s="85"/>
      <c r="Q204" s="85"/>
    </row>
    <row r="205" spans="1:21" s="10" customFormat="1" ht="13.5" customHeight="1">
      <c r="A205" s="329" t="s">
        <v>91</v>
      </c>
      <c r="B205" s="335"/>
      <c r="C205" s="301"/>
      <c r="D205" s="215"/>
      <c r="E205" s="367">
        <v>64</v>
      </c>
      <c r="F205" s="355"/>
      <c r="G205" s="351">
        <v>49</v>
      </c>
      <c r="H205" s="357"/>
      <c r="I205" s="351">
        <v>42</v>
      </c>
      <c r="J205" s="384"/>
      <c r="K205" s="510"/>
      <c r="L205" s="84"/>
      <c r="M205" s="84"/>
      <c r="N205" s="84"/>
      <c r="O205" s="84"/>
      <c r="P205" s="84"/>
      <c r="Q205" s="84"/>
      <c r="R205" s="9"/>
      <c r="S205" s="9"/>
      <c r="T205" s="9"/>
      <c r="U205" s="9"/>
    </row>
    <row r="206" spans="1:11" ht="3.75" customHeight="1">
      <c r="A206" s="280"/>
      <c r="B206" s="335"/>
      <c r="C206" s="301"/>
      <c r="D206" s="215"/>
      <c r="E206" s="354"/>
      <c r="F206" s="355"/>
      <c r="G206" s="356"/>
      <c r="H206" s="357"/>
      <c r="I206" s="358"/>
      <c r="J206" s="384"/>
      <c r="K206" s="510"/>
    </row>
    <row r="207" spans="1:11" ht="3.75" customHeight="1" hidden="1">
      <c r="A207" s="280"/>
      <c r="B207" s="335"/>
      <c r="C207" s="301"/>
      <c r="D207" s="215"/>
      <c r="E207" s="354"/>
      <c r="F207" s="355"/>
      <c r="G207" s="356"/>
      <c r="H207" s="357"/>
      <c r="I207" s="358"/>
      <c r="J207" s="384"/>
      <c r="K207" s="510"/>
    </row>
    <row r="208" spans="1:11" ht="3.75" customHeight="1" hidden="1">
      <c r="A208" s="280"/>
      <c r="B208" s="335"/>
      <c r="C208" s="301"/>
      <c r="D208" s="215"/>
      <c r="E208" s="354"/>
      <c r="F208" s="355"/>
      <c r="G208" s="356"/>
      <c r="H208" s="357"/>
      <c r="I208" s="358"/>
      <c r="J208" s="384"/>
      <c r="K208" s="510"/>
    </row>
    <row r="209" spans="1:11" ht="3.75" customHeight="1" hidden="1">
      <c r="A209" s="280"/>
      <c r="B209" s="335"/>
      <c r="C209" s="301"/>
      <c r="D209" s="215"/>
      <c r="E209" s="354"/>
      <c r="F209" s="355"/>
      <c r="G209" s="356"/>
      <c r="H209" s="357"/>
      <c r="I209" s="358"/>
      <c r="J209" s="384"/>
      <c r="K209" s="510"/>
    </row>
    <row r="210" spans="1:11" ht="3.75" customHeight="1" hidden="1">
      <c r="A210" s="280"/>
      <c r="B210" s="335"/>
      <c r="C210" s="301"/>
      <c r="D210" s="215"/>
      <c r="E210" s="354"/>
      <c r="F210" s="355"/>
      <c r="G210" s="356"/>
      <c r="H210" s="357"/>
      <c r="I210" s="358"/>
      <c r="J210" s="384"/>
      <c r="K210" s="510"/>
    </row>
    <row r="211" spans="1:11" ht="3.75" customHeight="1" hidden="1">
      <c r="A211" s="280"/>
      <c r="B211" s="335"/>
      <c r="C211" s="301"/>
      <c r="D211" s="215"/>
      <c r="E211" s="354"/>
      <c r="F211" s="355"/>
      <c r="G211" s="356"/>
      <c r="H211" s="357"/>
      <c r="I211" s="358"/>
      <c r="J211" s="384"/>
      <c r="K211" s="510"/>
    </row>
    <row r="212" spans="1:11" ht="3.75" customHeight="1" hidden="1">
      <c r="A212" s="280"/>
      <c r="B212" s="335"/>
      <c r="C212" s="301"/>
      <c r="D212" s="215"/>
      <c r="E212" s="354"/>
      <c r="F212" s="355"/>
      <c r="G212" s="356"/>
      <c r="H212" s="357"/>
      <c r="I212" s="358"/>
      <c r="J212" s="384"/>
      <c r="K212" s="510"/>
    </row>
    <row r="213" spans="1:11" ht="3.75" customHeight="1" hidden="1">
      <c r="A213" s="280"/>
      <c r="B213" s="335"/>
      <c r="C213" s="301"/>
      <c r="D213" s="215"/>
      <c r="E213" s="354"/>
      <c r="F213" s="355"/>
      <c r="G213" s="356"/>
      <c r="H213" s="357"/>
      <c r="I213" s="358"/>
      <c r="J213" s="384"/>
      <c r="K213" s="510"/>
    </row>
    <row r="214" spans="1:11" ht="3.75" customHeight="1" hidden="1">
      <c r="A214" s="280"/>
      <c r="B214" s="335"/>
      <c r="C214" s="301"/>
      <c r="D214" s="215"/>
      <c r="E214" s="354"/>
      <c r="F214" s="355"/>
      <c r="G214" s="356"/>
      <c r="H214" s="357"/>
      <c r="I214" s="358"/>
      <c r="J214" s="384"/>
      <c r="K214" s="510"/>
    </row>
    <row r="215" spans="1:11" ht="3.75" customHeight="1" hidden="1">
      <c r="A215" s="280"/>
      <c r="B215" s="335"/>
      <c r="C215" s="301"/>
      <c r="D215" s="215"/>
      <c r="E215" s="354"/>
      <c r="F215" s="355"/>
      <c r="G215" s="356"/>
      <c r="H215" s="357"/>
      <c r="I215" s="358"/>
      <c r="J215" s="384"/>
      <c r="K215" s="510"/>
    </row>
    <row r="216" spans="1:11" ht="3.75" customHeight="1" hidden="1">
      <c r="A216" s="280"/>
      <c r="B216" s="335"/>
      <c r="C216" s="301"/>
      <c r="D216" s="215"/>
      <c r="E216" s="354"/>
      <c r="F216" s="355"/>
      <c r="G216" s="356"/>
      <c r="H216" s="357"/>
      <c r="I216" s="358"/>
      <c r="J216" s="384"/>
      <c r="K216" s="510"/>
    </row>
    <row r="217" spans="1:11" ht="3.75" customHeight="1" hidden="1">
      <c r="A217" s="280"/>
      <c r="B217" s="335"/>
      <c r="C217" s="301"/>
      <c r="D217" s="215"/>
      <c r="E217" s="354"/>
      <c r="F217" s="355"/>
      <c r="G217" s="356"/>
      <c r="H217" s="357"/>
      <c r="I217" s="358"/>
      <c r="J217" s="384"/>
      <c r="K217" s="510"/>
    </row>
    <row r="218" spans="1:11" ht="3.75" customHeight="1" hidden="1">
      <c r="A218" s="280"/>
      <c r="B218" s="335"/>
      <c r="C218" s="301"/>
      <c r="D218" s="215"/>
      <c r="E218" s="354"/>
      <c r="F218" s="355"/>
      <c r="G218" s="356"/>
      <c r="H218" s="357"/>
      <c r="I218" s="358"/>
      <c r="J218" s="384"/>
      <c r="K218" s="510"/>
    </row>
    <row r="219" spans="1:11" ht="12.75" customHeight="1">
      <c r="A219" s="30" t="s">
        <v>94</v>
      </c>
      <c r="B219" s="159"/>
      <c r="C219" s="159"/>
      <c r="D219" s="157"/>
      <c r="E219" s="359"/>
      <c r="F219" s="360"/>
      <c r="G219" s="361"/>
      <c r="H219" s="362"/>
      <c r="I219" s="361"/>
      <c r="J219" s="384"/>
      <c r="K219" s="510"/>
    </row>
    <row r="220" spans="1:17" s="1" customFormat="1" ht="12.75" customHeight="1">
      <c r="A220" s="329" t="s">
        <v>89</v>
      </c>
      <c r="B220" s="281"/>
      <c r="C220" s="159"/>
      <c r="D220" s="157"/>
      <c r="E220" s="348" t="s">
        <v>35</v>
      </c>
      <c r="F220" s="363"/>
      <c r="G220" s="340">
        <v>189</v>
      </c>
      <c r="H220" s="364"/>
      <c r="I220" s="351">
        <v>180</v>
      </c>
      <c r="J220" s="162"/>
      <c r="K220" s="510"/>
      <c r="L220" s="84"/>
      <c r="M220" s="84"/>
      <c r="N220" s="85"/>
      <c r="O220" s="85"/>
      <c r="P220" s="85"/>
      <c r="Q220" s="85"/>
    </row>
    <row r="221" spans="1:17" s="1" customFormat="1" ht="12.75" customHeight="1">
      <c r="A221" s="329" t="s">
        <v>90</v>
      </c>
      <c r="B221" s="281"/>
      <c r="C221" s="159"/>
      <c r="D221" s="157"/>
      <c r="E221" s="348" t="s">
        <v>35</v>
      </c>
      <c r="F221" s="365"/>
      <c r="G221" s="340">
        <v>152</v>
      </c>
      <c r="H221" s="366"/>
      <c r="I221" s="351">
        <v>148</v>
      </c>
      <c r="J221" s="162"/>
      <c r="K221" s="510"/>
      <c r="L221" s="84"/>
      <c r="M221" s="84"/>
      <c r="N221" s="85"/>
      <c r="O221" s="85"/>
      <c r="P221" s="85"/>
      <c r="Q221" s="85"/>
    </row>
    <row r="222" spans="1:21" s="10" customFormat="1" ht="13.5" customHeight="1">
      <c r="A222" s="329" t="s">
        <v>91</v>
      </c>
      <c r="B222" s="335"/>
      <c r="C222" s="301"/>
      <c r="D222" s="215"/>
      <c r="E222" s="348" t="s">
        <v>35</v>
      </c>
      <c r="F222" s="355"/>
      <c r="G222" s="351">
        <v>37</v>
      </c>
      <c r="H222" s="357"/>
      <c r="I222" s="351">
        <v>32</v>
      </c>
      <c r="J222" s="384"/>
      <c r="K222" s="510"/>
      <c r="L222" s="84"/>
      <c r="M222" s="84"/>
      <c r="N222" s="84"/>
      <c r="O222" s="84"/>
      <c r="P222" s="84"/>
      <c r="Q222" s="84"/>
      <c r="R222" s="9"/>
      <c r="S222" s="9"/>
      <c r="T222" s="9"/>
      <c r="U222" s="9"/>
    </row>
    <row r="223" spans="1:11" ht="2.25" customHeight="1">
      <c r="A223" s="368"/>
      <c r="B223" s="335"/>
      <c r="C223" s="301"/>
      <c r="D223" s="215"/>
      <c r="E223" s="369"/>
      <c r="F223" s="370"/>
      <c r="G223" s="371"/>
      <c r="H223" s="372"/>
      <c r="I223" s="373"/>
      <c r="J223" s="384"/>
      <c r="K223" s="510"/>
    </row>
    <row r="224" spans="1:11" ht="12.75">
      <c r="A224" s="26" t="s">
        <v>318</v>
      </c>
      <c r="B224" s="273"/>
      <c r="C224" s="273"/>
      <c r="D224" s="374"/>
      <c r="E224" s="274">
        <v>2018</v>
      </c>
      <c r="F224" s="375"/>
      <c r="G224" s="274" t="s">
        <v>95</v>
      </c>
      <c r="H224" s="376"/>
      <c r="I224" s="274">
        <v>2012</v>
      </c>
      <c r="J224" s="548"/>
      <c r="K224" s="579"/>
    </row>
    <row r="225" spans="1:15" ht="12.75">
      <c r="A225" s="30" t="s">
        <v>96</v>
      </c>
      <c r="B225" s="281"/>
      <c r="C225" s="159"/>
      <c r="D225" s="157"/>
      <c r="E225" s="377">
        <v>25813</v>
      </c>
      <c r="F225" s="378"/>
      <c r="G225" s="378">
        <v>22747</v>
      </c>
      <c r="H225" s="379"/>
      <c r="I225" s="252">
        <v>18935</v>
      </c>
      <c r="J225" s="162"/>
      <c r="K225" s="510"/>
      <c r="O225" s="124"/>
    </row>
    <row r="226" spans="1:11" ht="12.75">
      <c r="A226" s="30" t="s">
        <v>97</v>
      </c>
      <c r="B226" s="281"/>
      <c r="C226" s="159"/>
      <c r="D226" s="157"/>
      <c r="E226" s="380">
        <v>12.1</v>
      </c>
      <c r="F226" s="381"/>
      <c r="G226" s="381">
        <v>18</v>
      </c>
      <c r="H226" s="382"/>
      <c r="I226" s="381">
        <v>19.7</v>
      </c>
      <c r="J226" s="162"/>
      <c r="K226" s="510"/>
    </row>
    <row r="227" spans="1:11" ht="4.5" customHeight="1">
      <c r="A227" s="383"/>
      <c r="B227" s="384"/>
      <c r="C227" s="301"/>
      <c r="D227" s="215"/>
      <c r="E227" s="314"/>
      <c r="F227" s="214"/>
      <c r="G227" s="301"/>
      <c r="H227" s="315"/>
      <c r="I227" s="301"/>
      <c r="J227" s="384"/>
      <c r="K227" s="510"/>
    </row>
    <row r="228" spans="1:11" ht="13.5" customHeight="1">
      <c r="A228" s="34" t="s">
        <v>319</v>
      </c>
      <c r="B228" s="385"/>
      <c r="C228" s="386"/>
      <c r="D228" s="387"/>
      <c r="E228" s="742" t="s">
        <v>346</v>
      </c>
      <c r="F228" s="53" t="s">
        <v>13</v>
      </c>
      <c r="G228" s="386" t="s">
        <v>6</v>
      </c>
      <c r="H228" s="53" t="s">
        <v>13</v>
      </c>
      <c r="I228" s="742" t="s">
        <v>347</v>
      </c>
      <c r="J228" s="386"/>
      <c r="K228" s="54" t="s">
        <v>98</v>
      </c>
    </row>
    <row r="229" spans="1:11" ht="2.25" customHeight="1">
      <c r="A229" s="52"/>
      <c r="B229" s="159"/>
      <c r="C229" s="159"/>
      <c r="D229" s="157"/>
      <c r="E229" s="165"/>
      <c r="F229" s="158"/>
      <c r="G229" s="165"/>
      <c r="H229" s="158"/>
      <c r="I229" s="388"/>
      <c r="J229" s="384"/>
      <c r="K229" s="510"/>
    </row>
    <row r="230" spans="1:11" ht="12" customHeight="1">
      <c r="A230" s="30" t="s">
        <v>99</v>
      </c>
      <c r="B230" s="159"/>
      <c r="C230" s="252"/>
      <c r="D230" s="200"/>
      <c r="E230" s="853">
        <v>74804.731</v>
      </c>
      <c r="F230" s="227"/>
      <c r="G230" s="390">
        <v>74970.588</v>
      </c>
      <c r="H230" s="227"/>
      <c r="I230" s="816">
        <v>74060.368</v>
      </c>
      <c r="J230" s="384"/>
      <c r="K230" s="510"/>
    </row>
    <row r="231" spans="1:11" ht="12" customHeight="1">
      <c r="A231" s="329" t="s">
        <v>100</v>
      </c>
      <c r="B231" s="301"/>
      <c r="C231" s="301"/>
      <c r="D231" s="215"/>
      <c r="E231" s="391">
        <v>59.8</v>
      </c>
      <c r="F231" s="392"/>
      <c r="G231" s="394">
        <v>63.23427528672978</v>
      </c>
      <c r="H231" s="392"/>
      <c r="I231" s="817">
        <v>61.93691071046258</v>
      </c>
      <c r="J231" s="384"/>
      <c r="K231" s="510"/>
    </row>
    <row r="232" spans="1:15" ht="12" customHeight="1">
      <c r="A232" s="329" t="s">
        <v>101</v>
      </c>
      <c r="B232" s="301"/>
      <c r="C232" s="301"/>
      <c r="D232" s="215"/>
      <c r="E232" s="391">
        <v>93.1</v>
      </c>
      <c r="F232" s="392"/>
      <c r="G232" s="394">
        <v>91.2715472962409</v>
      </c>
      <c r="H232" s="392"/>
      <c r="I232" s="817">
        <v>90.03927430457574</v>
      </c>
      <c r="J232" s="384"/>
      <c r="K232" s="510"/>
      <c r="L232" s="56"/>
      <c r="M232" s="56"/>
      <c r="N232" s="56"/>
      <c r="O232" s="56"/>
    </row>
    <row r="233" spans="1:15" ht="12" customHeight="1">
      <c r="A233" s="329" t="s">
        <v>102</v>
      </c>
      <c r="B233" s="301"/>
      <c r="C233" s="301"/>
      <c r="D233" s="215"/>
      <c r="E233" s="391">
        <v>6.9</v>
      </c>
      <c r="F233" s="392"/>
      <c r="G233" s="394">
        <v>8.728452703759107</v>
      </c>
      <c r="H233" s="392"/>
      <c r="I233" s="817">
        <v>9.96072351538359</v>
      </c>
      <c r="J233" s="384"/>
      <c r="K233" s="510"/>
      <c r="M233" s="56"/>
      <c r="N233" s="743"/>
      <c r="O233" s="56"/>
    </row>
    <row r="234" spans="1:15" ht="12" customHeight="1">
      <c r="A234" s="329" t="s">
        <v>103</v>
      </c>
      <c r="B234" s="301"/>
      <c r="C234" s="301"/>
      <c r="D234" s="215"/>
      <c r="E234" s="391">
        <v>20.9</v>
      </c>
      <c r="F234" s="392"/>
      <c r="G234" s="394">
        <v>17.224755317298325</v>
      </c>
      <c r="H234" s="392"/>
      <c r="I234" s="817">
        <v>17.278406971111494</v>
      </c>
      <c r="J234" s="384"/>
      <c r="K234" s="510"/>
      <c r="L234" s="122"/>
      <c r="M234" s="56"/>
      <c r="N234" s="56"/>
      <c r="O234" s="56"/>
    </row>
    <row r="235" spans="1:12" ht="3.75" customHeight="1">
      <c r="A235" s="322"/>
      <c r="B235" s="301"/>
      <c r="C235" s="301"/>
      <c r="D235" s="215"/>
      <c r="E235" s="395"/>
      <c r="F235" s="396"/>
      <c r="G235" s="397"/>
      <c r="H235" s="396"/>
      <c r="I235" s="397"/>
      <c r="J235" s="384"/>
      <c r="K235" s="510"/>
      <c r="L235" s="122"/>
    </row>
    <row r="236" spans="1:14" ht="12" customHeight="1">
      <c r="A236" s="30" t="s">
        <v>104</v>
      </c>
      <c r="B236" s="301"/>
      <c r="C236" s="303"/>
      <c r="D236" s="248"/>
      <c r="E236" s="818">
        <v>41667.056000000004</v>
      </c>
      <c r="F236" s="199"/>
      <c r="G236" s="390">
        <v>43269.201</v>
      </c>
      <c r="H236" s="199"/>
      <c r="I236" s="816">
        <v>41301.649</v>
      </c>
      <c r="J236" s="384"/>
      <c r="K236" s="510"/>
      <c r="L236" s="746"/>
      <c r="M236" s="50"/>
      <c r="N236" s="744"/>
    </row>
    <row r="237" spans="1:17" s="1" customFormat="1" ht="12" customHeight="1">
      <c r="A237" s="30" t="s">
        <v>105</v>
      </c>
      <c r="B237" s="159"/>
      <c r="C237" s="159"/>
      <c r="D237" s="157"/>
      <c r="E237" s="818">
        <v>8692.281</v>
      </c>
      <c r="F237" s="199"/>
      <c r="G237" s="390">
        <v>7453.014</v>
      </c>
      <c r="H237" s="199"/>
      <c r="I237" s="816">
        <v>7136.267</v>
      </c>
      <c r="J237" s="162"/>
      <c r="K237" s="510"/>
      <c r="L237" s="747"/>
      <c r="M237" s="695"/>
      <c r="N237" s="744"/>
      <c r="O237" s="85"/>
      <c r="P237" s="85"/>
      <c r="Q237" s="85"/>
    </row>
    <row r="238" spans="1:17" s="1" customFormat="1" ht="12" customHeight="1">
      <c r="A238" s="30" t="s">
        <v>106</v>
      </c>
      <c r="B238" s="159"/>
      <c r="C238" s="159"/>
      <c r="D238" s="157"/>
      <c r="E238" s="818">
        <v>3073.2290000000003</v>
      </c>
      <c r="F238" s="199"/>
      <c r="G238" s="390">
        <v>4137.907</v>
      </c>
      <c r="H238" s="199"/>
      <c r="I238" s="816">
        <v>4569.054</v>
      </c>
      <c r="J238" s="162"/>
      <c r="K238" s="510"/>
      <c r="L238" s="747"/>
      <c r="M238" s="695"/>
      <c r="N238" s="744"/>
      <c r="O238" s="85"/>
      <c r="P238" s="85"/>
      <c r="Q238" s="85"/>
    </row>
    <row r="239" spans="1:17" s="1" customFormat="1" ht="12" customHeight="1">
      <c r="A239" s="171" t="s">
        <v>107</v>
      </c>
      <c r="B239" s="301"/>
      <c r="C239" s="301"/>
      <c r="D239" s="215"/>
      <c r="E239" s="398"/>
      <c r="F239" s="399"/>
      <c r="G239" s="399"/>
      <c r="H239" s="399"/>
      <c r="I239" s="399"/>
      <c r="J239" s="162"/>
      <c r="K239" s="510"/>
      <c r="L239" s="747"/>
      <c r="M239" s="695"/>
      <c r="N239" s="744"/>
      <c r="O239" s="85"/>
      <c r="P239" s="85"/>
      <c r="Q239" s="85"/>
    </row>
    <row r="240" spans="1:17" s="1" customFormat="1" ht="12" customHeight="1">
      <c r="A240" s="329" t="s">
        <v>108</v>
      </c>
      <c r="B240" s="301"/>
      <c r="C240" s="303"/>
      <c r="D240" s="248"/>
      <c r="E240" s="854">
        <v>22.050369961343076</v>
      </c>
      <c r="F240" s="393"/>
      <c r="G240" s="400">
        <v>24.405070479577383</v>
      </c>
      <c r="H240" s="393"/>
      <c r="I240" s="855">
        <v>26.3111044307214</v>
      </c>
      <c r="J240" s="162"/>
      <c r="K240" s="510"/>
      <c r="M240" s="84"/>
      <c r="N240" s="85"/>
      <c r="O240" s="85"/>
      <c r="P240" s="85"/>
      <c r="Q240" s="85"/>
    </row>
    <row r="241" spans="1:17" s="1" customFormat="1" ht="12" customHeight="1">
      <c r="A241" s="329" t="s">
        <v>109</v>
      </c>
      <c r="B241" s="301"/>
      <c r="C241" s="301"/>
      <c r="D241" s="215"/>
      <c r="E241" s="854">
        <v>20.01888254356151</v>
      </c>
      <c r="F241" s="401"/>
      <c r="G241" s="400">
        <v>18.222229248004833</v>
      </c>
      <c r="H241" s="401"/>
      <c r="I241" s="855">
        <v>18.844688259299286</v>
      </c>
      <c r="J241" s="162"/>
      <c r="K241" s="510"/>
      <c r="L241" s="84"/>
      <c r="M241" s="84"/>
      <c r="N241" s="85"/>
      <c r="O241" s="85"/>
      <c r="P241" s="85"/>
      <c r="Q241" s="85"/>
    </row>
    <row r="242" spans="1:17" s="1" customFormat="1" ht="12" customHeight="1">
      <c r="A242" s="329" t="s">
        <v>110</v>
      </c>
      <c r="B242" s="301"/>
      <c r="C242" s="301"/>
      <c r="D242" s="215"/>
      <c r="E242" s="854">
        <v>57.93074509511783</v>
      </c>
      <c r="F242" s="393"/>
      <c r="G242" s="400">
        <v>57.37270027241779</v>
      </c>
      <c r="H242" s="393"/>
      <c r="I242" s="855">
        <v>54.84420973119016</v>
      </c>
      <c r="J242" s="162"/>
      <c r="K242" s="510"/>
      <c r="M242" s="84"/>
      <c r="N242" s="85"/>
      <c r="O242" s="85"/>
      <c r="P242" s="85"/>
      <c r="Q242" s="85"/>
    </row>
    <row r="243" spans="1:11" ht="12" customHeight="1">
      <c r="A243" s="171" t="s">
        <v>111</v>
      </c>
      <c r="B243" s="159"/>
      <c r="C243" s="159"/>
      <c r="D243" s="157"/>
      <c r="E243" s="278"/>
      <c r="F243" s="199"/>
      <c r="G243" s="252"/>
      <c r="H243" s="199"/>
      <c r="I243" s="252"/>
      <c r="J243" s="384"/>
      <c r="K243" s="510"/>
    </row>
    <row r="244" spans="1:13" ht="12" customHeight="1">
      <c r="A244" s="329" t="s">
        <v>112</v>
      </c>
      <c r="B244" s="159"/>
      <c r="C244" s="252"/>
      <c r="D244" s="200"/>
      <c r="E244" s="856">
        <v>67.08496515808557</v>
      </c>
      <c r="F244" s="393"/>
      <c r="G244" s="402">
        <v>61.01738509107205</v>
      </c>
      <c r="H244" s="393"/>
      <c r="I244" s="857">
        <v>60.445874691347065</v>
      </c>
      <c r="J244" s="384"/>
      <c r="K244" s="510"/>
      <c r="M244" s="134"/>
    </row>
    <row r="245" spans="1:13" ht="12" customHeight="1">
      <c r="A245" s="329" t="s">
        <v>113</v>
      </c>
      <c r="B245" s="159"/>
      <c r="C245" s="252"/>
      <c r="D245" s="200"/>
      <c r="E245" s="856">
        <v>26.040560677001036</v>
      </c>
      <c r="F245" s="401"/>
      <c r="G245" s="402">
        <v>28.4490901507518</v>
      </c>
      <c r="H245" s="401"/>
      <c r="I245" s="857">
        <v>29.280346651534423</v>
      </c>
      <c r="J245" s="384"/>
      <c r="K245" s="510"/>
      <c r="M245" s="134"/>
    </row>
    <row r="246" spans="1:13" ht="12" customHeight="1">
      <c r="A246" s="329" t="s">
        <v>114</v>
      </c>
      <c r="B246" s="159"/>
      <c r="C246" s="252"/>
      <c r="D246" s="200"/>
      <c r="E246" s="856">
        <v>2.95118762410284</v>
      </c>
      <c r="F246" s="393"/>
      <c r="G246" s="402">
        <v>2.619988291440833</v>
      </c>
      <c r="H246" s="393"/>
      <c r="I246" s="857">
        <v>2.581795220815518</v>
      </c>
      <c r="J246" s="384"/>
      <c r="K246" s="510"/>
      <c r="M246" s="135"/>
    </row>
    <row r="247" spans="1:13" ht="12" customHeight="1">
      <c r="A247" s="329" t="s">
        <v>115</v>
      </c>
      <c r="B247" s="159"/>
      <c r="C247" s="159"/>
      <c r="D247" s="157"/>
      <c r="E247" s="856">
        <v>3.9232889407881366</v>
      </c>
      <c r="F247" s="393"/>
      <c r="G247" s="402">
        <v>7.913536466735311</v>
      </c>
      <c r="H247" s="393"/>
      <c r="I247" s="857">
        <v>7.691985857513825</v>
      </c>
      <c r="J247" s="384"/>
      <c r="K247" s="510"/>
      <c r="L247" s="745"/>
      <c r="M247" s="135"/>
    </row>
    <row r="248" spans="1:11" ht="4.5" customHeight="1">
      <c r="A248" s="403"/>
      <c r="B248" s="404"/>
      <c r="C248" s="404"/>
      <c r="D248" s="405"/>
      <c r="E248" s="406"/>
      <c r="F248" s="407"/>
      <c r="G248" s="407"/>
      <c r="H248" s="407"/>
      <c r="I248" s="407"/>
      <c r="J248" s="580"/>
      <c r="K248" s="562"/>
    </row>
    <row r="249" spans="1:21" s="10" customFormat="1" ht="14.25" customHeight="1">
      <c r="A249" s="868" t="s">
        <v>116</v>
      </c>
      <c r="B249" s="868"/>
      <c r="C249" s="868"/>
      <c r="D249" s="868"/>
      <c r="E249" s="868"/>
      <c r="F249" s="868"/>
      <c r="G249" s="868"/>
      <c r="H249" s="868"/>
      <c r="I249" s="868"/>
      <c r="J249" s="384"/>
      <c r="K249" s="563"/>
      <c r="L249" s="84"/>
      <c r="M249" s="84"/>
      <c r="N249" s="84"/>
      <c r="O249" s="84"/>
      <c r="P249" s="84"/>
      <c r="Q249" s="84"/>
      <c r="R249" s="9"/>
      <c r="S249" s="9"/>
      <c r="T249" s="9"/>
      <c r="U249" s="9"/>
    </row>
    <row r="250" spans="1:21" s="10" customFormat="1" ht="4.5" customHeight="1">
      <c r="A250" s="408"/>
      <c r="B250" s="159"/>
      <c r="C250" s="159"/>
      <c r="D250" s="157"/>
      <c r="E250" s="409"/>
      <c r="F250" s="393"/>
      <c r="G250" s="393"/>
      <c r="H250" s="410"/>
      <c r="I250" s="393"/>
      <c r="J250" s="384"/>
      <c r="K250" s="563"/>
      <c r="L250" s="84"/>
      <c r="M250" s="84"/>
      <c r="N250" s="84"/>
      <c r="O250" s="84"/>
      <c r="P250" s="84"/>
      <c r="Q250" s="84"/>
      <c r="R250" s="9"/>
      <c r="S250" s="9"/>
      <c r="T250" s="9"/>
      <c r="U250" s="9"/>
    </row>
    <row r="251" spans="1:21" s="10" customFormat="1" ht="12" customHeight="1">
      <c r="A251" s="868" t="s">
        <v>117</v>
      </c>
      <c r="B251" s="868"/>
      <c r="C251" s="868"/>
      <c r="D251" s="868"/>
      <c r="E251" s="868"/>
      <c r="F251" s="868"/>
      <c r="G251" s="868"/>
      <c r="H251" s="868"/>
      <c r="I251" s="868"/>
      <c r="J251" s="384"/>
      <c r="K251" s="563"/>
      <c r="L251" s="84"/>
      <c r="M251" s="84"/>
      <c r="N251" s="84"/>
      <c r="O251" s="84"/>
      <c r="P251" s="84"/>
      <c r="Q251" s="84"/>
      <c r="R251" s="9"/>
      <c r="S251" s="9"/>
      <c r="T251" s="9"/>
      <c r="U251" s="9"/>
    </row>
    <row r="252" spans="1:21" s="10" customFormat="1" ht="12" customHeight="1">
      <c r="A252" s="868" t="s">
        <v>118</v>
      </c>
      <c r="B252" s="868"/>
      <c r="C252" s="868"/>
      <c r="D252" s="868"/>
      <c r="E252" s="868"/>
      <c r="F252" s="868"/>
      <c r="G252" s="868"/>
      <c r="H252" s="868"/>
      <c r="I252" s="868"/>
      <c r="J252" s="384"/>
      <c r="K252" s="563"/>
      <c r="L252" s="84"/>
      <c r="M252" s="84"/>
      <c r="N252" s="136"/>
      <c r="O252" s="84"/>
      <c r="P252" s="84"/>
      <c r="Q252" s="84"/>
      <c r="R252" s="9"/>
      <c r="S252" s="9"/>
      <c r="T252" s="9"/>
      <c r="U252" s="9"/>
    </row>
    <row r="253" spans="1:21" s="10" customFormat="1" ht="12" customHeight="1">
      <c r="A253" s="411" t="s">
        <v>119</v>
      </c>
      <c r="B253" s="412"/>
      <c r="C253" s="412"/>
      <c r="D253" s="412"/>
      <c r="E253" s="413"/>
      <c r="F253" s="412"/>
      <c r="G253" s="412"/>
      <c r="H253" s="412"/>
      <c r="I253" s="412"/>
      <c r="J253" s="384"/>
      <c r="K253" s="563"/>
      <c r="L253" s="84"/>
      <c r="M253" s="84"/>
      <c r="N253" s="84"/>
      <c r="O253" s="84"/>
      <c r="P253" s="84"/>
      <c r="Q253" s="84"/>
      <c r="R253" s="9"/>
      <c r="S253" s="9"/>
      <c r="T253" s="9"/>
      <c r="U253" s="9"/>
    </row>
    <row r="254" spans="1:21" s="10" customFormat="1" ht="12" customHeight="1">
      <c r="A254" s="411" t="s">
        <v>120</v>
      </c>
      <c r="B254" s="411"/>
      <c r="C254" s="411"/>
      <c r="D254" s="411"/>
      <c r="E254" s="414"/>
      <c r="F254" s="411"/>
      <c r="G254" s="411"/>
      <c r="H254" s="411"/>
      <c r="I254" s="411"/>
      <c r="J254" s="384"/>
      <c r="K254" s="563"/>
      <c r="L254" s="84"/>
      <c r="M254" s="84"/>
      <c r="N254" s="84"/>
      <c r="O254" s="84"/>
      <c r="P254" s="84"/>
      <c r="Q254" s="84"/>
      <c r="R254" s="9"/>
      <c r="S254" s="9"/>
      <c r="T254" s="9"/>
      <c r="U254" s="9"/>
    </row>
    <row r="255" spans="1:21" s="10" customFormat="1" ht="12" customHeight="1">
      <c r="A255" s="58" t="s">
        <v>320</v>
      </c>
      <c r="B255" s="159"/>
      <c r="C255" s="159"/>
      <c r="D255" s="157"/>
      <c r="E255" s="409"/>
      <c r="F255" s="393"/>
      <c r="G255" s="393"/>
      <c r="H255" s="410"/>
      <c r="I255" s="393"/>
      <c r="J255" s="384"/>
      <c r="K255" s="563"/>
      <c r="L255" s="84"/>
      <c r="M255" s="84"/>
      <c r="N255" s="123"/>
      <c r="O255" s="84"/>
      <c r="P255" s="84"/>
      <c r="Q255" s="84"/>
      <c r="R255" s="9"/>
      <c r="S255" s="9"/>
      <c r="T255" s="9"/>
      <c r="U255" s="9"/>
    </row>
    <row r="256" spans="1:21" s="59" customFormat="1" ht="12" customHeight="1">
      <c r="A256" s="415" t="s">
        <v>121</v>
      </c>
      <c r="B256" s="416"/>
      <c r="C256" s="416"/>
      <c r="D256" s="417"/>
      <c r="E256" s="418"/>
      <c r="F256" s="419"/>
      <c r="G256" s="419"/>
      <c r="H256" s="420"/>
      <c r="I256" s="421" t="s">
        <v>357</v>
      </c>
      <c r="J256" s="581"/>
      <c r="K256" s="582"/>
      <c r="L256" s="136"/>
      <c r="M256" s="136"/>
      <c r="N256" s="137"/>
      <c r="O256" s="136"/>
      <c r="P256" s="136"/>
      <c r="Q256" s="136"/>
      <c r="R256" s="57"/>
      <c r="S256" s="57"/>
      <c r="T256" s="57"/>
      <c r="U256" s="57"/>
    </row>
    <row r="257" spans="1:21" s="10" customFormat="1" ht="6" customHeight="1">
      <c r="A257" s="408"/>
      <c r="B257" s="159"/>
      <c r="C257" s="159"/>
      <c r="D257" s="157"/>
      <c r="E257" s="409"/>
      <c r="F257" s="393"/>
      <c r="G257" s="393"/>
      <c r="H257" s="410"/>
      <c r="I257" s="393"/>
      <c r="J257" s="384"/>
      <c r="K257" s="563"/>
      <c r="L257" s="84"/>
      <c r="M257" s="84"/>
      <c r="N257" s="84"/>
      <c r="O257" s="84"/>
      <c r="P257" s="84"/>
      <c r="Q257" s="84"/>
      <c r="R257" s="9"/>
      <c r="S257" s="9"/>
      <c r="T257" s="9"/>
      <c r="U257" s="9"/>
    </row>
    <row r="258" spans="1:21" s="10" customFormat="1" ht="3" customHeight="1">
      <c r="A258" s="159"/>
      <c r="B258" s="301"/>
      <c r="C258" s="301"/>
      <c r="D258" s="215"/>
      <c r="E258" s="395"/>
      <c r="F258" s="396"/>
      <c r="G258" s="397"/>
      <c r="H258" s="422"/>
      <c r="I258" s="397"/>
      <c r="J258" s="384"/>
      <c r="K258" s="563"/>
      <c r="L258" s="84"/>
      <c r="M258" s="84"/>
      <c r="N258" s="84"/>
      <c r="O258" s="84"/>
      <c r="P258" s="84"/>
      <c r="Q258" s="84"/>
      <c r="R258" s="9"/>
      <c r="S258" s="9"/>
      <c r="T258" s="9"/>
      <c r="U258" s="9"/>
    </row>
    <row r="259" spans="1:15" ht="13.5" customHeight="1">
      <c r="A259" s="60" t="s">
        <v>321</v>
      </c>
      <c r="B259" s="273"/>
      <c r="C259" s="274" t="s">
        <v>122</v>
      </c>
      <c r="D259" s="423"/>
      <c r="E259" s="274" t="s">
        <v>348</v>
      </c>
      <c r="F259" s="61"/>
      <c r="G259" s="274" t="s">
        <v>40</v>
      </c>
      <c r="H259" s="61" t="s">
        <v>352</v>
      </c>
      <c r="I259" s="274" t="s">
        <v>349</v>
      </c>
      <c r="J259" s="548"/>
      <c r="K259" s="62"/>
      <c r="O259" s="138"/>
    </row>
    <row r="260" spans="1:17" s="1" customFormat="1" ht="2.25" customHeight="1">
      <c r="A260" s="316"/>
      <c r="B260" s="159"/>
      <c r="C260" s="210"/>
      <c r="D260" s="157"/>
      <c r="E260" s="187"/>
      <c r="F260" s="424"/>
      <c r="G260" s="187"/>
      <c r="H260" s="424"/>
      <c r="I260" s="187"/>
      <c r="J260" s="162"/>
      <c r="K260" s="510"/>
      <c r="L260" s="84"/>
      <c r="M260" s="84"/>
      <c r="N260" s="85"/>
      <c r="O260" s="85"/>
      <c r="P260" s="85"/>
      <c r="Q260" s="85"/>
    </row>
    <row r="261" spans="1:17" s="1" customFormat="1" ht="12" customHeight="1">
      <c r="A261" s="171" t="s">
        <v>123</v>
      </c>
      <c r="B261" s="159"/>
      <c r="C261" s="159"/>
      <c r="D261" s="157"/>
      <c r="E261" s="165"/>
      <c r="F261" s="158"/>
      <c r="G261" s="165"/>
      <c r="H261" s="158"/>
      <c r="I261" s="159"/>
      <c r="J261" s="162"/>
      <c r="K261" s="510"/>
      <c r="L261" s="702"/>
      <c r="N261" s="702"/>
      <c r="O261" s="85"/>
      <c r="P261" s="85"/>
      <c r="Q261" s="85"/>
    </row>
    <row r="262" spans="1:17" s="1" customFormat="1" ht="12" customHeight="1">
      <c r="A262" s="329" t="s">
        <v>124</v>
      </c>
      <c r="B262" s="159"/>
      <c r="C262" s="727">
        <v>17938582.424182337</v>
      </c>
      <c r="D262" s="200"/>
      <c r="E262" s="728">
        <v>4750341.507731649</v>
      </c>
      <c r="F262" s="390"/>
      <c r="G262" s="729">
        <v>4363699.9888415495</v>
      </c>
      <c r="H262" s="390"/>
      <c r="I262" s="729">
        <v>4134663.3846541047</v>
      </c>
      <c r="J262" s="162"/>
      <c r="K262" s="510"/>
      <c r="L262" s="702"/>
      <c r="N262" s="702"/>
      <c r="O262" s="85"/>
      <c r="P262" s="85"/>
      <c r="Q262" s="85"/>
    </row>
    <row r="263" spans="1:17" s="1" customFormat="1" ht="12" customHeight="1">
      <c r="A263" s="329" t="s">
        <v>125</v>
      </c>
      <c r="B263" s="159"/>
      <c r="C263" s="727">
        <v>19319847.55103905</v>
      </c>
      <c r="D263" s="200"/>
      <c r="E263" s="728">
        <v>4927758.020087345</v>
      </c>
      <c r="F263" s="390"/>
      <c r="G263" s="729">
        <v>4478699.707059783</v>
      </c>
      <c r="H263" s="390"/>
      <c r="I263" s="729">
        <v>4506603.789293536</v>
      </c>
      <c r="J263" s="162"/>
      <c r="K263" s="510"/>
      <c r="M263" s="105"/>
      <c r="N263" s="85"/>
      <c r="O263" s="85"/>
      <c r="P263" s="85"/>
      <c r="Q263" s="85"/>
    </row>
    <row r="264" spans="1:17" s="1" customFormat="1" ht="12" customHeight="1">
      <c r="A264" s="171" t="s">
        <v>126</v>
      </c>
      <c r="B264" s="159"/>
      <c r="C264" s="210"/>
      <c r="D264" s="157"/>
      <c r="E264" s="389"/>
      <c r="F264" s="390"/>
      <c r="G264" s="390"/>
      <c r="H264" s="390"/>
      <c r="I264" s="390"/>
      <c r="J264" s="162"/>
      <c r="K264" s="510"/>
      <c r="L264" s="105"/>
      <c r="M264" s="105"/>
      <c r="N264" s="55"/>
      <c r="O264" s="85"/>
      <c r="P264" s="85"/>
      <c r="Q264" s="85"/>
    </row>
    <row r="265" spans="1:17" s="1" customFormat="1" ht="12" customHeight="1">
      <c r="A265" s="329" t="s">
        <v>124</v>
      </c>
      <c r="B265" s="159"/>
      <c r="C265" s="727">
        <v>17527234.104870483</v>
      </c>
      <c r="D265" s="200"/>
      <c r="E265" s="728">
        <v>4628075.161390398</v>
      </c>
      <c r="F265" s="390"/>
      <c r="G265" s="729">
        <v>4257721.527359095</v>
      </c>
      <c r="H265" s="390"/>
      <c r="I265" s="729">
        <v>4139250.0012958646</v>
      </c>
      <c r="J265" s="162"/>
      <c r="K265" s="510"/>
      <c r="L265" s="105"/>
      <c r="M265" s="105"/>
      <c r="N265" s="55"/>
      <c r="O265" s="85"/>
      <c r="P265" s="85"/>
      <c r="Q265" s="85"/>
    </row>
    <row r="266" spans="1:17" s="1" customFormat="1" ht="12" customHeight="1">
      <c r="A266" s="329" t="s">
        <v>125</v>
      </c>
      <c r="B266" s="159"/>
      <c r="C266" s="727">
        <v>18867409.860179495</v>
      </c>
      <c r="D266" s="200"/>
      <c r="E266" s="728">
        <v>4791670.5786372395</v>
      </c>
      <c r="F266" s="390"/>
      <c r="G266" s="729">
        <v>4369830.98020747</v>
      </c>
      <c r="H266" s="390"/>
      <c r="I266" s="729">
        <v>4493313.346953482</v>
      </c>
      <c r="J266" s="162"/>
      <c r="K266" s="510"/>
      <c r="L266" s="108"/>
      <c r="M266" s="108"/>
      <c r="N266" s="85"/>
      <c r="O266" s="85"/>
      <c r="P266" s="85"/>
      <c r="Q266" s="85"/>
    </row>
    <row r="267" spans="1:17" s="1" customFormat="1" ht="3" customHeight="1">
      <c r="A267" s="334"/>
      <c r="B267" s="162"/>
      <c r="C267" s="429"/>
      <c r="D267" s="296"/>
      <c r="E267" s="165"/>
      <c r="F267" s="158"/>
      <c r="G267" s="165"/>
      <c r="H267" s="158"/>
      <c r="I267" s="159"/>
      <c r="J267" s="162"/>
      <c r="K267" s="510"/>
      <c r="L267" s="84"/>
      <c r="M267" s="84"/>
      <c r="N267" s="85"/>
      <c r="O267" s="85"/>
      <c r="P267" s="85"/>
      <c r="Q267" s="85"/>
    </row>
    <row r="268" spans="1:17" s="1" customFormat="1" ht="13.5" customHeight="1">
      <c r="A268" s="30" t="s">
        <v>127</v>
      </c>
      <c r="B268" s="430"/>
      <c r="C268" s="187" t="s">
        <v>128</v>
      </c>
      <c r="D268" s="431"/>
      <c r="E268" s="187" t="s">
        <v>350</v>
      </c>
      <c r="F268" s="63" t="s">
        <v>13</v>
      </c>
      <c r="G268" s="187" t="s">
        <v>129</v>
      </c>
      <c r="H268" s="63" t="s">
        <v>13</v>
      </c>
      <c r="I268" s="187" t="s">
        <v>351</v>
      </c>
      <c r="J268" s="162"/>
      <c r="K268" s="64"/>
      <c r="L268" s="703"/>
      <c r="N268" s="703"/>
      <c r="O268" s="85"/>
      <c r="P268" s="85"/>
      <c r="Q268" s="85"/>
    </row>
    <row r="269" spans="1:17" s="1" customFormat="1" ht="12" customHeight="1">
      <c r="A269" s="329" t="s">
        <v>124</v>
      </c>
      <c r="B269" s="162"/>
      <c r="C269" s="730">
        <v>-8.091463361578548</v>
      </c>
      <c r="D269" s="157"/>
      <c r="E269" s="731">
        <v>14.890646850784691</v>
      </c>
      <c r="F269" s="227"/>
      <c r="G269" s="732">
        <v>-1.847432708916358</v>
      </c>
      <c r="H269" s="227"/>
      <c r="I269" s="732">
        <v>-15.02905447556249</v>
      </c>
      <c r="J269" s="162"/>
      <c r="K269" s="510"/>
      <c r="L269" s="703"/>
      <c r="N269" s="703"/>
      <c r="O269" s="85"/>
      <c r="P269" s="85"/>
      <c r="Q269" s="85"/>
    </row>
    <row r="270" spans="1:17" s="1" customFormat="1" ht="12" customHeight="1">
      <c r="A270" s="329" t="s">
        <v>125</v>
      </c>
      <c r="B270" s="162"/>
      <c r="C270" s="730">
        <v>-10.023317587598427</v>
      </c>
      <c r="D270" s="163"/>
      <c r="E270" s="731">
        <v>9.345268643193265</v>
      </c>
      <c r="F270" s="227"/>
      <c r="G270" s="732">
        <v>-8.597276106327158</v>
      </c>
      <c r="H270" s="227"/>
      <c r="I270" s="732">
        <v>-15.756789684610055</v>
      </c>
      <c r="J270" s="162"/>
      <c r="K270" s="510"/>
      <c r="L270" s="111"/>
      <c r="M270" s="111"/>
      <c r="N270" s="111"/>
      <c r="O270" s="85"/>
      <c r="P270" s="85"/>
      <c r="Q270" s="85"/>
    </row>
    <row r="271" spans="1:17" s="1" customFormat="1" ht="12" customHeight="1">
      <c r="A271" s="30" t="s">
        <v>130</v>
      </c>
      <c r="B271" s="162"/>
      <c r="C271" s="432"/>
      <c r="D271" s="157"/>
      <c r="E271" s="433"/>
      <c r="F271" s="170"/>
      <c r="G271" s="434"/>
      <c r="H271" s="170"/>
      <c r="I271" s="159"/>
      <c r="J271" s="162"/>
      <c r="K271" s="510"/>
      <c r="L271" s="84"/>
      <c r="M271" s="84"/>
      <c r="N271" s="85"/>
      <c r="O271" s="85"/>
      <c r="P271" s="85"/>
      <c r="Q271" s="85"/>
    </row>
    <row r="272" spans="1:17" s="1" customFormat="1" ht="12" customHeight="1">
      <c r="A272" s="329" t="s">
        <v>124</v>
      </c>
      <c r="B272" s="162"/>
      <c r="C272" s="730">
        <v>-9.573029874610313</v>
      </c>
      <c r="D272" s="435"/>
      <c r="E272" s="733">
        <v>11.809510417140729</v>
      </c>
      <c r="F272" s="227"/>
      <c r="G272" s="732">
        <v>-3.898448622942084</v>
      </c>
      <c r="H272" s="227"/>
      <c r="I272" s="732">
        <v>-16.981292007377306</v>
      </c>
      <c r="J272" s="162"/>
      <c r="K272" s="510"/>
      <c r="L272" s="84"/>
      <c r="M272" s="84"/>
      <c r="N272" s="85"/>
      <c r="O272" s="85"/>
      <c r="P272" s="85"/>
      <c r="Q272" s="85"/>
    </row>
    <row r="273" spans="1:17" s="1" customFormat="1" ht="12" customHeight="1">
      <c r="A273" s="329" t="s">
        <v>125</v>
      </c>
      <c r="B273" s="162"/>
      <c r="C273" s="730">
        <v>-11.416587027735872</v>
      </c>
      <c r="D273" s="435"/>
      <c r="E273" s="733">
        <v>6.640027272659424</v>
      </c>
      <c r="F273" s="227"/>
      <c r="G273" s="732">
        <v>-10.642698668721621</v>
      </c>
      <c r="H273" s="227"/>
      <c r="I273" s="732">
        <v>-17.61535556922854</v>
      </c>
      <c r="J273" s="162"/>
      <c r="K273" s="510"/>
      <c r="L273" s="84"/>
      <c r="M273" s="84"/>
      <c r="N273" s="85"/>
      <c r="O273" s="85"/>
      <c r="P273" s="85"/>
      <c r="Q273" s="85"/>
    </row>
    <row r="274" spans="1:17" s="1" customFormat="1" ht="3.75" customHeight="1">
      <c r="A274" s="329"/>
      <c r="B274" s="162"/>
      <c r="C274" s="429"/>
      <c r="D274" s="296"/>
      <c r="E274" s="162"/>
      <c r="F274" s="158"/>
      <c r="G274" s="159"/>
      <c r="H274" s="166"/>
      <c r="I274" s="159"/>
      <c r="J274" s="162"/>
      <c r="K274" s="510"/>
      <c r="L274" s="84"/>
      <c r="M274" s="84"/>
      <c r="N274" s="85"/>
      <c r="O274" s="85"/>
      <c r="P274" s="85"/>
      <c r="Q274" s="85"/>
    </row>
    <row r="275" spans="1:15" ht="13.5" customHeight="1">
      <c r="A275" s="41" t="s">
        <v>322</v>
      </c>
      <c r="B275" s="240"/>
      <c r="C275" s="436"/>
      <c r="D275" s="437"/>
      <c r="E275" s="241" t="s">
        <v>348</v>
      </c>
      <c r="F275" s="65" t="s">
        <v>13</v>
      </c>
      <c r="G275" s="241" t="s">
        <v>40</v>
      </c>
      <c r="H275" s="65" t="s">
        <v>14</v>
      </c>
      <c r="I275" s="241" t="s">
        <v>349</v>
      </c>
      <c r="J275" s="384"/>
      <c r="K275" s="66"/>
      <c r="O275" s="138"/>
    </row>
    <row r="276" spans="1:11" ht="2.25" customHeight="1">
      <c r="A276" s="30"/>
      <c r="B276" s="303"/>
      <c r="C276" s="303"/>
      <c r="D276" s="248"/>
      <c r="E276" s="438"/>
      <c r="F276" s="439"/>
      <c r="G276" s="438"/>
      <c r="H276" s="440"/>
      <c r="I276" s="384"/>
      <c r="J276" s="384"/>
      <c r="K276" s="510"/>
    </row>
    <row r="277" spans="1:11" ht="12" customHeight="1">
      <c r="A277" s="30" t="s">
        <v>132</v>
      </c>
      <c r="D277" s="215"/>
      <c r="E277" s="819">
        <v>38389</v>
      </c>
      <c r="F277" s="205"/>
      <c r="G277" s="820">
        <v>36621</v>
      </c>
      <c r="H277" s="200"/>
      <c r="I277" s="820">
        <v>17932</v>
      </c>
      <c r="J277" s="384"/>
      <c r="K277" s="510"/>
    </row>
    <row r="278" spans="1:11" ht="12" customHeight="1">
      <c r="A278" s="164" t="s">
        <v>133</v>
      </c>
      <c r="D278" s="343"/>
      <c r="E278" s="819">
        <v>7142459</v>
      </c>
      <c r="F278" s="205"/>
      <c r="G278" s="820">
        <v>7251716</v>
      </c>
      <c r="H278" s="200"/>
      <c r="I278" s="820">
        <v>2878055</v>
      </c>
      <c r="J278" s="384"/>
      <c r="K278" s="510"/>
    </row>
    <row r="279" spans="1:11" ht="12" customHeight="1">
      <c r="A279" s="164" t="s">
        <v>134</v>
      </c>
      <c r="C279" s="2"/>
      <c r="D279" s="343"/>
      <c r="E279" s="819">
        <v>84356387.155</v>
      </c>
      <c r="F279" s="205"/>
      <c r="G279" s="820">
        <v>87548879.942</v>
      </c>
      <c r="H279" s="200"/>
      <c r="I279" s="820">
        <v>28664096.371000003</v>
      </c>
      <c r="J279" s="384"/>
      <c r="K279" s="510"/>
    </row>
    <row r="280" spans="1:11" ht="12" customHeight="1">
      <c r="A280" s="164" t="s">
        <v>364</v>
      </c>
      <c r="C280" s="2"/>
      <c r="D280" s="343"/>
      <c r="E280" s="819">
        <v>10814.126401005593</v>
      </c>
      <c r="F280" s="205"/>
      <c r="G280" s="820">
        <v>11585.43940661769</v>
      </c>
      <c r="H280" s="200"/>
      <c r="I280" s="820">
        <v>9593.07019462797</v>
      </c>
      <c r="J280" s="384"/>
      <c r="K280" s="510"/>
    </row>
    <row r="281" spans="1:11" ht="12" customHeight="1">
      <c r="A281" s="67" t="s">
        <v>135</v>
      </c>
      <c r="C281" s="779"/>
      <c r="D281" s="343"/>
      <c r="E281" s="819">
        <v>27375</v>
      </c>
      <c r="F281" s="205"/>
      <c r="G281" s="820">
        <v>25535</v>
      </c>
      <c r="H281" s="200"/>
      <c r="I281" s="820">
        <v>13499</v>
      </c>
      <c r="J281" s="384"/>
      <c r="K281" s="510"/>
    </row>
    <row r="282" spans="1:11" ht="12" customHeight="1">
      <c r="A282" s="164" t="s">
        <v>133</v>
      </c>
      <c r="C282" s="780">
        <v>0</v>
      </c>
      <c r="D282" s="343"/>
      <c r="E282" s="819">
        <v>4207597</v>
      </c>
      <c r="F282" s="205"/>
      <c r="G282" s="820">
        <v>4220115</v>
      </c>
      <c r="H282" s="200"/>
      <c r="I282" s="820">
        <v>1472599</v>
      </c>
      <c r="J282" s="384"/>
      <c r="K282" s="510"/>
    </row>
    <row r="283" spans="1:11" ht="12" customHeight="1">
      <c r="A283" s="164" t="s">
        <v>134</v>
      </c>
      <c r="C283" s="2"/>
      <c r="D283" s="343"/>
      <c r="E283" s="819">
        <v>43794828.755</v>
      </c>
      <c r="F283" s="205"/>
      <c r="G283" s="820">
        <v>50180607.967</v>
      </c>
      <c r="H283" s="200"/>
      <c r="I283" s="820">
        <v>14151833.045</v>
      </c>
      <c r="J283" s="384"/>
      <c r="K283" s="510"/>
    </row>
    <row r="284" spans="1:11" ht="12" customHeight="1">
      <c r="A284" s="164" t="s">
        <v>136</v>
      </c>
      <c r="C284" s="2"/>
      <c r="D284" s="343"/>
      <c r="E284" s="819">
        <v>10408.513162025736</v>
      </c>
      <c r="F284" s="205"/>
      <c r="G284" s="820">
        <v>11890.815289867693</v>
      </c>
      <c r="H284" s="200"/>
      <c r="I284" s="820">
        <v>9610.106379944573</v>
      </c>
      <c r="J284" s="384"/>
      <c r="K284" s="510"/>
    </row>
    <row r="285" spans="1:11" ht="12" customHeight="1">
      <c r="A285" s="67" t="s">
        <v>137</v>
      </c>
      <c r="C285" s="2"/>
      <c r="D285" s="343"/>
      <c r="E285" s="819">
        <v>5550</v>
      </c>
      <c r="F285" s="205"/>
      <c r="G285" s="820">
        <v>5798</v>
      </c>
      <c r="H285" s="200"/>
      <c r="I285" s="820">
        <v>2532</v>
      </c>
      <c r="J285" s="384"/>
      <c r="K285" s="510"/>
    </row>
    <row r="286" spans="1:11" ht="12" customHeight="1">
      <c r="A286" s="164" t="s">
        <v>133</v>
      </c>
      <c r="C286" s="2"/>
      <c r="D286" s="343"/>
      <c r="E286" s="819">
        <v>2864237</v>
      </c>
      <c r="F286" s="205"/>
      <c r="G286" s="820">
        <v>2888318</v>
      </c>
      <c r="H286" s="200"/>
      <c r="I286" s="820">
        <v>1383189</v>
      </c>
      <c r="J286" s="384"/>
      <c r="K286" s="510"/>
    </row>
    <row r="287" spans="1:13" ht="12" customHeight="1">
      <c r="A287" s="164" t="s">
        <v>134</v>
      </c>
      <c r="C287" s="2"/>
      <c r="D287" s="343"/>
      <c r="E287" s="819">
        <v>32829707.09</v>
      </c>
      <c r="F287" s="205"/>
      <c r="G287" s="820">
        <v>32496068.362</v>
      </c>
      <c r="H287" s="200"/>
      <c r="I287" s="820">
        <v>13317440.419</v>
      </c>
      <c r="J287" s="384"/>
      <c r="K287" s="510"/>
      <c r="M287" s="110"/>
    </row>
    <row r="288" spans="1:13" ht="12" customHeight="1">
      <c r="A288" s="164" t="s">
        <v>136</v>
      </c>
      <c r="C288" s="330"/>
      <c r="D288" s="343"/>
      <c r="E288" s="819">
        <v>11422.721005279942</v>
      </c>
      <c r="F288" s="205"/>
      <c r="G288" s="820">
        <v>11216.072874593448</v>
      </c>
      <c r="H288" s="200"/>
      <c r="I288" s="820">
        <v>9580.450588458987</v>
      </c>
      <c r="J288" s="384"/>
      <c r="K288" s="510"/>
      <c r="M288" s="110"/>
    </row>
    <row r="289" spans="1:11" ht="12" customHeight="1">
      <c r="A289" s="67" t="s">
        <v>138</v>
      </c>
      <c r="B289" s="303"/>
      <c r="C289" s="330"/>
      <c r="D289" s="343"/>
      <c r="E289" s="858">
        <v>4290</v>
      </c>
      <c r="F289" s="205"/>
      <c r="G289" s="820">
        <v>4405</v>
      </c>
      <c r="H289" s="200"/>
      <c r="I289" s="859">
        <v>1507</v>
      </c>
      <c r="J289" s="384"/>
      <c r="K289" s="510"/>
    </row>
    <row r="290" spans="1:11" ht="12" customHeight="1">
      <c r="A290" s="164" t="s">
        <v>134</v>
      </c>
      <c r="B290" s="303"/>
      <c r="C290" s="330"/>
      <c r="D290" s="343"/>
      <c r="E290" s="858">
        <v>7004605.769</v>
      </c>
      <c r="F290" s="205"/>
      <c r="G290" s="820">
        <v>3434080.441</v>
      </c>
      <c r="H290" s="200"/>
      <c r="I290" s="820">
        <v>988846.182</v>
      </c>
      <c r="J290" s="384"/>
      <c r="K290" s="510"/>
    </row>
    <row r="291" spans="1:11" ht="3" customHeight="1">
      <c r="A291" s="334"/>
      <c r="B291" s="335"/>
      <c r="C291" s="301"/>
      <c r="D291" s="215"/>
      <c r="E291" s="314"/>
      <c r="F291" s="214"/>
      <c r="G291" s="301"/>
      <c r="H291" s="315"/>
      <c r="I291" s="247" t="s">
        <v>54</v>
      </c>
      <c r="J291" s="384"/>
      <c r="K291" s="510"/>
    </row>
    <row r="292" spans="1:11" ht="13.5" customHeight="1">
      <c r="A292" s="41" t="s">
        <v>323</v>
      </c>
      <c r="B292" s="441"/>
      <c r="C292" s="441"/>
      <c r="D292" s="442"/>
      <c r="E292" s="869" t="s">
        <v>139</v>
      </c>
      <c r="F292" s="869"/>
      <c r="G292" s="869"/>
      <c r="H292" s="869"/>
      <c r="I292" s="869"/>
      <c r="J292" s="384"/>
      <c r="K292" s="578"/>
    </row>
    <row r="293" spans="1:11" ht="2.25" customHeight="1">
      <c r="A293" s="30"/>
      <c r="B293" s="443"/>
      <c r="C293" s="443"/>
      <c r="D293" s="444"/>
      <c r="E293" s="219"/>
      <c r="F293" s="220"/>
      <c r="G293" s="301"/>
      <c r="H293" s="315"/>
      <c r="I293" s="301"/>
      <c r="J293" s="384"/>
      <c r="K293" s="510"/>
    </row>
    <row r="294" spans="1:17" s="1" customFormat="1" ht="12.75">
      <c r="A294" s="68" t="s">
        <v>140</v>
      </c>
      <c r="B294" s="187"/>
      <c r="C294" s="219"/>
      <c r="D294" s="445"/>
      <c r="E294" s="446" t="s">
        <v>141</v>
      </c>
      <c r="F294" s="447"/>
      <c r="G294" s="448" t="s">
        <v>142</v>
      </c>
      <c r="H294" s="449"/>
      <c r="I294" s="450" t="s">
        <v>324</v>
      </c>
      <c r="J294" s="162"/>
      <c r="K294" s="510"/>
      <c r="L294" s="84"/>
      <c r="M294" s="84"/>
      <c r="N294" s="85"/>
      <c r="O294" s="85"/>
      <c r="P294" s="85"/>
      <c r="Q294" s="85"/>
    </row>
    <row r="295" spans="1:17" s="1" customFormat="1" ht="12" customHeight="1">
      <c r="A295" s="329" t="s">
        <v>143</v>
      </c>
      <c r="B295" s="451"/>
      <c r="C295" s="451"/>
      <c r="D295" s="452"/>
      <c r="E295" s="451">
        <v>3285</v>
      </c>
      <c r="F295" s="211"/>
      <c r="G295" s="453">
        <v>154910</v>
      </c>
      <c r="H295" s="454"/>
      <c r="I295" s="303">
        <v>206974362</v>
      </c>
      <c r="J295" s="162"/>
      <c r="K295" s="510"/>
      <c r="L295" s="84"/>
      <c r="M295" s="84"/>
      <c r="N295" s="85"/>
      <c r="O295" s="85"/>
      <c r="P295" s="85"/>
      <c r="Q295" s="85"/>
    </row>
    <row r="296" spans="1:17" s="1" customFormat="1" ht="12" customHeight="1">
      <c r="A296" s="329" t="s">
        <v>144</v>
      </c>
      <c r="B296" s="187"/>
      <c r="C296" s="219"/>
      <c r="D296" s="445"/>
      <c r="E296" s="451">
        <v>278</v>
      </c>
      <c r="F296" s="211"/>
      <c r="G296" s="453">
        <v>37721</v>
      </c>
      <c r="H296" s="454"/>
      <c r="I296" s="303">
        <v>189755087</v>
      </c>
      <c r="J296" s="162"/>
      <c r="K296" s="510"/>
      <c r="L296" s="84"/>
      <c r="M296" s="84"/>
      <c r="N296" s="85"/>
      <c r="O296" s="85"/>
      <c r="P296" s="85"/>
      <c r="Q296" s="85"/>
    </row>
    <row r="297" spans="1:17" s="1" customFormat="1" ht="12" customHeight="1">
      <c r="A297" s="329" t="s">
        <v>145</v>
      </c>
      <c r="B297" s="451"/>
      <c r="C297" s="451"/>
      <c r="D297" s="452"/>
      <c r="E297" s="330">
        <v>28968</v>
      </c>
      <c r="F297" s="211"/>
      <c r="G297" s="453">
        <v>1260512</v>
      </c>
      <c r="H297" s="454"/>
      <c r="I297" s="303">
        <v>5781425411</v>
      </c>
      <c r="J297" s="162"/>
      <c r="K297" s="510"/>
      <c r="L297" s="84"/>
      <c r="M297" s="84"/>
      <c r="N297" s="85"/>
      <c r="O297" s="85"/>
      <c r="P297" s="85"/>
      <c r="Q297" s="85"/>
    </row>
    <row r="298" spans="1:17" s="1" customFormat="1" ht="12" customHeight="1">
      <c r="A298" s="329" t="s">
        <v>146</v>
      </c>
      <c r="B298" s="451"/>
      <c r="C298" s="451"/>
      <c r="D298" s="452"/>
      <c r="E298" s="314">
        <v>378</v>
      </c>
      <c r="F298" s="199"/>
      <c r="G298" s="453">
        <v>51670</v>
      </c>
      <c r="H298" s="454"/>
      <c r="I298" s="303">
        <v>1208398929</v>
      </c>
      <c r="J298" s="162"/>
      <c r="K298" s="510"/>
      <c r="L298" s="84"/>
      <c r="M298" s="84"/>
      <c r="N298" s="85"/>
      <c r="O298" s="85"/>
      <c r="P298" s="85"/>
      <c r="Q298" s="85"/>
    </row>
    <row r="299" spans="1:17" s="1" customFormat="1" ht="12" customHeight="1">
      <c r="A299" s="329" t="s">
        <v>147</v>
      </c>
      <c r="B299" s="451"/>
      <c r="C299" s="192"/>
      <c r="D299" s="206"/>
      <c r="E299" s="330">
        <v>1105</v>
      </c>
      <c r="F299" s="199"/>
      <c r="G299" s="455">
        <v>39666</v>
      </c>
      <c r="H299" s="454"/>
      <c r="I299" s="303">
        <v>118029786</v>
      </c>
      <c r="J299" s="162"/>
      <c r="K299" s="510"/>
      <c r="L299" s="84"/>
      <c r="M299" s="84"/>
      <c r="N299" s="85"/>
      <c r="O299" s="85"/>
      <c r="P299" s="85"/>
      <c r="Q299" s="85"/>
    </row>
    <row r="300" spans="1:17" s="1" customFormat="1" ht="12" customHeight="1">
      <c r="A300" s="329" t="s">
        <v>148</v>
      </c>
      <c r="B300" s="451"/>
      <c r="C300" s="192"/>
      <c r="D300" s="206"/>
      <c r="E300" s="330">
        <v>2487</v>
      </c>
      <c r="F300" s="199"/>
      <c r="G300" s="455">
        <v>348100</v>
      </c>
      <c r="H300" s="454"/>
      <c r="I300" s="303">
        <v>712902946</v>
      </c>
      <c r="J300" s="162"/>
      <c r="K300" s="510"/>
      <c r="L300" s="84"/>
      <c r="M300" s="84"/>
      <c r="N300" s="85"/>
      <c r="O300" s="85"/>
      <c r="P300" s="85"/>
      <c r="Q300" s="85"/>
    </row>
    <row r="301" spans="1:17" s="1" customFormat="1" ht="12" customHeight="1">
      <c r="A301" s="329" t="s">
        <v>149</v>
      </c>
      <c r="B301" s="451"/>
      <c r="C301" s="192"/>
      <c r="D301" s="206"/>
      <c r="E301" s="330">
        <v>137674</v>
      </c>
      <c r="F301" s="211"/>
      <c r="G301" s="455">
        <v>1410967</v>
      </c>
      <c r="H301" s="454"/>
      <c r="I301" s="303">
        <v>8552961837</v>
      </c>
      <c r="J301" s="162"/>
      <c r="K301" s="510"/>
      <c r="L301" s="84"/>
      <c r="M301" s="84"/>
      <c r="N301" s="85"/>
      <c r="O301" s="85"/>
      <c r="P301" s="85"/>
      <c r="Q301" s="85"/>
    </row>
    <row r="302" spans="1:17" s="1" customFormat="1" ht="12" customHeight="1">
      <c r="A302" s="329" t="s">
        <v>150</v>
      </c>
      <c r="B302" s="451"/>
      <c r="C302" s="451"/>
      <c r="D302" s="452"/>
      <c r="E302" s="330">
        <v>3377</v>
      </c>
      <c r="F302" s="211"/>
      <c r="G302" s="453">
        <v>206024</v>
      </c>
      <c r="H302" s="454"/>
      <c r="I302" s="303">
        <v>738581074</v>
      </c>
      <c r="J302" s="162"/>
      <c r="K302" s="510"/>
      <c r="L302" s="84"/>
      <c r="M302" s="84"/>
      <c r="N302" s="85"/>
      <c r="O302" s="85"/>
      <c r="P302" s="85"/>
      <c r="Q302" s="85"/>
    </row>
    <row r="303" spans="1:17" s="1" customFormat="1" ht="12" customHeight="1">
      <c r="A303" s="329" t="s">
        <v>151</v>
      </c>
      <c r="B303" s="451"/>
      <c r="C303" s="451"/>
      <c r="D303" s="452"/>
      <c r="E303" s="330">
        <v>44487</v>
      </c>
      <c r="F303" s="211"/>
      <c r="G303" s="453">
        <v>557942</v>
      </c>
      <c r="H303" s="454"/>
      <c r="I303" s="303">
        <v>840957627</v>
      </c>
      <c r="J303" s="162"/>
      <c r="K303" s="510"/>
      <c r="L303" s="84"/>
      <c r="M303" s="84"/>
      <c r="N303" s="85"/>
      <c r="O303" s="85"/>
      <c r="P303" s="85"/>
      <c r="Q303" s="85"/>
    </row>
    <row r="304" spans="1:17" s="1" customFormat="1" ht="12" customHeight="1">
      <c r="A304" s="329" t="s">
        <v>152</v>
      </c>
      <c r="B304" s="451"/>
      <c r="C304" s="451"/>
      <c r="D304" s="452"/>
      <c r="E304" s="330">
        <v>5665</v>
      </c>
      <c r="F304" s="211"/>
      <c r="G304" s="453">
        <v>172974</v>
      </c>
      <c r="H304" s="454"/>
      <c r="I304" s="303">
        <v>680454131</v>
      </c>
      <c r="J304" s="162"/>
      <c r="K304" s="510"/>
      <c r="L304" s="84"/>
      <c r="M304" s="84"/>
      <c r="N304" s="85"/>
      <c r="O304" s="85"/>
      <c r="P304" s="85"/>
      <c r="Q304" s="85"/>
    </row>
    <row r="305" spans="1:17" s="1" customFormat="1" ht="12" customHeight="1">
      <c r="A305" s="329" t="s">
        <v>153</v>
      </c>
      <c r="B305" s="451"/>
      <c r="C305" s="451"/>
      <c r="D305" s="452"/>
      <c r="E305" s="330">
        <v>41657</v>
      </c>
      <c r="F305" s="199"/>
      <c r="G305" s="453">
        <v>464176</v>
      </c>
      <c r="H305" s="454"/>
      <c r="I305" s="303">
        <v>2287956522</v>
      </c>
      <c r="J305" s="162"/>
      <c r="K305" s="510"/>
      <c r="L305" s="84"/>
      <c r="M305" s="84"/>
      <c r="N305" s="85"/>
      <c r="O305" s="85"/>
      <c r="P305" s="85"/>
      <c r="Q305" s="85"/>
    </row>
    <row r="306" spans="1:17" s="1" customFormat="1" ht="12" customHeight="1">
      <c r="A306" s="329" t="s">
        <v>154</v>
      </c>
      <c r="B306" s="451"/>
      <c r="C306" s="451"/>
      <c r="D306" s="452"/>
      <c r="E306" s="330">
        <v>6214</v>
      </c>
      <c r="F306" s="199"/>
      <c r="G306" s="453">
        <v>89337</v>
      </c>
      <c r="H306" s="454"/>
      <c r="I306" s="303">
        <v>1072198602</v>
      </c>
      <c r="J306" s="162"/>
      <c r="K306" s="510"/>
      <c r="L306" s="84"/>
      <c r="M306" s="84"/>
      <c r="N306" s="85"/>
      <c r="O306" s="85"/>
      <c r="P306" s="85"/>
      <c r="Q306" s="85"/>
    </row>
    <row r="307" spans="1:17" s="1" customFormat="1" ht="12" customHeight="1">
      <c r="A307" s="329" t="s">
        <v>155</v>
      </c>
      <c r="B307" s="451"/>
      <c r="C307" s="192"/>
      <c r="D307" s="206"/>
      <c r="E307" s="330">
        <v>6888</v>
      </c>
      <c r="F307" s="199"/>
      <c r="G307" s="453">
        <v>148589</v>
      </c>
      <c r="H307" s="454"/>
      <c r="I307" s="303">
        <v>302393461</v>
      </c>
      <c r="J307" s="162"/>
      <c r="K307" s="510"/>
      <c r="L307" s="84"/>
      <c r="M307" s="84"/>
      <c r="N307" s="85"/>
      <c r="O307" s="85"/>
      <c r="P307" s="85"/>
      <c r="Q307" s="85"/>
    </row>
    <row r="308" spans="1:17" s="1" customFormat="1" ht="12" customHeight="1">
      <c r="A308" s="329" t="s">
        <v>156</v>
      </c>
      <c r="B308" s="451"/>
      <c r="C308" s="451"/>
      <c r="D308" s="452"/>
      <c r="E308" s="330">
        <v>8471</v>
      </c>
      <c r="F308" s="199"/>
      <c r="G308" s="453">
        <v>1430520</v>
      </c>
      <c r="H308" s="454"/>
      <c r="I308" s="303">
        <v>772205050</v>
      </c>
      <c r="J308" s="162"/>
      <c r="K308" s="510"/>
      <c r="L308" s="84"/>
      <c r="M308" s="84"/>
      <c r="N308" s="85"/>
      <c r="O308" s="85"/>
      <c r="P308" s="85"/>
      <c r="Q308" s="85"/>
    </row>
    <row r="309" spans="1:17" s="1" customFormat="1" ht="12" customHeight="1">
      <c r="A309" s="329" t="s">
        <v>157</v>
      </c>
      <c r="B309" s="451"/>
      <c r="C309" s="451"/>
      <c r="D309" s="452"/>
      <c r="E309" s="330">
        <v>14576</v>
      </c>
      <c r="F309" s="199"/>
      <c r="G309" s="453">
        <v>412077</v>
      </c>
      <c r="H309" s="454"/>
      <c r="I309" s="303">
        <v>222152577</v>
      </c>
      <c r="J309" s="162"/>
      <c r="K309" s="510"/>
      <c r="L309" s="84"/>
      <c r="M309" s="84"/>
      <c r="N309" s="85"/>
      <c r="O309" s="85"/>
      <c r="P309" s="85"/>
      <c r="Q309" s="85"/>
    </row>
    <row r="310" spans="1:17" s="1" customFormat="1" ht="12" customHeight="1">
      <c r="A310" s="329" t="s">
        <v>158</v>
      </c>
      <c r="B310" s="451"/>
      <c r="C310" s="451"/>
      <c r="D310" s="452"/>
      <c r="E310" s="330">
        <v>9456</v>
      </c>
      <c r="F310" s="199"/>
      <c r="G310" s="453">
        <v>210372</v>
      </c>
      <c r="H310" s="454"/>
      <c r="I310" s="303">
        <v>249971963</v>
      </c>
      <c r="J310" s="162"/>
      <c r="K310" s="510"/>
      <c r="L310" s="84"/>
      <c r="M310" s="84"/>
      <c r="N310" s="85"/>
      <c r="O310" s="85"/>
      <c r="P310" s="85"/>
      <c r="Q310" s="85"/>
    </row>
    <row r="311" spans="1:17" s="1" customFormat="1" ht="12" customHeight="1">
      <c r="A311" s="329" t="s">
        <v>159</v>
      </c>
      <c r="B311" s="451"/>
      <c r="C311" s="451"/>
      <c r="D311" s="452"/>
      <c r="E311" s="330">
        <v>4087</v>
      </c>
      <c r="F311" s="199"/>
      <c r="G311" s="453">
        <v>75968</v>
      </c>
      <c r="H311" s="454"/>
      <c r="I311" s="303">
        <v>230732789</v>
      </c>
      <c r="J311" s="162"/>
      <c r="K311" s="510"/>
      <c r="L311" s="84"/>
      <c r="M311" s="84"/>
      <c r="N311" s="85"/>
      <c r="O311" s="85"/>
      <c r="P311" s="85"/>
      <c r="Q311" s="85"/>
    </row>
    <row r="312" spans="1:11" ht="12" customHeight="1">
      <c r="A312" s="329" t="s">
        <v>160</v>
      </c>
      <c r="B312" s="456"/>
      <c r="C312" s="456"/>
      <c r="D312" s="457"/>
      <c r="E312" s="330">
        <v>15469</v>
      </c>
      <c r="F312" s="250"/>
      <c r="G312" s="458">
        <v>98447</v>
      </c>
      <c r="H312" s="459"/>
      <c r="I312" s="303">
        <v>82874502</v>
      </c>
      <c r="J312" s="384"/>
      <c r="K312" s="510"/>
    </row>
    <row r="313" spans="1:11" ht="2.25" customHeight="1">
      <c r="A313" s="383"/>
      <c r="B313" s="162"/>
      <c r="C313" s="159"/>
      <c r="D313" s="157"/>
      <c r="E313" s="165"/>
      <c r="F313" s="158"/>
      <c r="G313" s="159"/>
      <c r="H313" s="166"/>
      <c r="I313" s="159"/>
      <c r="J313" s="384"/>
      <c r="K313" s="510"/>
    </row>
    <row r="314" spans="1:11" ht="13.5" customHeight="1">
      <c r="A314" s="41" t="s">
        <v>325</v>
      </c>
      <c r="B314" s="460"/>
      <c r="C314" s="241"/>
      <c r="D314" s="242"/>
      <c r="E314" s="461" t="s">
        <v>70</v>
      </c>
      <c r="F314" s="462"/>
      <c r="G314" s="463" t="s">
        <v>161</v>
      </c>
      <c r="H314" s="462"/>
      <c r="I314" s="463" t="s">
        <v>162</v>
      </c>
      <c r="J314" s="384"/>
      <c r="K314" s="583"/>
    </row>
    <row r="315" spans="1:11" ht="2.25" customHeight="1">
      <c r="A315" s="30"/>
      <c r="B315" s="464"/>
      <c r="C315" s="249"/>
      <c r="D315" s="343"/>
      <c r="E315" s="249"/>
      <c r="F315" s="250"/>
      <c r="G315" s="249"/>
      <c r="H315" s="272"/>
      <c r="I315" s="249"/>
      <c r="J315" s="384"/>
      <c r="K315" s="510"/>
    </row>
    <row r="316" spans="1:14" ht="12" customHeight="1">
      <c r="A316" s="465" t="s">
        <v>164</v>
      </c>
      <c r="B316" s="464"/>
      <c r="C316" s="301"/>
      <c r="D316" s="215"/>
      <c r="E316" s="466" t="s">
        <v>326</v>
      </c>
      <c r="F316" s="390"/>
      <c r="G316" s="217" t="s">
        <v>291</v>
      </c>
      <c r="H316" s="390"/>
      <c r="I316" s="217" t="s">
        <v>288</v>
      </c>
      <c r="J316" s="384"/>
      <c r="K316" s="510"/>
      <c r="L316" s="139"/>
      <c r="N316" s="518"/>
    </row>
    <row r="317" spans="1:11" ht="12" customHeight="1">
      <c r="A317" s="465" t="s">
        <v>165</v>
      </c>
      <c r="B317" s="335"/>
      <c r="C317" s="301"/>
      <c r="D317" s="215"/>
      <c r="E317" s="467" t="s">
        <v>292</v>
      </c>
      <c r="F317" s="214"/>
      <c r="G317" s="468" t="s">
        <v>166</v>
      </c>
      <c r="H317" s="214"/>
      <c r="I317" s="468" t="s">
        <v>167</v>
      </c>
      <c r="J317" s="384"/>
      <c r="K317" s="510"/>
    </row>
    <row r="318" spans="1:11" ht="12" customHeight="1">
      <c r="A318" s="540" t="s">
        <v>168</v>
      </c>
      <c r="B318" s="335"/>
      <c r="C318" s="301"/>
      <c r="D318" s="215"/>
      <c r="E318" s="584">
        <v>363</v>
      </c>
      <c r="F318" s="214"/>
      <c r="G318" s="468">
        <v>337</v>
      </c>
      <c r="H318" s="214"/>
      <c r="I318" s="468">
        <v>308</v>
      </c>
      <c r="J318" s="384"/>
      <c r="K318" s="510"/>
    </row>
    <row r="319" spans="1:11" ht="12" customHeight="1">
      <c r="A319" s="465"/>
      <c r="B319" s="464"/>
      <c r="C319" s="301"/>
      <c r="D319" s="215"/>
      <c r="E319" s="469">
        <v>2015</v>
      </c>
      <c r="F319" s="470"/>
      <c r="G319" s="469">
        <v>2010</v>
      </c>
      <c r="H319" s="471"/>
      <c r="I319" s="469">
        <v>2007</v>
      </c>
      <c r="J319" s="384"/>
      <c r="K319" s="510"/>
    </row>
    <row r="320" spans="1:11" ht="12" customHeight="1">
      <c r="A320" s="465" t="s">
        <v>169</v>
      </c>
      <c r="B320" s="335"/>
      <c r="C320" s="301"/>
      <c r="D320" s="215"/>
      <c r="E320" s="249">
        <f>SUM(E321:E322)</f>
        <v>100979303</v>
      </c>
      <c r="F320" s="250"/>
      <c r="G320" s="247">
        <f>SUM(G321:G322)</f>
        <v>92335113</v>
      </c>
      <c r="H320" s="272"/>
      <c r="I320" s="247">
        <f>SUM(I321:I322)</f>
        <v>88546087</v>
      </c>
      <c r="J320" s="384"/>
      <c r="K320" s="510"/>
    </row>
    <row r="321" spans="1:11" ht="12" customHeight="1">
      <c r="A321" s="472" t="s">
        <v>52</v>
      </c>
      <c r="B321" s="335"/>
      <c r="C321" s="301"/>
      <c r="D321" s="215"/>
      <c r="E321" s="466">
        <v>51069962</v>
      </c>
      <c r="F321" s="390"/>
      <c r="G321" s="217">
        <v>46634257</v>
      </c>
      <c r="H321" s="428"/>
      <c r="I321" s="217">
        <v>44757788</v>
      </c>
      <c r="J321" s="384"/>
      <c r="K321" s="510"/>
    </row>
    <row r="322" spans="1:11" ht="12" customHeight="1">
      <c r="A322" s="472" t="s">
        <v>53</v>
      </c>
      <c r="B322" s="335"/>
      <c r="C322" s="301"/>
      <c r="D322" s="215"/>
      <c r="E322" s="466">
        <v>49909341</v>
      </c>
      <c r="F322" s="390"/>
      <c r="G322" s="217">
        <v>45700856</v>
      </c>
      <c r="H322" s="428"/>
      <c r="I322" s="217">
        <v>43788299</v>
      </c>
      <c r="J322" s="384"/>
      <c r="K322" s="510"/>
    </row>
    <row r="323" spans="1:11" ht="12" customHeight="1">
      <c r="A323" s="465" t="s">
        <v>170</v>
      </c>
      <c r="B323" s="335"/>
      <c r="C323" s="301"/>
      <c r="D323" s="215"/>
      <c r="E323" s="473">
        <f>SUM(E324:E325)</f>
        <v>100</v>
      </c>
      <c r="F323" s="394"/>
      <c r="G323" s="474">
        <f>SUM(G324:G325)</f>
        <v>100</v>
      </c>
      <c r="H323" s="475"/>
      <c r="I323" s="474">
        <f>SUM(I324:I325)</f>
        <v>100</v>
      </c>
      <c r="J323" s="384"/>
      <c r="K323" s="510"/>
    </row>
    <row r="324" spans="1:11" ht="12" customHeight="1">
      <c r="A324" s="472" t="s">
        <v>52</v>
      </c>
      <c r="B324" s="464"/>
      <c r="C324" s="301"/>
      <c r="D324" s="215"/>
      <c r="E324" s="473">
        <f>E321/E320*100</f>
        <v>50.57468261590199</v>
      </c>
      <c r="F324" s="394"/>
      <c r="G324" s="474">
        <f>G321/G320*100</f>
        <v>50.505442062977714</v>
      </c>
      <c r="H324" s="475"/>
      <c r="I324" s="474">
        <f>I321/I320*100</f>
        <v>50.54744881047086</v>
      </c>
      <c r="J324" s="384"/>
      <c r="K324" s="510"/>
    </row>
    <row r="325" spans="1:11" ht="12" customHeight="1">
      <c r="A325" s="472" t="s">
        <v>53</v>
      </c>
      <c r="B325" s="464"/>
      <c r="C325" s="301"/>
      <c r="D325" s="215"/>
      <c r="E325" s="473">
        <f>E322/E320*100</f>
        <v>49.42531738409801</v>
      </c>
      <c r="F325" s="394"/>
      <c r="G325" s="474">
        <f>G322/G320*100</f>
        <v>49.494557937022286</v>
      </c>
      <c r="H325" s="475"/>
      <c r="I325" s="474">
        <f>I322/I320*100</f>
        <v>49.45255118952913</v>
      </c>
      <c r="J325" s="384"/>
      <c r="K325" s="510"/>
    </row>
    <row r="326" spans="1:11" ht="12" customHeight="1">
      <c r="A326" s="465" t="s">
        <v>171</v>
      </c>
      <c r="B326" s="464"/>
      <c r="C326" s="301"/>
      <c r="D326" s="215"/>
      <c r="E326" s="330">
        <f>E328+E329+E332</f>
        <v>100979303</v>
      </c>
      <c r="F326" s="250"/>
      <c r="G326" s="303">
        <f>G328+G329+G332</f>
        <v>92335113</v>
      </c>
      <c r="H326" s="272"/>
      <c r="I326" s="303">
        <f>I328+I329+I332</f>
        <v>88546087</v>
      </c>
      <c r="J326" s="384"/>
      <c r="K326" s="510"/>
    </row>
    <row r="327" spans="1:11" ht="12" customHeight="1">
      <c r="A327" s="472" t="s">
        <v>172</v>
      </c>
      <c r="B327" s="464"/>
      <c r="C327" s="301"/>
      <c r="D327" s="215"/>
      <c r="E327" s="249">
        <f>2076015+8742916</f>
        <v>10818931</v>
      </c>
      <c r="F327" s="250"/>
      <c r="G327" s="247">
        <f>1968131+8265653</f>
        <v>10233784</v>
      </c>
      <c r="H327" s="272"/>
      <c r="I327" s="247">
        <f>2070297+8505359</f>
        <v>10575656</v>
      </c>
      <c r="J327" s="384"/>
      <c r="K327" s="510"/>
    </row>
    <row r="328" spans="1:11" ht="12" customHeight="1">
      <c r="A328" s="472" t="s">
        <v>173</v>
      </c>
      <c r="B328" s="464"/>
      <c r="C328" s="301"/>
      <c r="D328" s="215"/>
      <c r="E328" s="466">
        <v>32155793</v>
      </c>
      <c r="F328" s="390"/>
      <c r="G328" s="217">
        <v>30734937</v>
      </c>
      <c r="H328" s="428"/>
      <c r="I328" s="217">
        <v>31407604</v>
      </c>
      <c r="J328" s="384"/>
      <c r="K328" s="510"/>
    </row>
    <row r="329" spans="1:11" ht="12" customHeight="1">
      <c r="A329" s="472" t="s">
        <v>174</v>
      </c>
      <c r="B329" s="464"/>
      <c r="C329" s="301"/>
      <c r="D329" s="215"/>
      <c r="E329" s="466">
        <v>64035924</v>
      </c>
      <c r="F329" s="390"/>
      <c r="G329" s="217">
        <v>57587249</v>
      </c>
      <c r="H329" s="428"/>
      <c r="I329" s="217">
        <v>53468834</v>
      </c>
      <c r="J329" s="384"/>
      <c r="K329" s="510"/>
    </row>
    <row r="330" spans="1:11" ht="12" customHeight="1">
      <c r="A330" s="472" t="s">
        <v>175</v>
      </c>
      <c r="B330" s="464"/>
      <c r="C330" s="301"/>
      <c r="D330" s="215"/>
      <c r="E330" s="466">
        <v>62615419</v>
      </c>
      <c r="F330" s="390"/>
      <c r="G330" s="217">
        <v>55719517</v>
      </c>
      <c r="H330" s="428"/>
      <c r="I330" s="217">
        <v>51300060</v>
      </c>
      <c r="J330" s="384"/>
      <c r="K330" s="510"/>
    </row>
    <row r="331" spans="1:11" ht="12" customHeight="1">
      <c r="A331" s="472" t="s">
        <v>176</v>
      </c>
      <c r="B331" s="464"/>
      <c r="C331" s="301"/>
      <c r="D331" s="215"/>
      <c r="E331" s="466">
        <v>7548769</v>
      </c>
      <c r="F331" s="390"/>
      <c r="G331" s="217">
        <v>6241326</v>
      </c>
      <c r="H331" s="428"/>
      <c r="I331" s="217">
        <f>I332+1837495</f>
        <v>5507144</v>
      </c>
      <c r="J331" s="384"/>
      <c r="K331" s="510"/>
    </row>
    <row r="332" spans="1:11" ht="12" customHeight="1">
      <c r="A332" s="472" t="s">
        <v>177</v>
      </c>
      <c r="B332" s="335"/>
      <c r="C332" s="301"/>
      <c r="D332" s="215"/>
      <c r="E332" s="466">
        <v>4787586</v>
      </c>
      <c r="F332" s="390"/>
      <c r="G332" s="217">
        <v>4012927</v>
      </c>
      <c r="H332" s="428"/>
      <c r="I332" s="217">
        <v>3669649</v>
      </c>
      <c r="J332" s="384"/>
      <c r="K332" s="510"/>
    </row>
    <row r="333" spans="1:17" s="1" customFormat="1" ht="3" customHeight="1">
      <c r="A333" s="476"/>
      <c r="B333" s="281"/>
      <c r="C333" s="159"/>
      <c r="D333" s="157"/>
      <c r="E333" s="477"/>
      <c r="F333" s="478"/>
      <c r="G333" s="477"/>
      <c r="H333" s="479"/>
      <c r="I333" s="477"/>
      <c r="J333" s="162"/>
      <c r="K333" s="510"/>
      <c r="L333" s="84"/>
      <c r="M333" s="84"/>
      <c r="N333" s="85"/>
      <c r="O333" s="85"/>
      <c r="P333" s="85"/>
      <c r="Q333" s="85"/>
    </row>
    <row r="334" spans="1:21" s="73" customFormat="1" ht="11.25" customHeight="1">
      <c r="A334" s="465" t="s">
        <v>178</v>
      </c>
      <c r="B334" s="246"/>
      <c r="C334" s="246"/>
      <c r="D334" s="246"/>
      <c r="E334" s="480">
        <v>100</v>
      </c>
      <c r="F334" s="481"/>
      <c r="G334" s="482">
        <v>100</v>
      </c>
      <c r="H334" s="33"/>
      <c r="I334" s="483">
        <v>100</v>
      </c>
      <c r="J334" s="585"/>
      <c r="K334" s="586"/>
      <c r="L334" s="95"/>
      <c r="M334" s="95"/>
      <c r="N334" s="140"/>
      <c r="O334" s="140"/>
      <c r="P334" s="140"/>
      <c r="Q334" s="140"/>
      <c r="R334" s="72"/>
      <c r="S334" s="72"/>
      <c r="T334" s="72"/>
      <c r="U334" s="72"/>
    </row>
    <row r="335" spans="1:21" s="73" customFormat="1" ht="11.25" customHeight="1">
      <c r="A335" s="472" t="s">
        <v>172</v>
      </c>
      <c r="B335" s="246"/>
      <c r="C335" s="246"/>
      <c r="D335" s="246"/>
      <c r="E335" s="484">
        <v>10.714008394373648</v>
      </c>
      <c r="F335" s="393"/>
      <c r="G335" s="482">
        <v>11.083306953877882</v>
      </c>
      <c r="H335" s="33"/>
      <c r="I335" s="485">
        <v>11.94367403271022</v>
      </c>
      <c r="J335" s="585"/>
      <c r="K335" s="586"/>
      <c r="L335" s="95"/>
      <c r="M335" s="95"/>
      <c r="N335" s="140"/>
      <c r="O335" s="140"/>
      <c r="P335" s="140"/>
      <c r="Q335" s="140"/>
      <c r="R335" s="72"/>
      <c r="S335" s="72"/>
      <c r="T335" s="72"/>
      <c r="U335" s="72"/>
    </row>
    <row r="336" spans="1:21" s="73" customFormat="1" ht="11.25" customHeight="1">
      <c r="A336" s="472" t="s">
        <v>173</v>
      </c>
      <c r="B336" s="246"/>
      <c r="C336" s="246"/>
      <c r="D336" s="246"/>
      <c r="E336" s="484">
        <v>31.9</v>
      </c>
      <c r="F336" s="393"/>
      <c r="G336" s="482">
        <v>33.28629380677749</v>
      </c>
      <c r="H336" s="33"/>
      <c r="I336" s="485">
        <v>35.47034664558356</v>
      </c>
      <c r="J336" s="585"/>
      <c r="K336" s="586"/>
      <c r="L336" s="95"/>
      <c r="M336" s="95"/>
      <c r="N336" s="140"/>
      <c r="O336" s="140"/>
      <c r="P336" s="140"/>
      <c r="Q336" s="140"/>
      <c r="R336" s="72"/>
      <c r="S336" s="72"/>
      <c r="T336" s="72"/>
      <c r="U336" s="72"/>
    </row>
    <row r="337" spans="1:21" s="73" customFormat="1" ht="11.25" customHeight="1">
      <c r="A337" s="472" t="s">
        <v>174</v>
      </c>
      <c r="B337" s="246"/>
      <c r="C337" s="246"/>
      <c r="D337" s="246"/>
      <c r="E337" s="484">
        <v>63.41489998202899</v>
      </c>
      <c r="F337" s="393"/>
      <c r="G337" s="482">
        <v>62.36765963561446</v>
      </c>
      <c r="H337" s="33"/>
      <c r="I337" s="485">
        <v>60.385315502423055</v>
      </c>
      <c r="J337" s="585"/>
      <c r="K337" s="586"/>
      <c r="L337" s="95"/>
      <c r="M337" s="95"/>
      <c r="N337" s="140"/>
      <c r="O337" s="140"/>
      <c r="P337" s="140"/>
      <c r="Q337" s="140"/>
      <c r="R337" s="72"/>
      <c r="S337" s="72"/>
      <c r="T337" s="72"/>
      <c r="U337" s="72"/>
    </row>
    <row r="338" spans="1:21" s="73" customFormat="1" ht="11.25" customHeight="1">
      <c r="A338" s="472" t="s">
        <v>175</v>
      </c>
      <c r="B338" s="246"/>
      <c r="C338" s="246"/>
      <c r="D338" s="246"/>
      <c r="E338" s="484">
        <v>62.00817111997693</v>
      </c>
      <c r="F338" s="393"/>
      <c r="G338" s="482">
        <v>60.344884182900174</v>
      </c>
      <c r="H338" s="33"/>
      <c r="I338" s="485">
        <v>57.935998910940015</v>
      </c>
      <c r="J338" s="585"/>
      <c r="K338" s="586"/>
      <c r="L338" s="95"/>
      <c r="M338" s="95"/>
      <c r="N338" s="140"/>
      <c r="O338" s="140"/>
      <c r="P338" s="140"/>
      <c r="Q338" s="140"/>
      <c r="R338" s="72"/>
      <c r="S338" s="72"/>
      <c r="T338" s="72"/>
      <c r="U338" s="72"/>
    </row>
    <row r="339" spans="1:21" s="73" customFormat="1" ht="11.25" customHeight="1">
      <c r="A339" s="472" t="s">
        <v>176</v>
      </c>
      <c r="B339" s="246"/>
      <c r="C339" s="246"/>
      <c r="D339" s="246"/>
      <c r="E339" s="484">
        <v>7.475560610672863</v>
      </c>
      <c r="F339" s="393"/>
      <c r="G339" s="482">
        <v>6.7594285610502265</v>
      </c>
      <c r="H339" s="33"/>
      <c r="I339" s="485">
        <v>6.219522721540479</v>
      </c>
      <c r="J339" s="585"/>
      <c r="K339" s="586"/>
      <c r="L339" s="95"/>
      <c r="M339" s="95"/>
      <c r="N339" s="140"/>
      <c r="O339" s="140"/>
      <c r="P339" s="140"/>
      <c r="Q339" s="140"/>
      <c r="R339" s="72"/>
      <c r="S339" s="72"/>
      <c r="T339" s="72"/>
      <c r="U339" s="72"/>
    </row>
    <row r="340" spans="1:21" s="73" customFormat="1" ht="11.25" customHeight="1">
      <c r="A340" s="472" t="s">
        <v>177</v>
      </c>
      <c r="B340" s="246"/>
      <c r="C340" s="246"/>
      <c r="D340" s="246"/>
      <c r="E340" s="484">
        <v>4.741155719801314</v>
      </c>
      <c r="F340" s="393"/>
      <c r="G340" s="482">
        <v>4.346046557608046</v>
      </c>
      <c r="H340" s="33"/>
      <c r="I340" s="485">
        <v>4.1443378519933916</v>
      </c>
      <c r="J340" s="585"/>
      <c r="K340" s="586"/>
      <c r="L340" s="95"/>
      <c r="M340" s="95"/>
      <c r="N340" s="140"/>
      <c r="O340" s="140"/>
      <c r="P340" s="140"/>
      <c r="Q340" s="140"/>
      <c r="R340" s="72"/>
      <c r="S340" s="72"/>
      <c r="T340" s="72"/>
      <c r="U340" s="72"/>
    </row>
    <row r="341" spans="1:21" s="73" customFormat="1" ht="11.25" customHeight="1">
      <c r="A341" s="465" t="s">
        <v>179</v>
      </c>
      <c r="B341" s="246"/>
      <c r="C341" s="246"/>
      <c r="D341" s="246"/>
      <c r="E341" s="484">
        <v>57.69164664509253</v>
      </c>
      <c r="F341" s="393"/>
      <c r="G341" s="482">
        <v>60.33951022734216</v>
      </c>
      <c r="H341" s="33"/>
      <c r="I341" s="485">
        <v>65.60317548723803</v>
      </c>
      <c r="J341" s="585"/>
      <c r="K341" s="586"/>
      <c r="L341" s="95"/>
      <c r="M341" s="95"/>
      <c r="N341" s="140"/>
      <c r="O341" s="140"/>
      <c r="P341" s="140"/>
      <c r="Q341" s="140"/>
      <c r="R341" s="72"/>
      <c r="S341" s="72"/>
      <c r="T341" s="72"/>
      <c r="U341" s="72"/>
    </row>
    <row r="342" spans="1:21" s="73" customFormat="1" ht="11.25" customHeight="1">
      <c r="A342" s="472" t="s">
        <v>180</v>
      </c>
      <c r="B342" s="246"/>
      <c r="C342" s="246"/>
      <c r="D342" s="246"/>
      <c r="E342" s="484">
        <v>50.21524012052985</v>
      </c>
      <c r="F342" s="393"/>
      <c r="G342" s="482">
        <v>53.37108046262116</v>
      </c>
      <c r="H342" s="33"/>
      <c r="I342" s="485">
        <v>58.74002040141739</v>
      </c>
      <c r="J342" s="585"/>
      <c r="K342" s="586"/>
      <c r="L342" s="95"/>
      <c r="M342" s="95"/>
      <c r="N342" s="140"/>
      <c r="O342" s="140"/>
      <c r="P342" s="140"/>
      <c r="Q342" s="140"/>
      <c r="R342" s="72"/>
      <c r="S342" s="72"/>
      <c r="T342" s="72"/>
      <c r="U342" s="72"/>
    </row>
    <row r="343" spans="1:21" s="73" customFormat="1" ht="11.25" customHeight="1">
      <c r="A343" s="472" t="s">
        <v>181</v>
      </c>
      <c r="B343" s="246"/>
      <c r="C343" s="246"/>
      <c r="D343" s="246"/>
      <c r="E343" s="484">
        <v>7.476406524562681</v>
      </c>
      <c r="F343" s="393"/>
      <c r="G343" s="482">
        <v>6.968429764721005</v>
      </c>
      <c r="H343" s="33"/>
      <c r="I343" s="485">
        <v>6.863155085820647</v>
      </c>
      <c r="J343" s="585"/>
      <c r="K343" s="586"/>
      <c r="L343" s="95"/>
      <c r="M343" s="95"/>
      <c r="N343" s="140"/>
      <c r="O343" s="140"/>
      <c r="P343" s="140"/>
      <c r="Q343" s="140"/>
      <c r="R343" s="72"/>
      <c r="S343" s="72"/>
      <c r="T343" s="72"/>
      <c r="U343" s="72"/>
    </row>
    <row r="344" spans="1:21" s="73" customFormat="1" ht="11.25" customHeight="1">
      <c r="A344" s="486" t="s">
        <v>182</v>
      </c>
      <c r="B344" s="246"/>
      <c r="C344" s="246"/>
      <c r="D344" s="246"/>
      <c r="E344" s="487">
        <v>102.32545847479733</v>
      </c>
      <c r="F344" s="488"/>
      <c r="G344" s="489">
        <v>102.04241469787787</v>
      </c>
      <c r="H344" s="490"/>
      <c r="I344" s="488">
        <v>102.21403667678437</v>
      </c>
      <c r="J344" s="585"/>
      <c r="K344" s="586"/>
      <c r="L344" s="95"/>
      <c r="M344" s="95"/>
      <c r="N344" s="140"/>
      <c r="O344" s="140"/>
      <c r="P344" s="140"/>
      <c r="Q344" s="140"/>
      <c r="R344" s="72"/>
      <c r="S344" s="72"/>
      <c r="T344" s="72"/>
      <c r="U344" s="72"/>
    </row>
    <row r="345" spans="1:21" s="73" customFormat="1" ht="11.25" customHeight="1">
      <c r="A345" s="465" t="s">
        <v>183</v>
      </c>
      <c r="B345" s="246"/>
      <c r="C345" s="246"/>
      <c r="D345" s="246"/>
      <c r="E345" s="409">
        <v>24.279</v>
      </c>
      <c r="F345" s="393"/>
      <c r="G345" s="491">
        <v>23.298</v>
      </c>
      <c r="H345" s="33"/>
      <c r="I345" s="393">
        <v>22.2</v>
      </c>
      <c r="J345" s="585"/>
      <c r="K345" s="586"/>
      <c r="L345" s="95"/>
      <c r="M345" s="95"/>
      <c r="N345" s="140"/>
      <c r="O345" s="140"/>
      <c r="P345" s="140"/>
      <c r="Q345" s="140"/>
      <c r="R345" s="72"/>
      <c r="S345" s="72"/>
      <c r="T345" s="72"/>
      <c r="U345" s="72"/>
    </row>
    <row r="346" spans="1:21" s="73" customFormat="1" ht="11.25" customHeight="1">
      <c r="A346" s="465" t="s">
        <v>184</v>
      </c>
      <c r="B346" s="246"/>
      <c r="C346" s="246"/>
      <c r="D346" s="246"/>
      <c r="E346" s="492" t="s">
        <v>185</v>
      </c>
      <c r="F346" s="493"/>
      <c r="G346" s="494" t="s">
        <v>286</v>
      </c>
      <c r="H346" s="495"/>
      <c r="I346" s="496" t="s">
        <v>185</v>
      </c>
      <c r="J346" s="585"/>
      <c r="K346" s="586"/>
      <c r="L346" s="95"/>
      <c r="M346" s="95"/>
      <c r="N346" s="140"/>
      <c r="O346" s="140"/>
      <c r="P346" s="140"/>
      <c r="Q346" s="140"/>
      <c r="R346" s="72"/>
      <c r="S346" s="72"/>
      <c r="T346" s="72"/>
      <c r="U346" s="72"/>
    </row>
    <row r="347" spans="1:21" s="73" customFormat="1" ht="11.25" customHeight="1">
      <c r="A347" s="497" t="s">
        <v>186</v>
      </c>
      <c r="B347" s="246"/>
      <c r="C347" s="246"/>
      <c r="D347" s="246"/>
      <c r="E347" s="492" t="s">
        <v>185</v>
      </c>
      <c r="F347" s="493"/>
      <c r="G347" s="494" t="s">
        <v>287</v>
      </c>
      <c r="H347" s="495"/>
      <c r="I347" s="496" t="s">
        <v>185</v>
      </c>
      <c r="J347" s="585"/>
      <c r="K347" s="586"/>
      <c r="L347" s="95"/>
      <c r="M347" s="95"/>
      <c r="N347" s="140"/>
      <c r="O347" s="140"/>
      <c r="P347" s="140"/>
      <c r="Q347" s="140"/>
      <c r="R347" s="72"/>
      <c r="S347" s="72"/>
      <c r="T347" s="72"/>
      <c r="U347" s="72"/>
    </row>
    <row r="348" spans="1:21" s="73" customFormat="1" ht="11.25" customHeight="1">
      <c r="A348" s="465" t="s">
        <v>187</v>
      </c>
      <c r="B348" s="246"/>
      <c r="C348" s="246"/>
      <c r="D348" s="246"/>
      <c r="E348" s="389">
        <v>100573715</v>
      </c>
      <c r="F348" s="390"/>
      <c r="G348" s="498">
        <v>92097978</v>
      </c>
      <c r="H348" s="216"/>
      <c r="I348" s="499">
        <v>88304615</v>
      </c>
      <c r="J348" s="585"/>
      <c r="K348" s="586"/>
      <c r="L348" s="95"/>
      <c r="M348" s="95"/>
      <c r="N348" s="140"/>
      <c r="O348" s="140"/>
      <c r="P348" s="140"/>
      <c r="Q348" s="140"/>
      <c r="R348" s="72"/>
      <c r="S348" s="72"/>
      <c r="T348" s="72"/>
      <c r="U348" s="72"/>
    </row>
    <row r="349" spans="1:21" s="73" customFormat="1" ht="11.25" customHeight="1">
      <c r="A349" s="472" t="s">
        <v>52</v>
      </c>
      <c r="B349" s="246"/>
      <c r="C349" s="246"/>
      <c r="D349" s="246"/>
      <c r="E349" s="389">
        <v>50774021</v>
      </c>
      <c r="F349" s="390"/>
      <c r="G349" s="498">
        <v>46458988</v>
      </c>
      <c r="H349" s="216"/>
      <c r="I349" s="499">
        <v>44583853</v>
      </c>
      <c r="J349" s="585"/>
      <c r="K349" s="586"/>
      <c r="L349" s="95"/>
      <c r="M349" s="95"/>
      <c r="N349" s="140"/>
      <c r="O349" s="140"/>
      <c r="P349" s="140"/>
      <c r="Q349" s="140"/>
      <c r="R349" s="72"/>
      <c r="S349" s="72"/>
      <c r="T349" s="72"/>
      <c r="U349" s="72"/>
    </row>
    <row r="350" spans="1:21" s="73" customFormat="1" ht="11.25" customHeight="1">
      <c r="A350" s="472" t="s">
        <v>53</v>
      </c>
      <c r="B350" s="246"/>
      <c r="C350" s="246"/>
      <c r="D350" s="246"/>
      <c r="E350" s="389">
        <v>49799694</v>
      </c>
      <c r="F350" s="390"/>
      <c r="G350" s="498">
        <v>45638990</v>
      </c>
      <c r="H350" s="216"/>
      <c r="I350" s="499">
        <v>43720762</v>
      </c>
      <c r="J350" s="585"/>
      <c r="K350" s="586"/>
      <c r="L350" s="95"/>
      <c r="M350" s="95"/>
      <c r="N350" s="140"/>
      <c r="O350" s="140"/>
      <c r="P350" s="140"/>
      <c r="Q350" s="140"/>
      <c r="R350" s="72"/>
      <c r="S350" s="72"/>
      <c r="T350" s="72"/>
      <c r="U350" s="72"/>
    </row>
    <row r="351" spans="1:21" s="73" customFormat="1" ht="11.25" customHeight="1">
      <c r="A351" s="465" t="s">
        <v>188</v>
      </c>
      <c r="B351" s="246"/>
      <c r="C351" s="246"/>
      <c r="D351" s="246"/>
      <c r="E351" s="473">
        <v>100</v>
      </c>
      <c r="F351" s="394"/>
      <c r="G351" s="500">
        <v>100</v>
      </c>
      <c r="H351" s="302"/>
      <c r="I351" s="501">
        <v>100</v>
      </c>
      <c r="J351" s="585"/>
      <c r="K351" s="586"/>
      <c r="L351" s="95"/>
      <c r="M351" s="95"/>
      <c r="N351" s="140"/>
      <c r="O351" s="140"/>
      <c r="P351" s="140"/>
      <c r="Q351" s="140"/>
      <c r="R351" s="72"/>
      <c r="S351" s="72"/>
      <c r="T351" s="72"/>
      <c r="U351" s="72"/>
    </row>
    <row r="352" spans="1:21" s="73" customFormat="1" ht="11.25" customHeight="1">
      <c r="A352" s="472" t="s">
        <v>52</v>
      </c>
      <c r="B352" s="246"/>
      <c r="C352" s="246"/>
      <c r="D352" s="246"/>
      <c r="E352" s="473">
        <v>50.48438451338902</v>
      </c>
      <c r="F352" s="394"/>
      <c r="G352" s="500">
        <v>50.445176983147235</v>
      </c>
      <c r="H352" s="302"/>
      <c r="I352" s="501">
        <v>50.48870095860788</v>
      </c>
      <c r="J352" s="585"/>
      <c r="K352" s="586"/>
      <c r="L352" s="95"/>
      <c r="M352" s="95"/>
      <c r="N352" s="140"/>
      <c r="O352" s="140"/>
      <c r="P352" s="140"/>
      <c r="Q352" s="140"/>
      <c r="R352" s="72"/>
      <c r="S352" s="72"/>
      <c r="T352" s="72"/>
      <c r="U352" s="72"/>
    </row>
    <row r="353" spans="1:21" s="73" customFormat="1" ht="11.25" customHeight="1">
      <c r="A353" s="472" t="s">
        <v>53</v>
      </c>
      <c r="B353" s="246"/>
      <c r="C353" s="246"/>
      <c r="D353" s="246"/>
      <c r="E353" s="473">
        <v>49.51561548661099</v>
      </c>
      <c r="F353" s="394"/>
      <c r="G353" s="500">
        <v>49.554823016852765</v>
      </c>
      <c r="H353" s="302"/>
      <c r="I353" s="501">
        <v>49.511299041392114</v>
      </c>
      <c r="J353" s="585"/>
      <c r="K353" s="586"/>
      <c r="L353" s="95"/>
      <c r="M353" s="95"/>
      <c r="N353" s="140"/>
      <c r="O353" s="140"/>
      <c r="P353" s="140"/>
      <c r="Q353" s="140"/>
      <c r="R353" s="72"/>
      <c r="S353" s="72"/>
      <c r="T353" s="72"/>
      <c r="U353" s="72"/>
    </row>
    <row r="354" spans="1:21" s="73" customFormat="1" ht="11.25" customHeight="1">
      <c r="A354" s="465" t="s">
        <v>189</v>
      </c>
      <c r="B354" s="246"/>
      <c r="C354" s="246"/>
      <c r="D354" s="246"/>
      <c r="E354" s="330">
        <v>100573715</v>
      </c>
      <c r="F354" s="250"/>
      <c r="G354" s="498">
        <v>92097978</v>
      </c>
      <c r="H354" s="216"/>
      <c r="I354" s="499">
        <v>88304615</v>
      </c>
      <c r="J354" s="585"/>
      <c r="K354" s="586"/>
      <c r="L354" s="95"/>
      <c r="M354" s="95"/>
      <c r="N354" s="140"/>
      <c r="O354" s="140"/>
      <c r="P354" s="140"/>
      <c r="Q354" s="140"/>
      <c r="R354" s="72"/>
      <c r="S354" s="72"/>
      <c r="T354" s="72"/>
      <c r="U354" s="72"/>
    </row>
    <row r="355" spans="1:21" s="73" customFormat="1" ht="11.25" customHeight="1">
      <c r="A355" s="472" t="s">
        <v>172</v>
      </c>
      <c r="B355" s="246"/>
      <c r="C355" s="246"/>
      <c r="D355" s="246"/>
      <c r="E355" s="330">
        <v>10815998</v>
      </c>
      <c r="F355" s="250"/>
      <c r="G355" s="498">
        <v>10231201</v>
      </c>
      <c r="H355" s="216"/>
      <c r="I355" s="499">
        <v>10573381</v>
      </c>
      <c r="J355" s="585"/>
      <c r="K355" s="586"/>
      <c r="L355" s="95"/>
      <c r="M355" s="95"/>
      <c r="N355" s="140"/>
      <c r="O355" s="140"/>
      <c r="P355" s="140"/>
      <c r="Q355" s="140"/>
      <c r="R355" s="72"/>
      <c r="S355" s="72"/>
      <c r="T355" s="72"/>
      <c r="U355" s="72"/>
    </row>
    <row r="356" spans="1:21" s="73" customFormat="1" ht="11.25" customHeight="1">
      <c r="A356" s="472" t="s">
        <v>173</v>
      </c>
      <c r="B356" s="246"/>
      <c r="C356" s="246"/>
      <c r="D356" s="246"/>
      <c r="E356" s="389">
        <v>32135285</v>
      </c>
      <c r="F356" s="390"/>
      <c r="G356" s="498">
        <v>30717569</v>
      </c>
      <c r="H356" s="216"/>
      <c r="I356" s="499">
        <v>31389020</v>
      </c>
      <c r="J356" s="585"/>
      <c r="K356" s="586"/>
      <c r="L356" s="95"/>
      <c r="M356" s="95"/>
      <c r="N356" s="140"/>
      <c r="O356" s="140"/>
      <c r="P356" s="140"/>
      <c r="Q356" s="140"/>
      <c r="R356" s="72"/>
      <c r="S356" s="72"/>
      <c r="T356" s="72"/>
      <c r="U356" s="72"/>
    </row>
    <row r="357" spans="1:21" s="73" customFormat="1" ht="11.25" customHeight="1">
      <c r="A357" s="472" t="s">
        <v>174</v>
      </c>
      <c r="B357" s="246"/>
      <c r="C357" s="246"/>
      <c r="D357" s="246"/>
      <c r="E357" s="389">
        <v>63659732</v>
      </c>
      <c r="F357" s="390"/>
      <c r="G357" s="498">
        <v>57374166</v>
      </c>
      <c r="H357" s="216"/>
      <c r="I357" s="499">
        <v>53251374</v>
      </c>
      <c r="J357" s="585"/>
      <c r="K357" s="586"/>
      <c r="L357" s="95"/>
      <c r="M357" s="95"/>
      <c r="N357" s="140"/>
      <c r="O357" s="140"/>
      <c r="P357" s="140"/>
      <c r="Q357" s="140"/>
      <c r="R357" s="72"/>
      <c r="S357" s="72"/>
      <c r="T357" s="72"/>
      <c r="U357" s="72"/>
    </row>
    <row r="358" spans="1:21" s="73" customFormat="1" ht="11.25" customHeight="1">
      <c r="A358" s="472" t="s">
        <v>175</v>
      </c>
      <c r="B358" s="246"/>
      <c r="C358" s="246"/>
      <c r="D358" s="246"/>
      <c r="E358" s="389">
        <v>62263325</v>
      </c>
      <c r="F358" s="390"/>
      <c r="G358" s="498">
        <v>55513682</v>
      </c>
      <c r="H358" s="216"/>
      <c r="I358" s="499">
        <v>51100067</v>
      </c>
      <c r="J358" s="585"/>
      <c r="K358" s="586"/>
      <c r="L358" s="95"/>
      <c r="M358" s="95"/>
      <c r="N358" s="140"/>
      <c r="O358" s="140"/>
      <c r="P358" s="140"/>
      <c r="Q358" s="140"/>
      <c r="R358" s="72"/>
      <c r="S358" s="72"/>
      <c r="T358" s="72"/>
      <c r="U358" s="72"/>
    </row>
    <row r="359" spans="1:21" s="73" customFormat="1" ht="11.25" customHeight="1">
      <c r="A359" s="472" t="s">
        <v>176</v>
      </c>
      <c r="B359" s="246"/>
      <c r="C359" s="246"/>
      <c r="D359" s="246"/>
      <c r="E359" s="389">
        <v>7534306</v>
      </c>
      <c r="F359" s="390"/>
      <c r="G359" s="498">
        <v>6230480</v>
      </c>
      <c r="H359" s="216"/>
      <c r="I359" s="499">
        <v>5498848</v>
      </c>
      <c r="J359" s="585"/>
      <c r="K359" s="586"/>
      <c r="L359" s="95"/>
      <c r="M359" s="95"/>
      <c r="N359" s="140"/>
      <c r="O359" s="140"/>
      <c r="P359" s="140"/>
      <c r="Q359" s="140"/>
      <c r="R359" s="72"/>
      <c r="S359" s="72"/>
      <c r="T359" s="72"/>
      <c r="U359" s="72"/>
    </row>
    <row r="360" spans="1:21" s="73" customFormat="1" ht="11.25" customHeight="1">
      <c r="A360" s="472" t="s">
        <v>177</v>
      </c>
      <c r="B360" s="246"/>
      <c r="C360" s="246"/>
      <c r="D360" s="246"/>
      <c r="E360" s="389">
        <v>4778698</v>
      </c>
      <c r="F360" s="390"/>
      <c r="G360" s="498">
        <v>4006243</v>
      </c>
      <c r="H360" s="216"/>
      <c r="I360" s="499">
        <v>3664221</v>
      </c>
      <c r="J360" s="585"/>
      <c r="K360" s="586"/>
      <c r="L360" s="95"/>
      <c r="M360" s="95"/>
      <c r="N360" s="140"/>
      <c r="O360" s="140"/>
      <c r="P360" s="140"/>
      <c r="Q360" s="140"/>
      <c r="R360" s="72"/>
      <c r="S360" s="72"/>
      <c r="T360" s="72"/>
      <c r="U360" s="72"/>
    </row>
    <row r="361" spans="1:21" s="73" customFormat="1" ht="3" customHeight="1">
      <c r="A361" s="502"/>
      <c r="B361" s="503"/>
      <c r="C361" s="503"/>
      <c r="D361" s="503"/>
      <c r="E361" s="504"/>
      <c r="F361" s="505"/>
      <c r="G361" s="506"/>
      <c r="H361" s="507"/>
      <c r="I361" s="505"/>
      <c r="J361" s="587"/>
      <c r="K361" s="588"/>
      <c r="L361" s="95"/>
      <c r="M361" s="95"/>
      <c r="N361" s="140"/>
      <c r="O361" s="140"/>
      <c r="P361" s="140"/>
      <c r="Q361" s="140"/>
      <c r="R361" s="72"/>
      <c r="S361" s="72"/>
      <c r="T361" s="72"/>
      <c r="U361" s="72"/>
    </row>
    <row r="362" spans="1:21" s="70" customFormat="1" ht="6.75" customHeight="1">
      <c r="A362" s="508"/>
      <c r="B362" s="246"/>
      <c r="C362" s="246"/>
      <c r="D362" s="246"/>
      <c r="E362" s="487"/>
      <c r="F362" s="488"/>
      <c r="G362" s="489"/>
      <c r="H362" s="490"/>
      <c r="I362" s="488"/>
      <c r="J362" s="585"/>
      <c r="K362" s="589"/>
      <c r="L362" s="95"/>
      <c r="M362" s="95"/>
      <c r="N362" s="95"/>
      <c r="O362" s="95"/>
      <c r="P362" s="95"/>
      <c r="Q362" s="95"/>
      <c r="R362" s="71"/>
      <c r="S362" s="71"/>
      <c r="T362" s="71"/>
      <c r="U362" s="71"/>
    </row>
    <row r="363" spans="1:21" s="70" customFormat="1" ht="11.25" customHeight="1">
      <c r="A363" s="871" t="s">
        <v>327</v>
      </c>
      <c r="B363" s="871"/>
      <c r="C363" s="871"/>
      <c r="D363" s="871"/>
      <c r="E363" s="871"/>
      <c r="F363" s="871"/>
      <c r="G363" s="871"/>
      <c r="H363" s="871"/>
      <c r="I363" s="871"/>
      <c r="J363" s="585"/>
      <c r="K363" s="589"/>
      <c r="L363" s="95"/>
      <c r="M363" s="95"/>
      <c r="N363" s="95"/>
      <c r="O363" s="95"/>
      <c r="P363" s="95"/>
      <c r="Q363" s="95"/>
      <c r="R363" s="71"/>
      <c r="S363" s="71"/>
      <c r="T363" s="71"/>
      <c r="U363" s="71"/>
    </row>
    <row r="364" spans="1:21" s="70" customFormat="1" ht="11.25" customHeight="1">
      <c r="A364" s="871" t="s">
        <v>289</v>
      </c>
      <c r="B364" s="871"/>
      <c r="C364" s="871"/>
      <c r="D364" s="871"/>
      <c r="E364" s="871"/>
      <c r="F364" s="871"/>
      <c r="G364" s="871"/>
      <c r="H364" s="871"/>
      <c r="I364" s="871"/>
      <c r="J364" s="585"/>
      <c r="K364" s="589"/>
      <c r="L364" s="95"/>
      <c r="M364" s="95"/>
      <c r="N364" s="95"/>
      <c r="O364" s="95"/>
      <c r="P364" s="95"/>
      <c r="Q364" s="95"/>
      <c r="R364" s="71"/>
      <c r="S364" s="71"/>
      <c r="T364" s="71"/>
      <c r="U364" s="71"/>
    </row>
    <row r="365" spans="1:21" s="70" customFormat="1" ht="11.25" customHeight="1">
      <c r="A365" s="509" t="s">
        <v>290</v>
      </c>
      <c r="B365" s="509"/>
      <c r="C365" s="509"/>
      <c r="D365" s="509"/>
      <c r="E365" s="509"/>
      <c r="F365" s="509"/>
      <c r="G365" s="509"/>
      <c r="H365" s="509"/>
      <c r="I365" s="509"/>
      <c r="J365" s="585"/>
      <c r="K365" s="589"/>
      <c r="L365" s="95"/>
      <c r="M365" s="95"/>
      <c r="N365" s="95"/>
      <c r="O365" s="95"/>
      <c r="P365" s="95"/>
      <c r="Q365" s="95"/>
      <c r="R365" s="71"/>
      <c r="S365" s="71"/>
      <c r="T365" s="71"/>
      <c r="U365" s="71"/>
    </row>
    <row r="366" spans="1:21" s="70" customFormat="1" ht="11.25" customHeight="1">
      <c r="A366" s="213"/>
      <c r="B366" s="213"/>
      <c r="C366" s="213"/>
      <c r="D366" s="213"/>
      <c r="E366" s="213"/>
      <c r="F366" s="213"/>
      <c r="G366" s="213"/>
      <c r="H366" s="213"/>
      <c r="I366" s="213"/>
      <c r="J366" s="585"/>
      <c r="K366" s="589"/>
      <c r="L366" s="95"/>
      <c r="M366" s="95"/>
      <c r="N366" s="95"/>
      <c r="O366" s="95"/>
      <c r="P366" s="95"/>
      <c r="Q366" s="95"/>
      <c r="R366" s="71"/>
      <c r="S366" s="71"/>
      <c r="T366" s="71"/>
      <c r="U366" s="71"/>
    </row>
    <row r="367" spans="1:21" s="70" customFormat="1" ht="11.25" customHeight="1">
      <c r="A367" s="411"/>
      <c r="B367" s="412"/>
      <c r="C367" s="412"/>
      <c r="D367" s="412"/>
      <c r="E367" s="413"/>
      <c r="F367" s="412"/>
      <c r="G367" s="412"/>
      <c r="H367" s="412"/>
      <c r="I367" s="412"/>
      <c r="J367" s="585"/>
      <c r="K367" s="589"/>
      <c r="L367" s="95"/>
      <c r="M367" s="95"/>
      <c r="N367" s="95"/>
      <c r="O367" s="95"/>
      <c r="P367" s="95"/>
      <c r="Q367" s="95"/>
      <c r="R367" s="71"/>
      <c r="S367" s="71"/>
      <c r="T367" s="71"/>
      <c r="U367" s="71"/>
    </row>
    <row r="368" spans="1:21" s="70" customFormat="1" ht="11.25" customHeight="1">
      <c r="A368" s="213"/>
      <c r="B368" s="213"/>
      <c r="C368" s="213"/>
      <c r="D368" s="213"/>
      <c r="E368" s="213"/>
      <c r="F368" s="213"/>
      <c r="G368" s="213"/>
      <c r="H368" s="213"/>
      <c r="I368" s="213"/>
      <c r="J368" s="585"/>
      <c r="K368" s="589"/>
      <c r="L368" s="95"/>
      <c r="M368" s="95"/>
      <c r="N368" s="95"/>
      <c r="O368" s="95"/>
      <c r="P368" s="95"/>
      <c r="Q368" s="95"/>
      <c r="R368" s="71"/>
      <c r="S368" s="71"/>
      <c r="T368" s="71"/>
      <c r="U368" s="71"/>
    </row>
    <row r="369" spans="1:21" s="70" customFormat="1" ht="11.25" customHeight="1">
      <c r="A369" s="590"/>
      <c r="B369" s="590"/>
      <c r="C369" s="591"/>
      <c r="D369" s="591"/>
      <c r="E369" s="592"/>
      <c r="F369" s="593"/>
      <c r="G369" s="591"/>
      <c r="H369" s="431"/>
      <c r="I369" s="594"/>
      <c r="J369" s="585"/>
      <c r="K369" s="589"/>
      <c r="L369" s="95"/>
      <c r="M369" s="95"/>
      <c r="N369" s="95"/>
      <c r="O369" s="95"/>
      <c r="P369" s="95"/>
      <c r="Q369" s="95"/>
      <c r="R369" s="71"/>
      <c r="S369" s="71"/>
      <c r="T369" s="71"/>
      <c r="U369" s="71"/>
    </row>
    <row r="370" spans="1:21" s="70" customFormat="1" ht="11.25" customHeight="1">
      <c r="A370" s="595"/>
      <c r="B370" s="246"/>
      <c r="C370" s="246"/>
      <c r="D370" s="246"/>
      <c r="E370" s="596"/>
      <c r="F370" s="597"/>
      <c r="G370" s="598"/>
      <c r="H370" s="321"/>
      <c r="I370" s="599"/>
      <c r="J370" s="585"/>
      <c r="K370" s="589"/>
      <c r="L370" s="95"/>
      <c r="M370" s="95"/>
      <c r="N370" s="95"/>
      <c r="O370" s="95"/>
      <c r="P370" s="95"/>
      <c r="Q370" s="95"/>
      <c r="R370" s="71"/>
      <c r="S370" s="71"/>
      <c r="T370" s="71"/>
      <c r="U370" s="71"/>
    </row>
    <row r="371" spans="1:21" s="70" customFormat="1" ht="11.25" customHeight="1">
      <c r="A371" s="600"/>
      <c r="B371" s="246"/>
      <c r="C371" s="246"/>
      <c r="D371" s="246"/>
      <c r="E371" s="331"/>
      <c r="F371" s="332"/>
      <c r="G371" s="500"/>
      <c r="H371" s="302"/>
      <c r="I371" s="599"/>
      <c r="J371" s="585"/>
      <c r="K371" s="589"/>
      <c r="L371" s="95"/>
      <c r="M371" s="95"/>
      <c r="N371" s="95"/>
      <c r="O371" s="95"/>
      <c r="P371" s="95"/>
      <c r="Q371" s="95"/>
      <c r="R371" s="71"/>
      <c r="S371" s="71"/>
      <c r="T371" s="71"/>
      <c r="U371" s="71"/>
    </row>
    <row r="372" spans="1:21" s="70" customFormat="1" ht="11.25" customHeight="1">
      <c r="A372" s="600"/>
      <c r="B372" s="246"/>
      <c r="C372" s="246"/>
      <c r="D372" s="246"/>
      <c r="E372" s="331"/>
      <c r="F372" s="332"/>
      <c r="G372" s="500"/>
      <c r="H372" s="302"/>
      <c r="I372" s="599"/>
      <c r="J372" s="585"/>
      <c r="K372" s="589"/>
      <c r="L372" s="95"/>
      <c r="M372" s="95"/>
      <c r="N372" s="95"/>
      <c r="O372" s="95"/>
      <c r="P372" s="95"/>
      <c r="Q372" s="95"/>
      <c r="R372" s="71"/>
      <c r="S372" s="71"/>
      <c r="T372" s="71"/>
      <c r="U372" s="71"/>
    </row>
    <row r="373" spans="1:21" s="70" customFormat="1" ht="11.25" customHeight="1">
      <c r="A373" s="600"/>
      <c r="B373" s="246"/>
      <c r="C373" s="246"/>
      <c r="D373" s="246"/>
      <c r="E373" s="331"/>
      <c r="F373" s="332"/>
      <c r="G373" s="500"/>
      <c r="H373" s="302"/>
      <c r="I373" s="599"/>
      <c r="J373" s="585"/>
      <c r="K373" s="589"/>
      <c r="L373" s="95"/>
      <c r="M373" s="95"/>
      <c r="N373" s="95"/>
      <c r="O373" s="95"/>
      <c r="P373" s="95"/>
      <c r="Q373" s="95"/>
      <c r="R373" s="71"/>
      <c r="S373" s="71"/>
      <c r="T373" s="71"/>
      <c r="U373" s="71"/>
    </row>
    <row r="374" spans="1:21" s="70" customFormat="1" ht="11.25" customHeight="1">
      <c r="A374" s="267" t="s">
        <v>357</v>
      </c>
      <c r="B374" s="246"/>
      <c r="C374" s="246"/>
      <c r="D374" s="246"/>
      <c r="E374" s="389"/>
      <c r="F374" s="390"/>
      <c r="G374" s="498"/>
      <c r="H374" s="216"/>
      <c r="I374" s="268" t="s">
        <v>190</v>
      </c>
      <c r="J374" s="585"/>
      <c r="K374" s="589"/>
      <c r="L374" s="95"/>
      <c r="M374" s="95"/>
      <c r="N374" s="95"/>
      <c r="O374" s="95"/>
      <c r="P374" s="95"/>
      <c r="Q374" s="95"/>
      <c r="R374" s="71"/>
      <c r="S374" s="71"/>
      <c r="T374" s="71"/>
      <c r="U374" s="71"/>
    </row>
    <row r="375" spans="1:21" s="70" customFormat="1" ht="11.25" customHeight="1">
      <c r="A375" s="601"/>
      <c r="B375" s="246"/>
      <c r="C375" s="246"/>
      <c r="D375" s="246"/>
      <c r="E375" s="389"/>
      <c r="F375" s="390"/>
      <c r="G375" s="498"/>
      <c r="H375" s="216"/>
      <c r="I375" s="499"/>
      <c r="J375" s="585"/>
      <c r="K375" s="589"/>
      <c r="L375" s="95"/>
      <c r="M375" s="95"/>
      <c r="N375" s="95"/>
      <c r="O375" s="95"/>
      <c r="P375" s="95"/>
      <c r="Q375" s="95"/>
      <c r="R375" s="71"/>
      <c r="S375" s="71"/>
      <c r="T375" s="71"/>
      <c r="U375" s="71"/>
    </row>
    <row r="376" spans="1:11" ht="13.5" customHeight="1">
      <c r="A376" s="26" t="s">
        <v>325</v>
      </c>
      <c r="B376" s="602"/>
      <c r="C376" s="274"/>
      <c r="D376" s="603"/>
      <c r="E376" s="604" t="s">
        <v>161</v>
      </c>
      <c r="F376" s="605"/>
      <c r="G376" s="604" t="s">
        <v>162</v>
      </c>
      <c r="H376" s="606"/>
      <c r="I376" s="604" t="s">
        <v>163</v>
      </c>
      <c r="J376" s="548"/>
      <c r="K376" s="607"/>
    </row>
    <row r="377" spans="1:21" s="70" customFormat="1" ht="11.25" customHeight="1">
      <c r="A377" s="465" t="s">
        <v>191</v>
      </c>
      <c r="B377" s="246"/>
      <c r="C377" s="246"/>
      <c r="D377" s="246"/>
      <c r="E377" s="331">
        <v>100</v>
      </c>
      <c r="F377" s="332"/>
      <c r="G377" s="500">
        <v>100</v>
      </c>
      <c r="H377" s="302"/>
      <c r="I377" s="501">
        <v>100.00000000000001</v>
      </c>
      <c r="J377" s="585"/>
      <c r="K377" s="586"/>
      <c r="L377" s="84"/>
      <c r="M377" s="95"/>
      <c r="N377" s="95"/>
      <c r="O377" s="95"/>
      <c r="P377" s="95"/>
      <c r="Q377" s="95"/>
      <c r="R377" s="71"/>
      <c r="S377" s="71"/>
      <c r="T377" s="71"/>
      <c r="U377" s="71"/>
    </row>
    <row r="378" spans="1:21" s="73" customFormat="1" ht="11.25" customHeight="1">
      <c r="A378" s="472" t="s">
        <v>172</v>
      </c>
      <c r="B378" s="246"/>
      <c r="C378" s="246"/>
      <c r="D378" s="246"/>
      <c r="E378" s="391">
        <v>10.754298973643362</v>
      </c>
      <c r="F378" s="394"/>
      <c r="G378" s="500">
        <v>11.109039766323644</v>
      </c>
      <c r="H378" s="302"/>
      <c r="I378" s="501">
        <v>11.973758109924379</v>
      </c>
      <c r="J378" s="585"/>
      <c r="K378" s="586"/>
      <c r="L378" s="95"/>
      <c r="M378" s="95"/>
      <c r="N378" s="140"/>
      <c r="O378" s="140"/>
      <c r="P378" s="140"/>
      <c r="Q378" s="140"/>
      <c r="R378" s="72"/>
      <c r="S378" s="72"/>
      <c r="T378" s="72"/>
      <c r="U378" s="72"/>
    </row>
    <row r="379" spans="1:21" s="73" customFormat="1" ht="11.25" customHeight="1">
      <c r="A379" s="472" t="s">
        <v>173</v>
      </c>
      <c r="B379" s="246"/>
      <c r="C379" s="246"/>
      <c r="D379" s="246"/>
      <c r="E379" s="391">
        <v>31.951971745301442</v>
      </c>
      <c r="F379" s="394"/>
      <c r="G379" s="500">
        <v>33.353141585801154</v>
      </c>
      <c r="H379" s="302"/>
      <c r="I379" s="501">
        <v>35.54629619301324</v>
      </c>
      <c r="J379" s="585"/>
      <c r="K379" s="586"/>
      <c r="L379" s="95"/>
      <c r="M379" s="95"/>
      <c r="N379" s="140"/>
      <c r="O379" s="140"/>
      <c r="P379" s="140"/>
      <c r="Q379" s="140"/>
      <c r="R379" s="72"/>
      <c r="S379" s="72"/>
      <c r="T379" s="72"/>
      <c r="U379" s="72"/>
    </row>
    <row r="380" spans="1:21" s="73" customFormat="1" ht="11.25" customHeight="1">
      <c r="A380" s="472" t="s">
        <v>174</v>
      </c>
      <c r="B380" s="246"/>
      <c r="C380" s="246"/>
      <c r="D380" s="246"/>
      <c r="E380" s="391">
        <v>63.296589968860154</v>
      </c>
      <c r="F380" s="394"/>
      <c r="G380" s="500">
        <v>62.29687909109145</v>
      </c>
      <c r="H380" s="302"/>
      <c r="I380" s="501">
        <v>60.304180025019086</v>
      </c>
      <c r="J380" s="585"/>
      <c r="K380" s="586"/>
      <c r="L380" s="95"/>
      <c r="M380" s="95"/>
      <c r="N380" s="140"/>
      <c r="O380" s="140"/>
      <c r="P380" s="140"/>
      <c r="Q380" s="140"/>
      <c r="R380" s="72"/>
      <c r="S380" s="72"/>
      <c r="T380" s="72"/>
      <c r="U380" s="72"/>
    </row>
    <row r="381" spans="1:21" s="73" customFormat="1" ht="11.25" customHeight="1">
      <c r="A381" s="472" t="s">
        <v>175</v>
      </c>
      <c r="B381" s="246"/>
      <c r="C381" s="246"/>
      <c r="D381" s="246"/>
      <c r="E381" s="391">
        <v>61.90814866488724</v>
      </c>
      <c r="F381" s="394"/>
      <c r="G381" s="500">
        <v>60.2767652510243</v>
      </c>
      <c r="H381" s="302"/>
      <c r="I381" s="501">
        <v>57.86794608639651</v>
      </c>
      <c r="J381" s="585"/>
      <c r="K381" s="586"/>
      <c r="L381" s="95"/>
      <c r="M381" s="95"/>
      <c r="N381" s="140"/>
      <c r="O381" s="140"/>
      <c r="P381" s="140"/>
      <c r="Q381" s="140"/>
      <c r="R381" s="72"/>
      <c r="S381" s="72"/>
      <c r="T381" s="72"/>
      <c r="U381" s="72"/>
    </row>
    <row r="382" spans="1:21" s="73" customFormat="1" ht="11.25" customHeight="1">
      <c r="A382" s="472" t="s">
        <v>176</v>
      </c>
      <c r="B382" s="246"/>
      <c r="C382" s="246"/>
      <c r="D382" s="246"/>
      <c r="E382" s="391">
        <v>7.49132713254154</v>
      </c>
      <c r="F382" s="394"/>
      <c r="G382" s="500">
        <v>6.7650562317448495</v>
      </c>
      <c r="H382" s="302"/>
      <c r="I382" s="501">
        <v>6.227135467381858</v>
      </c>
      <c r="J382" s="585"/>
      <c r="K382" s="586"/>
      <c r="L382" s="95"/>
      <c r="M382" s="95"/>
      <c r="N382" s="140"/>
      <c r="O382" s="140"/>
      <c r="P382" s="140"/>
      <c r="Q382" s="140"/>
      <c r="R382" s="72"/>
      <c r="S382" s="72"/>
      <c r="T382" s="72"/>
      <c r="U382" s="72"/>
    </row>
    <row r="383" spans="1:21" s="73" customFormat="1" ht="11.25" customHeight="1">
      <c r="A383" s="472" t="s">
        <v>177</v>
      </c>
      <c r="B383" s="246"/>
      <c r="C383" s="246"/>
      <c r="D383" s="246"/>
      <c r="E383" s="391">
        <v>4.751438285838402</v>
      </c>
      <c r="F383" s="394"/>
      <c r="G383" s="500">
        <v>4.349979323107397</v>
      </c>
      <c r="H383" s="302"/>
      <c r="I383" s="501">
        <v>4.149523781967681</v>
      </c>
      <c r="J383" s="585"/>
      <c r="K383" s="586"/>
      <c r="L383" s="95"/>
      <c r="M383" s="95"/>
      <c r="N383" s="140"/>
      <c r="O383" s="140"/>
      <c r="P383" s="140"/>
      <c r="Q383" s="140"/>
      <c r="R383" s="72"/>
      <c r="S383" s="72"/>
      <c r="T383" s="72"/>
      <c r="U383" s="72"/>
    </row>
    <row r="384" spans="1:21" s="73" customFormat="1" ht="11.25" customHeight="1">
      <c r="A384" s="465" t="s">
        <v>179</v>
      </c>
      <c r="B384" s="246"/>
      <c r="C384" s="246"/>
      <c r="D384" s="246"/>
      <c r="E384" s="331">
        <v>57.98639397350903</v>
      </c>
      <c r="F384" s="332"/>
      <c r="G384" s="500">
        <v>60.52168496880634</v>
      </c>
      <c r="H384" s="302"/>
      <c r="I384" s="501">
        <v>65.82598413329204</v>
      </c>
      <c r="J384" s="585"/>
      <c r="K384" s="586"/>
      <c r="L384" s="95"/>
      <c r="M384" s="95"/>
      <c r="N384" s="140"/>
      <c r="O384" s="140"/>
      <c r="P384" s="140"/>
      <c r="Q384" s="140"/>
      <c r="R384" s="72"/>
      <c r="S384" s="72"/>
      <c r="T384" s="72"/>
      <c r="U384" s="72"/>
    </row>
    <row r="385" spans="1:21" s="73" customFormat="1" ht="11.25" customHeight="1">
      <c r="A385" s="472" t="s">
        <v>180</v>
      </c>
      <c r="B385" s="246"/>
      <c r="C385" s="246"/>
      <c r="D385" s="246"/>
      <c r="E385" s="331">
        <v>50.47976796383623</v>
      </c>
      <c r="F385" s="332"/>
      <c r="G385" s="500">
        <v>53.53902486355967</v>
      </c>
      <c r="H385" s="302"/>
      <c r="I385" s="501">
        <v>58.94499548499913</v>
      </c>
      <c r="J385" s="585"/>
      <c r="K385" s="586"/>
      <c r="L385" s="95"/>
      <c r="M385" s="95"/>
      <c r="N385" s="140"/>
      <c r="O385" s="140"/>
      <c r="P385" s="140"/>
      <c r="Q385" s="140"/>
      <c r="R385" s="72"/>
      <c r="S385" s="72"/>
      <c r="T385" s="72"/>
      <c r="U385" s="72"/>
    </row>
    <row r="386" spans="1:21" s="73" customFormat="1" ht="11.25" customHeight="1">
      <c r="A386" s="472" t="s">
        <v>181</v>
      </c>
      <c r="B386" s="246"/>
      <c r="C386" s="246"/>
      <c r="D386" s="246"/>
      <c r="E386" s="331">
        <v>7.506626009672803</v>
      </c>
      <c r="F386" s="332"/>
      <c r="G386" s="500">
        <v>6.982660105246671</v>
      </c>
      <c r="H386" s="302"/>
      <c r="I386" s="501">
        <v>6.880988648292906</v>
      </c>
      <c r="J386" s="585"/>
      <c r="K386" s="586"/>
      <c r="L386" s="95"/>
      <c r="M386" s="95"/>
      <c r="N386" s="140"/>
      <c r="O386" s="140"/>
      <c r="P386" s="140"/>
      <c r="Q386" s="140"/>
      <c r="R386" s="72"/>
      <c r="S386" s="72"/>
      <c r="T386" s="72"/>
      <c r="U386" s="72"/>
    </row>
    <row r="387" spans="1:21" s="73" customFormat="1" ht="11.25" customHeight="1">
      <c r="A387" s="69" t="s">
        <v>182</v>
      </c>
      <c r="B387" s="246"/>
      <c r="C387" s="246"/>
      <c r="D387" s="246"/>
      <c r="E387" s="389">
        <v>101.95649194149668</v>
      </c>
      <c r="F387" s="390"/>
      <c r="G387" s="498">
        <v>101.79670496652096</v>
      </c>
      <c r="H387" s="216"/>
      <c r="I387" s="499">
        <v>101.9740987131011</v>
      </c>
      <c r="J387" s="585"/>
      <c r="K387" s="586"/>
      <c r="L387" s="95"/>
      <c r="M387" s="95"/>
      <c r="N387" s="140"/>
      <c r="O387" s="140"/>
      <c r="P387" s="140"/>
      <c r="Q387" s="140"/>
      <c r="R387" s="72"/>
      <c r="S387" s="72"/>
      <c r="T387" s="72"/>
      <c r="U387" s="72"/>
    </row>
    <row r="388" spans="1:21" s="73" customFormat="1" ht="11.25" customHeight="1">
      <c r="A388" s="465" t="s">
        <v>192</v>
      </c>
      <c r="B388" s="246"/>
      <c r="C388" s="246"/>
      <c r="D388" s="246"/>
      <c r="E388" s="389">
        <v>22975630</v>
      </c>
      <c r="F388" s="390"/>
      <c r="G388" s="498">
        <v>20171899</v>
      </c>
      <c r="H388" s="216"/>
      <c r="I388" s="499">
        <v>18539769</v>
      </c>
      <c r="J388" s="585"/>
      <c r="K388" s="586"/>
      <c r="L388" s="95"/>
      <c r="M388" s="95"/>
      <c r="N388" s="140"/>
      <c r="O388" s="140"/>
      <c r="P388" s="140"/>
      <c r="Q388" s="140"/>
      <c r="R388" s="72"/>
      <c r="S388" s="72"/>
      <c r="T388" s="72"/>
      <c r="U388" s="72"/>
    </row>
    <row r="389" spans="1:21" s="73" customFormat="1" ht="11.25" customHeight="1">
      <c r="A389" s="465" t="s">
        <v>193</v>
      </c>
      <c r="B389" s="246"/>
      <c r="C389" s="246"/>
      <c r="D389" s="246"/>
      <c r="E389" s="331">
        <v>4.377408367039337</v>
      </c>
      <c r="F389" s="332"/>
      <c r="G389" s="500">
        <v>4.565657303757074</v>
      </c>
      <c r="H389" s="302"/>
      <c r="I389" s="501">
        <v>4.762983562524431</v>
      </c>
      <c r="J389" s="585"/>
      <c r="K389" s="586"/>
      <c r="L389" s="95"/>
      <c r="M389" s="95"/>
      <c r="N389" s="140"/>
      <c r="O389" s="140"/>
      <c r="P389" s="140"/>
      <c r="Q389" s="140"/>
      <c r="R389" s="72"/>
      <c r="S389" s="72"/>
      <c r="T389" s="72"/>
      <c r="U389" s="72"/>
    </row>
    <row r="390" spans="1:21" s="73" customFormat="1" ht="11.25" customHeight="1">
      <c r="A390" s="465" t="s">
        <v>184</v>
      </c>
      <c r="B390" s="246"/>
      <c r="C390" s="246"/>
      <c r="D390" s="246"/>
      <c r="E390" s="596" t="s">
        <v>185</v>
      </c>
      <c r="F390" s="597"/>
      <c r="G390" s="598" t="s">
        <v>286</v>
      </c>
      <c r="H390" s="321"/>
      <c r="I390" s="599" t="s">
        <v>185</v>
      </c>
      <c r="J390" s="585"/>
      <c r="K390" s="586"/>
      <c r="L390" s="95"/>
      <c r="M390" s="95"/>
      <c r="N390" s="140"/>
      <c r="O390" s="140"/>
      <c r="P390" s="140"/>
      <c r="Q390" s="140"/>
      <c r="R390" s="72"/>
      <c r="S390" s="72"/>
      <c r="T390" s="72"/>
      <c r="U390" s="72"/>
    </row>
    <row r="391" spans="1:21" s="73" customFormat="1" ht="21.75" customHeight="1">
      <c r="A391" s="497" t="s">
        <v>186</v>
      </c>
      <c r="B391" s="246"/>
      <c r="C391" s="246"/>
      <c r="D391" s="246"/>
      <c r="E391" s="596" t="s">
        <v>185</v>
      </c>
      <c r="F391" s="597"/>
      <c r="G391" s="598" t="s">
        <v>330</v>
      </c>
      <c r="H391" s="321"/>
      <c r="I391" s="599" t="s">
        <v>185</v>
      </c>
      <c r="J391" s="585"/>
      <c r="K391" s="586"/>
      <c r="L391" s="95"/>
      <c r="M391" s="95"/>
      <c r="N391" s="140"/>
      <c r="O391" s="140"/>
      <c r="P391" s="140"/>
      <c r="Q391" s="140"/>
      <c r="R391" s="72"/>
      <c r="S391" s="72"/>
      <c r="T391" s="72"/>
      <c r="U391" s="72"/>
    </row>
    <row r="392" spans="1:21" s="73" customFormat="1" ht="11.25" customHeight="1">
      <c r="A392" s="465" t="s">
        <v>194</v>
      </c>
      <c r="B392" s="246"/>
      <c r="C392" s="246"/>
      <c r="D392" s="246"/>
      <c r="E392" s="331">
        <v>98.3</v>
      </c>
      <c r="F392" s="332"/>
      <c r="G392" s="500">
        <v>97.1</v>
      </c>
      <c r="H392" s="302"/>
      <c r="I392" s="599" t="s">
        <v>185</v>
      </c>
      <c r="J392" s="585"/>
      <c r="K392" s="586"/>
      <c r="L392" s="95"/>
      <c r="M392" s="95"/>
      <c r="N392" s="140"/>
      <c r="O392" s="140"/>
      <c r="P392" s="140"/>
      <c r="Q392" s="140"/>
      <c r="R392" s="72"/>
      <c r="S392" s="72"/>
      <c r="T392" s="72"/>
      <c r="U392" s="72"/>
    </row>
    <row r="393" spans="1:21" s="73" customFormat="1" ht="11.25" customHeight="1">
      <c r="A393" s="465" t="s">
        <v>195</v>
      </c>
      <c r="B393" s="246"/>
      <c r="C393" s="246"/>
      <c r="D393" s="246"/>
      <c r="E393" s="389">
        <v>405588</v>
      </c>
      <c r="F393" s="390"/>
      <c r="G393" s="498">
        <v>237135</v>
      </c>
      <c r="H393" s="216"/>
      <c r="I393" s="499">
        <v>241472</v>
      </c>
      <c r="J393" s="585"/>
      <c r="K393" s="586"/>
      <c r="L393" s="95"/>
      <c r="M393" s="95"/>
      <c r="N393" s="140"/>
      <c r="O393" s="140"/>
      <c r="P393" s="140"/>
      <c r="Q393" s="140"/>
      <c r="R393" s="72"/>
      <c r="S393" s="72"/>
      <c r="T393" s="72"/>
      <c r="U393" s="72"/>
    </row>
    <row r="394" spans="1:21" s="73" customFormat="1" ht="11.25" customHeight="1">
      <c r="A394" s="472" t="s">
        <v>196</v>
      </c>
      <c r="B394" s="246"/>
      <c r="C394" s="246"/>
      <c r="D394" s="246"/>
      <c r="E394" s="466">
        <v>295941</v>
      </c>
      <c r="F394" s="390"/>
      <c r="G394" s="498">
        <v>175269</v>
      </c>
      <c r="H394" s="216"/>
      <c r="I394" s="499">
        <v>173935</v>
      </c>
      <c r="J394" s="585"/>
      <c r="K394" s="586"/>
      <c r="L394" s="95"/>
      <c r="M394" s="95"/>
      <c r="N394" s="140"/>
      <c r="O394" s="140"/>
      <c r="P394" s="140"/>
      <c r="Q394" s="140"/>
      <c r="R394" s="72"/>
      <c r="S394" s="72"/>
      <c r="T394" s="72"/>
      <c r="U394" s="72"/>
    </row>
    <row r="395" spans="1:21" s="73" customFormat="1" ht="11.25" customHeight="1">
      <c r="A395" s="472" t="s">
        <v>53</v>
      </c>
      <c r="B395" s="246"/>
      <c r="C395" s="246"/>
      <c r="D395" s="246"/>
      <c r="E395" s="466">
        <v>109647</v>
      </c>
      <c r="F395" s="390"/>
      <c r="G395" s="498">
        <v>61866</v>
      </c>
      <c r="H395" s="216"/>
      <c r="I395" s="499">
        <v>67537</v>
      </c>
      <c r="J395" s="585"/>
      <c r="K395" s="586"/>
      <c r="L395" s="95"/>
      <c r="M395" s="95"/>
      <c r="N395" s="140"/>
      <c r="O395" s="140"/>
      <c r="P395" s="140"/>
      <c r="Q395" s="140"/>
      <c r="R395" s="72"/>
      <c r="S395" s="72"/>
      <c r="T395" s="72"/>
      <c r="U395" s="72"/>
    </row>
    <row r="396" spans="1:11" ht="13.5" customHeight="1">
      <c r="A396" s="41" t="s">
        <v>331</v>
      </c>
      <c r="B396" s="288"/>
      <c r="C396" s="608"/>
      <c r="D396" s="283"/>
      <c r="E396" s="241">
        <v>2020</v>
      </c>
      <c r="F396" s="609"/>
      <c r="G396" s="241">
        <v>2019</v>
      </c>
      <c r="H396" s="341"/>
      <c r="I396" s="241">
        <v>2018</v>
      </c>
      <c r="J396" s="384"/>
      <c r="K396" s="610"/>
    </row>
    <row r="397" spans="1:11" ht="3" customHeight="1">
      <c r="A397" s="186"/>
      <c r="B397" s="159"/>
      <c r="C397" s="584"/>
      <c r="D397" s="296"/>
      <c r="E397" s="584"/>
      <c r="F397" s="158"/>
      <c r="G397" s="584"/>
      <c r="H397" s="158"/>
      <c r="I397" s="584"/>
      <c r="J397" s="384"/>
      <c r="K397" s="510"/>
    </row>
    <row r="398" spans="1:11" ht="12.75" customHeight="1">
      <c r="A398" s="30" t="s">
        <v>332</v>
      </c>
      <c r="B398" s="159"/>
      <c r="C398" s="193"/>
      <c r="D398" s="206"/>
      <c r="E398" s="427">
        <v>240183</v>
      </c>
      <c r="F398" s="74" t="s">
        <v>131</v>
      </c>
      <c r="G398" s="193">
        <v>431972</v>
      </c>
      <c r="H398" s="75" t="s">
        <v>14</v>
      </c>
      <c r="I398" s="193">
        <v>449169</v>
      </c>
      <c r="J398" s="384"/>
      <c r="K398" s="510"/>
    </row>
    <row r="399" spans="1:13" ht="12.75" customHeight="1">
      <c r="A399" s="30"/>
      <c r="B399" s="159"/>
      <c r="C399" s="425"/>
      <c r="D399" s="206"/>
      <c r="E399" s="427"/>
      <c r="F399" s="74"/>
      <c r="G399" s="193"/>
      <c r="H399" s="199"/>
      <c r="I399" s="193"/>
      <c r="J399" s="384"/>
      <c r="K399" s="510"/>
      <c r="L399" s="48"/>
      <c r="M399" s="32"/>
    </row>
    <row r="400" spans="1:13" ht="12.75" customHeight="1">
      <c r="A400" s="30" t="s">
        <v>328</v>
      </c>
      <c r="B400" s="782"/>
      <c r="C400" s="782"/>
      <c r="D400" s="206"/>
      <c r="E400" s="427">
        <v>1516042</v>
      </c>
      <c r="F400" s="74" t="s">
        <v>131</v>
      </c>
      <c r="G400" s="193">
        <v>1673923</v>
      </c>
      <c r="H400" s="75" t="s">
        <v>14</v>
      </c>
      <c r="I400" s="193">
        <v>1668120</v>
      </c>
      <c r="J400" s="384"/>
      <c r="K400" s="510"/>
      <c r="L400" s="512"/>
      <c r="M400" s="141"/>
    </row>
    <row r="401" spans="1:13" ht="12.75" customHeight="1">
      <c r="A401" s="329" t="s">
        <v>52</v>
      </c>
      <c r="B401" s="278"/>
      <c r="C401" s="252"/>
      <c r="D401" s="206"/>
      <c r="E401" s="783">
        <v>790039</v>
      </c>
      <c r="F401" s="74" t="s">
        <v>131</v>
      </c>
      <c r="G401" s="252">
        <v>871750</v>
      </c>
      <c r="H401" s="75" t="s">
        <v>14</v>
      </c>
      <c r="I401" s="252">
        <v>870832</v>
      </c>
      <c r="J401" s="384"/>
      <c r="K401" s="510"/>
      <c r="L401" s="304"/>
      <c r="M401" s="50"/>
    </row>
    <row r="402" spans="1:17" ht="12.75" customHeight="1">
      <c r="A402" s="329" t="s">
        <v>53</v>
      </c>
      <c r="B402" s="278"/>
      <c r="C402" s="252"/>
      <c r="D402" s="206"/>
      <c r="E402" s="783">
        <v>726003</v>
      </c>
      <c r="F402" s="74" t="s">
        <v>131</v>
      </c>
      <c r="G402" s="252">
        <v>802173</v>
      </c>
      <c r="H402" s="75" t="s">
        <v>14</v>
      </c>
      <c r="I402" s="252">
        <v>797288</v>
      </c>
      <c r="J402" s="384"/>
      <c r="K402" s="510"/>
      <c r="L402" s="514"/>
      <c r="M402" s="142"/>
      <c r="N402" s="142"/>
      <c r="P402" s="143"/>
      <c r="Q402" s="143"/>
    </row>
    <row r="403" spans="1:17" ht="10.5" customHeight="1">
      <c r="A403" s="329"/>
      <c r="B403" s="278"/>
      <c r="C403" s="252"/>
      <c r="D403" s="206"/>
      <c r="E403" s="427"/>
      <c r="F403" s="74"/>
      <c r="G403" s="252"/>
      <c r="H403" s="199"/>
      <c r="I403" s="252"/>
      <c r="J403" s="384"/>
      <c r="K403" s="510"/>
      <c r="L403" s="515"/>
      <c r="P403" s="143"/>
      <c r="Q403" s="143"/>
    </row>
    <row r="404" spans="1:17" ht="12.75" customHeight="1">
      <c r="A404" s="30" t="s">
        <v>333</v>
      </c>
      <c r="B404" s="159"/>
      <c r="C404" s="252"/>
      <c r="D404" s="206"/>
      <c r="E404" s="516">
        <v>613035</v>
      </c>
      <c r="F404" s="517" t="s">
        <v>131</v>
      </c>
      <c r="G404" s="252">
        <v>620414</v>
      </c>
      <c r="H404" s="75" t="s">
        <v>131</v>
      </c>
      <c r="I404" s="252">
        <v>590709</v>
      </c>
      <c r="J404" s="384"/>
      <c r="K404" s="510"/>
      <c r="L404" s="513"/>
      <c r="P404" s="143"/>
      <c r="Q404" s="143"/>
    </row>
    <row r="405" spans="1:13" ht="12.75" customHeight="1" hidden="1">
      <c r="A405" s="329" t="s">
        <v>197</v>
      </c>
      <c r="B405" s="159"/>
      <c r="C405" s="278"/>
      <c r="D405" s="206"/>
      <c r="E405" s="427">
        <v>586035</v>
      </c>
      <c r="F405" s="199"/>
      <c r="G405" s="252">
        <v>609276</v>
      </c>
      <c r="H405" s="199"/>
      <c r="I405" s="193" t="s">
        <v>35</v>
      </c>
      <c r="J405" s="384"/>
      <c r="K405" s="510"/>
      <c r="L405" s="519"/>
      <c r="M405" s="144"/>
    </row>
    <row r="406" spans="1:16" ht="12.75" customHeight="1" hidden="1">
      <c r="A406" s="329" t="s">
        <v>198</v>
      </c>
      <c r="B406" s="159"/>
      <c r="C406" s="278"/>
      <c r="D406" s="206"/>
      <c r="E406" s="427">
        <v>27232</v>
      </c>
      <c r="F406" s="199"/>
      <c r="G406" s="252">
        <v>11138</v>
      </c>
      <c r="H406" s="199"/>
      <c r="I406" s="193" t="s">
        <v>35</v>
      </c>
      <c r="J406" s="384"/>
      <c r="K406" s="510"/>
      <c r="L406" s="519"/>
      <c r="P406" s="144"/>
    </row>
    <row r="407" spans="1:12" ht="3" customHeight="1">
      <c r="A407" s="329"/>
      <c r="B407" s="159"/>
      <c r="C407" s="278"/>
      <c r="D407" s="206"/>
      <c r="E407" s="278"/>
      <c r="F407" s="199"/>
      <c r="G407" s="252"/>
      <c r="H407" s="216"/>
      <c r="I407" s="252"/>
      <c r="J407" s="384"/>
      <c r="K407" s="510"/>
      <c r="L407" s="519"/>
    </row>
    <row r="408" spans="1:12" ht="13.5" customHeight="1">
      <c r="A408" s="520" t="s">
        <v>199</v>
      </c>
      <c r="B408" s="159"/>
      <c r="C408" s="159"/>
      <c r="D408" s="157"/>
      <c r="E408" s="187"/>
      <c r="F408" s="424"/>
      <c r="G408" s="187"/>
      <c r="H408" s="426"/>
      <c r="I408" s="187"/>
      <c r="J408" s="384"/>
      <c r="K408" s="510"/>
      <c r="L408" s="519"/>
    </row>
    <row r="409" spans="1:12" ht="3" customHeight="1">
      <c r="A409" s="521"/>
      <c r="B409" s="301"/>
      <c r="C409" s="301"/>
      <c r="D409" s="215"/>
      <c r="E409" s="314"/>
      <c r="F409" s="214"/>
      <c r="G409" s="301"/>
      <c r="H409" s="315"/>
      <c r="I409" s="301"/>
      <c r="J409" s="384"/>
      <c r="K409" s="510"/>
      <c r="L409" s="519"/>
    </row>
    <row r="410" spans="1:12" ht="12.75" customHeight="1">
      <c r="A410" s="329" t="s">
        <v>200</v>
      </c>
      <c r="B410" s="301"/>
      <c r="C410" s="301"/>
      <c r="D410" s="215"/>
      <c r="E410" s="516">
        <v>225196</v>
      </c>
      <c r="F410" s="517" t="s">
        <v>131</v>
      </c>
      <c r="G410" s="303">
        <v>213625</v>
      </c>
      <c r="H410" s="272"/>
      <c r="I410" s="303">
        <v>201483</v>
      </c>
      <c r="J410" s="384"/>
      <c r="K410" s="510"/>
      <c r="L410" s="519"/>
    </row>
    <row r="411" spans="1:13" ht="12.75" customHeight="1">
      <c r="A411" s="329" t="s">
        <v>201</v>
      </c>
      <c r="B411" s="301"/>
      <c r="C411" s="301"/>
      <c r="D411" s="215"/>
      <c r="E411" s="516">
        <v>66179</v>
      </c>
      <c r="F411" s="517" t="s">
        <v>131</v>
      </c>
      <c r="G411" s="303">
        <v>68657</v>
      </c>
      <c r="H411" s="272"/>
      <c r="I411" s="303">
        <v>67138</v>
      </c>
      <c r="J411" s="384"/>
      <c r="K411" s="510"/>
      <c r="L411" s="522"/>
      <c r="M411" s="145"/>
    </row>
    <row r="412" spans="1:13" ht="12.75" customHeight="1">
      <c r="A412" s="329" t="s">
        <v>202</v>
      </c>
      <c r="B412" s="301"/>
      <c r="C412" s="301"/>
      <c r="D412" s="215"/>
      <c r="E412" s="516">
        <v>60155</v>
      </c>
      <c r="F412" s="517" t="s">
        <v>131</v>
      </c>
      <c r="G412" s="303">
        <v>95879</v>
      </c>
      <c r="H412" s="272"/>
      <c r="I412" s="252">
        <v>87720</v>
      </c>
      <c r="J412" s="384"/>
      <c r="K412" s="510"/>
      <c r="L412" s="522"/>
      <c r="M412" s="145"/>
    </row>
    <row r="413" spans="1:12" ht="12.75" customHeight="1">
      <c r="A413" s="30"/>
      <c r="B413" s="159"/>
      <c r="C413" s="187"/>
      <c r="D413" s="189"/>
      <c r="E413" s="523">
        <v>2018</v>
      </c>
      <c r="F413" s="524"/>
      <c r="G413" s="523">
        <v>2017</v>
      </c>
      <c r="H413" s="525"/>
      <c r="I413" s="523">
        <v>2016</v>
      </c>
      <c r="J413" s="384"/>
      <c r="K413" s="526"/>
      <c r="L413" s="519"/>
    </row>
    <row r="414" spans="1:12" ht="3" customHeight="1">
      <c r="A414" s="30"/>
      <c r="B414" s="159"/>
      <c r="C414" s="192"/>
      <c r="D414" s="206"/>
      <c r="E414" s="477"/>
      <c r="F414" s="478"/>
      <c r="G414" s="477"/>
      <c r="H414" s="479"/>
      <c r="I414" s="477"/>
      <c r="J414" s="384"/>
      <c r="K414" s="510"/>
      <c r="L414" s="519"/>
    </row>
    <row r="415" spans="1:17" s="1" customFormat="1" ht="12.75" customHeight="1">
      <c r="A415" s="171" t="s">
        <v>203</v>
      </c>
      <c r="B415" s="278"/>
      <c r="C415" s="192"/>
      <c r="D415" s="206"/>
      <c r="E415" s="192">
        <v>8594</v>
      </c>
      <c r="F415" s="199"/>
      <c r="G415" s="193">
        <v>7709</v>
      </c>
      <c r="H415" s="216"/>
      <c r="I415" s="193">
        <v>8020</v>
      </c>
      <c r="J415" s="162"/>
      <c r="K415" s="510"/>
      <c r="L415" s="519"/>
      <c r="M415" s="84"/>
      <c r="N415" s="85"/>
      <c r="O415" s="85"/>
      <c r="P415" s="85"/>
      <c r="Q415" s="85"/>
    </row>
    <row r="416" spans="1:12" ht="3" customHeight="1">
      <c r="A416" s="521"/>
      <c r="B416" s="527"/>
      <c r="C416" s="527"/>
      <c r="D416" s="528"/>
      <c r="E416" s="529"/>
      <c r="F416" s="527"/>
      <c r="G416" s="529"/>
      <c r="H416" s="530"/>
      <c r="I416" s="529"/>
      <c r="J416" s="384"/>
      <c r="K416" s="510"/>
      <c r="L416" s="519"/>
    </row>
    <row r="417" spans="1:12" ht="13.5" customHeight="1">
      <c r="A417" s="41" t="s">
        <v>334</v>
      </c>
      <c r="B417" s="288"/>
      <c r="C417" s="288"/>
      <c r="D417" s="289"/>
      <c r="E417" s="284">
        <v>2017</v>
      </c>
      <c r="F417" s="285"/>
      <c r="G417" s="284">
        <v>2013</v>
      </c>
      <c r="H417" s="286"/>
      <c r="I417" s="531">
        <v>2008</v>
      </c>
      <c r="J417" s="384"/>
      <c r="K417" s="532"/>
      <c r="L417" s="519"/>
    </row>
    <row r="418" spans="1:17" s="1" customFormat="1" ht="12.75" customHeight="1" hidden="1">
      <c r="A418" s="186"/>
      <c r="B418" s="159"/>
      <c r="C418" s="159"/>
      <c r="D418" s="157"/>
      <c r="E418" s="165"/>
      <c r="F418" s="158"/>
      <c r="G418" s="159"/>
      <c r="H418" s="166"/>
      <c r="I418" s="159"/>
      <c r="J418" s="162"/>
      <c r="K418" s="510"/>
      <c r="L418" s="519"/>
      <c r="M418" s="84"/>
      <c r="N418" s="85"/>
      <c r="O418" s="85"/>
      <c r="P418" s="85"/>
      <c r="Q418" s="85"/>
    </row>
    <row r="419" spans="1:17" s="1" customFormat="1" ht="3" customHeight="1">
      <c r="A419" s="186"/>
      <c r="B419" s="159"/>
      <c r="C419" s="159"/>
      <c r="D419" s="157"/>
      <c r="E419" s="165"/>
      <c r="F419" s="158"/>
      <c r="G419" s="159"/>
      <c r="H419" s="166"/>
      <c r="I419" s="159"/>
      <c r="J419" s="162"/>
      <c r="K419" s="510"/>
      <c r="L419" s="519"/>
      <c r="M419" s="84"/>
      <c r="N419" s="85"/>
      <c r="O419" s="85"/>
      <c r="P419" s="85"/>
      <c r="Q419" s="85"/>
    </row>
    <row r="420" spans="1:12" ht="12.75" customHeight="1">
      <c r="A420" s="30" t="s">
        <v>204</v>
      </c>
      <c r="B420" s="301"/>
      <c r="C420" s="301"/>
      <c r="D420" s="215"/>
      <c r="E420" s="480">
        <v>54.3</v>
      </c>
      <c r="F420" s="481"/>
      <c r="G420" s="483">
        <v>55.1</v>
      </c>
      <c r="H420" s="533"/>
      <c r="I420" s="483">
        <v>50.7</v>
      </c>
      <c r="J420" s="384"/>
      <c r="K420" s="510"/>
      <c r="L420" s="519"/>
    </row>
    <row r="421" spans="1:11" ht="12" customHeight="1">
      <c r="A421" s="171" t="s">
        <v>205</v>
      </c>
      <c r="B421" s="301"/>
      <c r="C421" s="301"/>
      <c r="D421" s="215"/>
      <c r="E421" s="480">
        <v>40.4</v>
      </c>
      <c r="F421" s="481"/>
      <c r="G421" s="483">
        <v>37.6</v>
      </c>
      <c r="H421" s="533"/>
      <c r="I421" s="483">
        <v>34</v>
      </c>
      <c r="J421" s="384"/>
      <c r="K421" s="510"/>
    </row>
    <row r="422" spans="1:11" ht="12" customHeight="1">
      <c r="A422" s="171" t="s">
        <v>206</v>
      </c>
      <c r="B422" s="301"/>
      <c r="C422" s="301"/>
      <c r="D422" s="215"/>
      <c r="E422" s="480">
        <v>13.9</v>
      </c>
      <c r="F422" s="481"/>
      <c r="G422" s="483">
        <v>17.5</v>
      </c>
      <c r="H422" s="533"/>
      <c r="I422" s="483">
        <v>16.7</v>
      </c>
      <c r="J422" s="384"/>
      <c r="K422" s="510"/>
    </row>
    <row r="423" spans="1:11" ht="12" customHeight="1">
      <c r="A423" s="171" t="s">
        <v>207</v>
      </c>
      <c r="B423" s="301"/>
      <c r="C423" s="301"/>
      <c r="D423" s="215"/>
      <c r="E423" s="480">
        <v>45.7</v>
      </c>
      <c r="F423" s="481"/>
      <c r="G423" s="483">
        <v>44.9</v>
      </c>
      <c r="H423" s="533"/>
      <c r="I423" s="483">
        <v>49.3</v>
      </c>
      <c r="J423" s="384"/>
      <c r="K423" s="510"/>
    </row>
    <row r="424" spans="1:11" ht="12.75" customHeight="1">
      <c r="A424" s="171" t="s">
        <v>208</v>
      </c>
      <c r="B424" s="301"/>
      <c r="C424" s="301"/>
      <c r="D424" s="215"/>
      <c r="E424" s="278">
        <v>15016</v>
      </c>
      <c r="F424" s="199"/>
      <c r="G424" s="252">
        <v>9729</v>
      </c>
      <c r="H424" s="216"/>
      <c r="I424" s="252">
        <v>8418</v>
      </c>
      <c r="J424" s="384"/>
      <c r="K424" s="510"/>
    </row>
    <row r="425" spans="1:11" ht="3" customHeight="1">
      <c r="A425" s="280"/>
      <c r="B425" s="335"/>
      <c r="C425" s="301"/>
      <c r="D425" s="215"/>
      <c r="E425" s="611"/>
      <c r="F425" s="370"/>
      <c r="G425" s="373"/>
      <c r="H425" s="372"/>
      <c r="I425" s="371"/>
      <c r="J425" s="384"/>
      <c r="K425" s="510"/>
    </row>
    <row r="426" spans="1:11" ht="13.5" customHeight="1">
      <c r="A426" s="41" t="s">
        <v>335</v>
      </c>
      <c r="B426" s="288"/>
      <c r="C426" s="531"/>
      <c r="D426" s="242"/>
      <c r="E426" s="531">
        <v>2019</v>
      </c>
      <c r="F426" s="341"/>
      <c r="G426" s="531">
        <v>2015</v>
      </c>
      <c r="H426" s="341"/>
      <c r="I426" s="531">
        <v>2013</v>
      </c>
      <c r="J426" s="384"/>
      <c r="K426" s="610"/>
    </row>
    <row r="427" spans="1:11" ht="3" customHeight="1">
      <c r="A427" s="186"/>
      <c r="B427" s="159"/>
      <c r="C427" s="159"/>
      <c r="D427" s="157"/>
      <c r="E427" s="165"/>
      <c r="F427" s="158"/>
      <c r="G427" s="165"/>
      <c r="H427" s="158"/>
      <c r="I427" s="165"/>
      <c r="J427" s="384"/>
      <c r="K427" s="510"/>
    </row>
    <row r="428" spans="1:11" ht="12.75" customHeight="1">
      <c r="A428" s="30" t="s">
        <v>336</v>
      </c>
      <c r="B428" s="301"/>
      <c r="C428" s="301"/>
      <c r="D428" s="215"/>
      <c r="E428" s="169" t="s">
        <v>209</v>
      </c>
      <c r="F428" s="612"/>
      <c r="G428" s="168" t="s">
        <v>210</v>
      </c>
      <c r="H428" s="612"/>
      <c r="I428" s="168" t="s">
        <v>209</v>
      </c>
      <c r="J428" s="384"/>
      <c r="K428" s="510"/>
    </row>
    <row r="429" spans="1:11" ht="12.75" customHeight="1">
      <c r="A429" s="30"/>
      <c r="B429" s="301"/>
      <c r="C429" s="301"/>
      <c r="D429" s="215"/>
      <c r="E429" s="531">
        <v>2019</v>
      </c>
      <c r="F429" s="531"/>
      <c r="G429" s="531">
        <v>2013</v>
      </c>
      <c r="H429" s="531"/>
      <c r="I429" s="531">
        <v>2008</v>
      </c>
      <c r="J429" s="531"/>
      <c r="K429" s="531"/>
    </row>
    <row r="430" spans="1:11" ht="12.75" customHeight="1">
      <c r="A430" s="152" t="s">
        <v>211</v>
      </c>
      <c r="B430" s="301"/>
      <c r="C430" s="301"/>
      <c r="D430" s="215"/>
      <c r="E430" s="169" t="s">
        <v>212</v>
      </c>
      <c r="F430" s="612"/>
      <c r="G430" s="168" t="s">
        <v>213</v>
      </c>
      <c r="H430" s="612"/>
      <c r="I430" s="168" t="s">
        <v>214</v>
      </c>
      <c r="J430" s="384"/>
      <c r="K430" s="510"/>
    </row>
    <row r="431" spans="1:11" ht="3" customHeight="1">
      <c r="A431" s="613"/>
      <c r="B431" s="614"/>
      <c r="C431" s="615"/>
      <c r="D431" s="616"/>
      <c r="E431" s="617"/>
      <c r="F431" s="618"/>
      <c r="G431" s="619"/>
      <c r="H431" s="620"/>
      <c r="I431" s="619"/>
      <c r="J431" s="580"/>
      <c r="K431" s="562"/>
    </row>
    <row r="432" spans="1:11" ht="3.75" customHeight="1">
      <c r="A432" s="383"/>
      <c r="B432" s="384"/>
      <c r="C432" s="301"/>
      <c r="D432" s="215"/>
      <c r="E432" s="314"/>
      <c r="F432" s="214"/>
      <c r="G432" s="301"/>
      <c r="H432" s="315"/>
      <c r="I432" s="301"/>
      <c r="J432" s="384"/>
      <c r="K432" s="510"/>
    </row>
    <row r="433" spans="1:11" ht="13.5" customHeight="1">
      <c r="A433" s="44" t="s">
        <v>337</v>
      </c>
      <c r="B433" s="273"/>
      <c r="C433" s="273"/>
      <c r="D433" s="374"/>
      <c r="E433" s="274" t="s">
        <v>215</v>
      </c>
      <c r="F433" s="375"/>
      <c r="G433" s="274" t="s">
        <v>216</v>
      </c>
      <c r="H433" s="376"/>
      <c r="I433" s="274" t="s">
        <v>217</v>
      </c>
      <c r="J433" s="548"/>
      <c r="K433" s="621"/>
    </row>
    <row r="434" spans="1:11" ht="3" customHeight="1">
      <c r="A434" s="52"/>
      <c r="B434" s="159"/>
      <c r="C434" s="159"/>
      <c r="D434" s="157"/>
      <c r="E434" s="622"/>
      <c r="F434" s="396"/>
      <c r="G434" s="622"/>
      <c r="H434" s="422"/>
      <c r="I434" s="622"/>
      <c r="J434" s="384"/>
      <c r="K434" s="510"/>
    </row>
    <row r="435" spans="1:11" ht="12" customHeight="1">
      <c r="A435" s="171" t="s">
        <v>218</v>
      </c>
      <c r="B435" s="159"/>
      <c r="C435" s="159"/>
      <c r="D435" s="157"/>
      <c r="E435" s="192"/>
      <c r="F435" s="199"/>
      <c r="G435" s="192"/>
      <c r="H435" s="216"/>
      <c r="I435" s="192"/>
      <c r="J435" s="384"/>
      <c r="K435" s="510"/>
    </row>
    <row r="436" spans="1:11" ht="12" customHeight="1">
      <c r="A436" s="171" t="s">
        <v>219</v>
      </c>
      <c r="B436" s="159"/>
      <c r="C436" s="159"/>
      <c r="D436" s="157"/>
      <c r="E436" s="192"/>
      <c r="F436" s="199"/>
      <c r="G436" s="192"/>
      <c r="H436" s="216"/>
      <c r="I436" s="192"/>
      <c r="J436" s="384"/>
      <c r="K436" s="510"/>
    </row>
    <row r="437" spans="1:15" ht="12" customHeight="1">
      <c r="A437" s="232" t="s">
        <v>220</v>
      </c>
      <c r="B437" s="159"/>
      <c r="C437" s="159"/>
      <c r="D437" s="157"/>
      <c r="E437" s="249">
        <v>12281</v>
      </c>
      <c r="F437" s="250"/>
      <c r="G437" s="247">
        <v>12191</v>
      </c>
      <c r="H437" s="272"/>
      <c r="I437" s="247">
        <v>11680</v>
      </c>
      <c r="J437" s="384"/>
      <c r="K437" s="510"/>
      <c r="O437" s="146"/>
    </row>
    <row r="438" spans="1:15" ht="12" customHeight="1">
      <c r="A438" s="329" t="s">
        <v>221</v>
      </c>
      <c r="B438" s="159"/>
      <c r="C438" s="159"/>
      <c r="D438" s="157"/>
      <c r="E438" s="249">
        <v>5995</v>
      </c>
      <c r="F438" s="250"/>
      <c r="G438" s="247">
        <v>5966</v>
      </c>
      <c r="H438" s="272"/>
      <c r="I438" s="247">
        <v>5935</v>
      </c>
      <c r="J438" s="384"/>
      <c r="K438" s="510"/>
      <c r="O438" s="146"/>
    </row>
    <row r="439" spans="1:15" ht="12" customHeight="1">
      <c r="A439" s="329" t="s">
        <v>222</v>
      </c>
      <c r="B439" s="159"/>
      <c r="C439" s="159"/>
      <c r="D439" s="157"/>
      <c r="E439" s="249">
        <v>4784</v>
      </c>
      <c r="F439" s="250"/>
      <c r="G439" s="247">
        <v>4609</v>
      </c>
      <c r="H439" s="272"/>
      <c r="I439" s="247">
        <v>4373</v>
      </c>
      <c r="J439" s="384"/>
      <c r="K439" s="510"/>
      <c r="O439" s="146"/>
    </row>
    <row r="440" spans="1:11" ht="3" customHeight="1">
      <c r="A440" s="52"/>
      <c r="B440" s="159"/>
      <c r="C440" s="159"/>
      <c r="D440" s="157"/>
      <c r="E440" s="249"/>
      <c r="F440" s="250"/>
      <c r="G440" s="247"/>
      <c r="H440" s="272"/>
      <c r="I440" s="247"/>
      <c r="J440" s="384"/>
      <c r="K440" s="510"/>
    </row>
    <row r="441" spans="1:11" ht="12" customHeight="1">
      <c r="A441" s="171" t="s">
        <v>223</v>
      </c>
      <c r="B441" s="159"/>
      <c r="C441" s="159"/>
      <c r="D441" s="157"/>
      <c r="E441" s="249"/>
      <c r="F441" s="250"/>
      <c r="G441" s="247"/>
      <c r="H441" s="272"/>
      <c r="I441" s="247"/>
      <c r="J441" s="384"/>
      <c r="K441" s="510"/>
    </row>
    <row r="442" spans="1:11" ht="12" customHeight="1">
      <c r="A442" s="232" t="s">
        <v>220</v>
      </c>
      <c r="B442" s="159"/>
      <c r="C442" s="159"/>
      <c r="D442" s="157"/>
      <c r="E442" s="249">
        <v>39067</v>
      </c>
      <c r="F442" s="250"/>
      <c r="G442" s="247">
        <v>38956</v>
      </c>
      <c r="H442" s="272"/>
      <c r="I442" s="247">
        <v>38845</v>
      </c>
      <c r="J442" s="384"/>
      <c r="K442" s="510"/>
    </row>
    <row r="443" spans="1:11" ht="12" customHeight="1">
      <c r="A443" s="329" t="s">
        <v>221</v>
      </c>
      <c r="B443" s="159"/>
      <c r="C443" s="159"/>
      <c r="D443" s="157"/>
      <c r="E443" s="249">
        <v>9085</v>
      </c>
      <c r="F443" s="250"/>
      <c r="G443" s="247">
        <v>8756</v>
      </c>
      <c r="H443" s="272"/>
      <c r="I443" s="247">
        <v>8528</v>
      </c>
      <c r="J443" s="384"/>
      <c r="K443" s="510"/>
    </row>
    <row r="444" spans="1:11" ht="12" customHeight="1">
      <c r="A444" s="329" t="s">
        <v>222</v>
      </c>
      <c r="B444" s="159"/>
      <c r="C444" s="159"/>
      <c r="D444" s="157"/>
      <c r="E444" s="249">
        <v>7033</v>
      </c>
      <c r="F444" s="250"/>
      <c r="G444" s="247">
        <v>6718</v>
      </c>
      <c r="H444" s="272"/>
      <c r="I444" s="247">
        <v>6184</v>
      </c>
      <c r="J444" s="384"/>
      <c r="K444" s="510"/>
    </row>
    <row r="445" spans="1:11" ht="2.25" customHeight="1">
      <c r="A445" s="52"/>
      <c r="B445" s="159"/>
      <c r="C445" s="159"/>
      <c r="D445" s="157"/>
      <c r="E445" s="249"/>
      <c r="F445" s="250"/>
      <c r="G445" s="249"/>
      <c r="H445" s="272"/>
      <c r="I445" s="249"/>
      <c r="J445" s="384"/>
      <c r="K445" s="510"/>
    </row>
    <row r="446" spans="1:11" ht="12" customHeight="1">
      <c r="A446" s="171" t="s">
        <v>224</v>
      </c>
      <c r="B446" s="159"/>
      <c r="C446" s="159"/>
      <c r="D446" s="157"/>
      <c r="E446" s="249"/>
      <c r="F446" s="250"/>
      <c r="G446" s="249"/>
      <c r="H446" s="272"/>
      <c r="I446" s="249"/>
      <c r="J446" s="384"/>
      <c r="K446" s="510"/>
    </row>
    <row r="447" spans="1:11" ht="12" customHeight="1">
      <c r="A447" s="171" t="s">
        <v>225</v>
      </c>
      <c r="B447" s="159"/>
      <c r="C447" s="159"/>
      <c r="D447" s="157"/>
      <c r="E447" s="192"/>
      <c r="F447" s="199"/>
      <c r="G447" s="192"/>
      <c r="H447" s="216"/>
      <c r="I447" s="192"/>
      <c r="J447" s="384"/>
      <c r="K447" s="510"/>
    </row>
    <row r="448" spans="1:11" ht="3" customHeight="1">
      <c r="A448" s="52"/>
      <c r="B448" s="159"/>
      <c r="C448" s="159"/>
      <c r="D448" s="157"/>
      <c r="E448" s="622"/>
      <c r="F448" s="396"/>
      <c r="G448" s="622"/>
      <c r="H448" s="422"/>
      <c r="I448" s="622"/>
      <c r="J448" s="384"/>
      <c r="K448" s="510"/>
    </row>
    <row r="449" spans="1:14" ht="12" customHeight="1">
      <c r="A449" s="232" t="s">
        <v>226</v>
      </c>
      <c r="B449" s="159"/>
      <c r="C449" s="159"/>
      <c r="D449" s="157"/>
      <c r="E449" s="249">
        <v>296266</v>
      </c>
      <c r="F449" s="195"/>
      <c r="G449" s="193">
        <v>243818</v>
      </c>
      <c r="H449" s="298"/>
      <c r="I449" s="193">
        <v>216997</v>
      </c>
      <c r="J449" s="384"/>
      <c r="K449" s="510"/>
      <c r="L449" s="146"/>
      <c r="M449" s="146"/>
      <c r="N449" s="146"/>
    </row>
    <row r="450" spans="1:14" ht="12" customHeight="1">
      <c r="A450" s="232" t="s">
        <v>227</v>
      </c>
      <c r="B450" s="159"/>
      <c r="C450" s="159"/>
      <c r="D450" s="157"/>
      <c r="E450" s="192">
        <v>2112192</v>
      </c>
      <c r="F450" s="195"/>
      <c r="G450" s="193">
        <v>2024637</v>
      </c>
      <c r="H450" s="298"/>
      <c r="I450" s="193">
        <v>1597716</v>
      </c>
      <c r="J450" s="384"/>
      <c r="K450" s="510"/>
      <c r="L450" s="146"/>
      <c r="M450" s="146"/>
      <c r="N450" s="146"/>
    </row>
    <row r="451" spans="1:14" ht="12" customHeight="1">
      <c r="A451" s="171" t="s">
        <v>228</v>
      </c>
      <c r="B451" s="159"/>
      <c r="C451" s="159"/>
      <c r="D451" s="157"/>
      <c r="E451" s="192"/>
      <c r="F451" s="199"/>
      <c r="G451" s="193"/>
      <c r="H451" s="216"/>
      <c r="I451" s="193"/>
      <c r="J451" s="384"/>
      <c r="K451" s="510"/>
      <c r="L451" s="146"/>
      <c r="M451" s="146"/>
      <c r="N451" s="146"/>
    </row>
    <row r="452" spans="1:11" ht="3" customHeight="1">
      <c r="A452" s="30"/>
      <c r="B452" s="159"/>
      <c r="C452" s="159"/>
      <c r="D452" s="157"/>
      <c r="E452" s="192"/>
      <c r="F452" s="199"/>
      <c r="G452" s="193"/>
      <c r="H452" s="216"/>
      <c r="I452" s="193"/>
      <c r="J452" s="384"/>
      <c r="K452" s="510"/>
    </row>
    <row r="453" spans="1:11" ht="12" customHeight="1">
      <c r="A453" s="232" t="s">
        <v>226</v>
      </c>
      <c r="B453" s="159"/>
      <c r="C453" s="159"/>
      <c r="D453" s="157"/>
      <c r="E453" s="192">
        <v>1240532</v>
      </c>
      <c r="F453" s="199"/>
      <c r="G453" s="193">
        <v>1207009</v>
      </c>
      <c r="H453" s="216"/>
      <c r="I453" s="193">
        <v>1199569</v>
      </c>
      <c r="J453" s="384"/>
      <c r="K453" s="510"/>
    </row>
    <row r="454" spans="1:11" ht="12" customHeight="1">
      <c r="A454" s="232" t="s">
        <v>227</v>
      </c>
      <c r="B454" s="159"/>
      <c r="C454" s="159"/>
      <c r="D454" s="157"/>
      <c r="E454" s="192">
        <v>12017876</v>
      </c>
      <c r="F454" s="199"/>
      <c r="G454" s="193">
        <v>12276611</v>
      </c>
      <c r="H454" s="216"/>
      <c r="I454" s="193">
        <v>12900721</v>
      </c>
      <c r="J454" s="384"/>
      <c r="K454" s="510"/>
    </row>
    <row r="455" spans="1:11" ht="12" customHeight="1">
      <c r="A455" s="171" t="s">
        <v>229</v>
      </c>
      <c r="B455" s="301"/>
      <c r="C455" s="301"/>
      <c r="D455" s="215"/>
      <c r="E455" s="192"/>
      <c r="F455" s="199"/>
      <c r="G455" s="193"/>
      <c r="H455" s="216"/>
      <c r="I455" s="193"/>
      <c r="J455" s="384"/>
      <c r="K455" s="510"/>
    </row>
    <row r="456" spans="1:11" ht="12" customHeight="1">
      <c r="A456" s="232" t="s">
        <v>226</v>
      </c>
      <c r="B456" s="301"/>
      <c r="C456" s="301"/>
      <c r="D456" s="215"/>
      <c r="E456" s="249">
        <v>1421817</v>
      </c>
      <c r="F456" s="250"/>
      <c r="G456" s="247">
        <v>1365684</v>
      </c>
      <c r="H456" s="272"/>
      <c r="I456" s="247">
        <v>1341159</v>
      </c>
      <c r="J456" s="384"/>
      <c r="K456" s="510"/>
    </row>
    <row r="457" spans="1:11" ht="12" customHeight="1">
      <c r="A457" s="232" t="s">
        <v>227</v>
      </c>
      <c r="B457" s="301"/>
      <c r="C457" s="301"/>
      <c r="D457" s="215"/>
      <c r="E457" s="192">
        <v>6894478</v>
      </c>
      <c r="F457" s="199"/>
      <c r="G457" s="193">
        <v>6460730</v>
      </c>
      <c r="H457" s="216"/>
      <c r="I457" s="193">
        <v>6223668</v>
      </c>
      <c r="J457" s="384"/>
      <c r="K457" s="510"/>
    </row>
    <row r="458" spans="1:13" ht="12" customHeight="1">
      <c r="A458" s="171" t="s">
        <v>230</v>
      </c>
      <c r="B458" s="301"/>
      <c r="C458" s="301"/>
      <c r="D458" s="215"/>
      <c r="E458" s="192"/>
      <c r="F458" s="199"/>
      <c r="G458" s="193"/>
      <c r="H458" s="216"/>
      <c r="I458" s="193"/>
      <c r="J458" s="384"/>
      <c r="K458" s="510"/>
      <c r="L458" s="146"/>
      <c r="M458" s="146"/>
    </row>
    <row r="459" spans="1:13" ht="12" customHeight="1">
      <c r="A459" s="232" t="s">
        <v>226</v>
      </c>
      <c r="B459" s="301"/>
      <c r="C459" s="301"/>
      <c r="D459" s="215"/>
      <c r="E459" s="249">
        <v>1339951</v>
      </c>
      <c r="F459" s="250"/>
      <c r="G459" s="247">
        <v>1249004</v>
      </c>
      <c r="H459" s="272"/>
      <c r="I459" s="247">
        <v>661734</v>
      </c>
      <c r="J459" s="384"/>
      <c r="K459" s="510"/>
      <c r="L459" s="146"/>
      <c r="M459" s="146"/>
    </row>
    <row r="460" spans="1:13" ht="12" customHeight="1">
      <c r="A460" s="232" t="s">
        <v>227</v>
      </c>
      <c r="B460" s="301"/>
      <c r="C460" s="301"/>
      <c r="D460" s="215"/>
      <c r="E460" s="192">
        <v>1681905</v>
      </c>
      <c r="F460" s="199"/>
      <c r="G460" s="193">
        <v>1484456</v>
      </c>
      <c r="H460" s="216"/>
      <c r="I460" s="193">
        <v>783373</v>
      </c>
      <c r="J460" s="384"/>
      <c r="K460" s="510"/>
      <c r="L460" s="146"/>
      <c r="M460" s="146"/>
    </row>
    <row r="461" spans="1:11" ht="5.25" customHeight="1">
      <c r="A461" s="623"/>
      <c r="B461" s="615"/>
      <c r="C461" s="615"/>
      <c r="D461" s="616"/>
      <c r="E461" s="624"/>
      <c r="F461" s="260"/>
      <c r="G461" s="256"/>
      <c r="H461" s="262"/>
      <c r="I461" s="256"/>
      <c r="J461" s="580"/>
      <c r="K461" s="562"/>
    </row>
    <row r="462" spans="1:21" s="10" customFormat="1" ht="3.75" customHeight="1">
      <c r="A462" s="625"/>
      <c r="B462" s="626"/>
      <c r="C462" s="626"/>
      <c r="D462" s="627"/>
      <c r="E462" s="628"/>
      <c r="F462" s="629"/>
      <c r="G462" s="630"/>
      <c r="H462" s="631"/>
      <c r="I462" s="632"/>
      <c r="J462" s="548"/>
      <c r="K462" s="633"/>
      <c r="L462" s="84"/>
      <c r="M462" s="84"/>
      <c r="N462" s="84"/>
      <c r="O462" s="84"/>
      <c r="P462" s="84"/>
      <c r="Q462" s="84"/>
      <c r="R462" s="9"/>
      <c r="S462" s="9"/>
      <c r="T462" s="9"/>
      <c r="U462" s="9"/>
    </row>
    <row r="463" spans="1:11" ht="15" customHeight="1">
      <c r="A463" s="634" t="s">
        <v>231</v>
      </c>
      <c r="B463" s="335"/>
      <c r="C463" s="301"/>
      <c r="D463" s="215"/>
      <c r="E463" s="369"/>
      <c r="F463" s="370"/>
      <c r="G463" s="371"/>
      <c r="H463" s="372"/>
      <c r="I463" s="371"/>
      <c r="J463" s="384"/>
      <c r="K463" s="563"/>
    </row>
    <row r="464" spans="1:11" ht="12" customHeight="1">
      <c r="A464" s="635" t="s">
        <v>232</v>
      </c>
      <c r="B464" s="335"/>
      <c r="C464" s="301"/>
      <c r="D464" s="215"/>
      <c r="E464" s="369"/>
      <c r="F464" s="370"/>
      <c r="G464" s="371"/>
      <c r="H464" s="372"/>
      <c r="I464" s="371"/>
      <c r="J464" s="384"/>
      <c r="K464" s="563"/>
    </row>
    <row r="465" spans="1:11" ht="9" customHeight="1">
      <c r="A465" s="635"/>
      <c r="B465" s="335"/>
      <c r="C465" s="301"/>
      <c r="D465" s="215"/>
      <c r="E465" s="369"/>
      <c r="F465" s="370"/>
      <c r="G465" s="371"/>
      <c r="H465" s="372"/>
      <c r="I465" s="371"/>
      <c r="J465" s="384"/>
      <c r="K465" s="563"/>
    </row>
    <row r="466" spans="1:21" s="39" customFormat="1" ht="11.25">
      <c r="A466" s="335" t="s">
        <v>338</v>
      </c>
      <c r="B466" s="335"/>
      <c r="C466" s="335"/>
      <c r="D466" s="412"/>
      <c r="E466" s="636"/>
      <c r="F466" s="213"/>
      <c r="G466" s="335"/>
      <c r="H466" s="637"/>
      <c r="I466" s="335"/>
      <c r="J466" s="335"/>
      <c r="K466" s="58"/>
      <c r="L466" s="83"/>
      <c r="M466" s="83"/>
      <c r="N466" s="109"/>
      <c r="O466" s="109"/>
      <c r="P466" s="109"/>
      <c r="Q466" s="109"/>
      <c r="R466" s="40"/>
      <c r="S466" s="40"/>
      <c r="T466" s="40"/>
      <c r="U466" s="40"/>
    </row>
    <row r="467" spans="1:11" ht="12.75" customHeight="1">
      <c r="A467" s="638" t="s">
        <v>233</v>
      </c>
      <c r="B467" s="384"/>
      <c r="C467" s="301"/>
      <c r="D467" s="215"/>
      <c r="E467" s="314"/>
      <c r="F467" s="214"/>
      <c r="G467" s="301"/>
      <c r="H467" s="315"/>
      <c r="I467" s="301"/>
      <c r="J467" s="384"/>
      <c r="K467" s="563"/>
    </row>
    <row r="468" spans="1:11" ht="12.75" customHeight="1">
      <c r="A468" s="638" t="s">
        <v>234</v>
      </c>
      <c r="B468" s="384"/>
      <c r="C468" s="301"/>
      <c r="D468" s="215"/>
      <c r="E468" s="314"/>
      <c r="F468" s="214"/>
      <c r="G468" s="301"/>
      <c r="H468" s="315"/>
      <c r="I468" s="301"/>
      <c r="J468" s="384"/>
      <c r="K468" s="563"/>
    </row>
    <row r="469" spans="1:11" ht="12.75" customHeight="1">
      <c r="A469" s="639" t="s">
        <v>235</v>
      </c>
      <c r="B469" s="384"/>
      <c r="C469" s="301"/>
      <c r="D469" s="215"/>
      <c r="E469" s="314"/>
      <c r="F469" s="214"/>
      <c r="G469" s="301"/>
      <c r="H469" s="315"/>
      <c r="I469" s="301"/>
      <c r="J469" s="384"/>
      <c r="K469" s="563"/>
    </row>
    <row r="470" spans="1:11" ht="12.75">
      <c r="A470" s="335" t="s">
        <v>339</v>
      </c>
      <c r="B470" s="384"/>
      <c r="C470" s="301"/>
      <c r="D470" s="215"/>
      <c r="E470" s="314"/>
      <c r="F470" s="214"/>
      <c r="G470" s="301"/>
      <c r="H470" s="315"/>
      <c r="I470" s="301"/>
      <c r="J470" s="384"/>
      <c r="K470" s="563"/>
    </row>
    <row r="471" spans="1:11" ht="12.75" customHeight="1">
      <c r="A471" s="638" t="s">
        <v>236</v>
      </c>
      <c r="B471" s="384"/>
      <c r="C471" s="301"/>
      <c r="D471" s="215"/>
      <c r="E471" s="314"/>
      <c r="F471" s="214"/>
      <c r="G471" s="301"/>
      <c r="H471" s="315"/>
      <c r="I471" s="301"/>
      <c r="J471" s="384"/>
      <c r="K471" s="563"/>
    </row>
    <row r="472" spans="1:11" ht="12.75" customHeight="1">
      <c r="A472" s="638" t="s">
        <v>237</v>
      </c>
      <c r="B472" s="384"/>
      <c r="C472" s="301"/>
      <c r="D472" s="215"/>
      <c r="E472" s="314"/>
      <c r="F472" s="214"/>
      <c r="G472" s="301"/>
      <c r="H472" s="315"/>
      <c r="I472" s="301"/>
      <c r="J472" s="384"/>
      <c r="K472" s="563"/>
    </row>
    <row r="473" spans="1:11" ht="12.75" customHeight="1">
      <c r="A473" s="640" t="s">
        <v>238</v>
      </c>
      <c r="B473" s="384"/>
      <c r="C473" s="384"/>
      <c r="D473" s="440"/>
      <c r="E473" s="438"/>
      <c r="F473" s="439"/>
      <c r="G473" s="384"/>
      <c r="H473" s="641"/>
      <c r="I473" s="384"/>
      <c r="J473" s="384"/>
      <c r="K473" s="563"/>
    </row>
    <row r="474" spans="1:11" ht="12.75" customHeight="1">
      <c r="A474" s="639" t="s">
        <v>239</v>
      </c>
      <c r="B474" s="301"/>
      <c r="C474" s="303"/>
      <c r="D474" s="248"/>
      <c r="E474" s="249"/>
      <c r="F474" s="250"/>
      <c r="G474" s="247"/>
      <c r="H474" s="272"/>
      <c r="I474" s="247"/>
      <c r="J474" s="384"/>
      <c r="K474" s="563"/>
    </row>
    <row r="475" spans="1:11" ht="12.75" customHeight="1">
      <c r="A475" s="639" t="s">
        <v>240</v>
      </c>
      <c r="B475" s="301"/>
      <c r="C475" s="303"/>
      <c r="D475" s="248"/>
      <c r="E475" s="249"/>
      <c r="F475" s="250"/>
      <c r="G475" s="247"/>
      <c r="H475" s="272"/>
      <c r="I475" s="247"/>
      <c r="J475" s="384"/>
      <c r="K475" s="563"/>
    </row>
    <row r="476" spans="1:11" ht="12.75">
      <c r="A476" s="634" t="s">
        <v>340</v>
      </c>
      <c r="B476" s="301"/>
      <c r="C476" s="303"/>
      <c r="D476" s="248"/>
      <c r="E476" s="249"/>
      <c r="F476" s="250"/>
      <c r="G476" s="247"/>
      <c r="H476" s="272"/>
      <c r="I476" s="247"/>
      <c r="J476" s="384"/>
      <c r="K476" s="563"/>
    </row>
    <row r="477" spans="1:11" ht="12.75">
      <c r="A477" s="412" t="s">
        <v>341</v>
      </c>
      <c r="B477" s="301"/>
      <c r="C477" s="303"/>
      <c r="D477" s="248"/>
      <c r="E477" s="249"/>
      <c r="F477" s="250"/>
      <c r="G477" s="247"/>
      <c r="H477" s="272"/>
      <c r="I477" s="247"/>
      <c r="J477" s="384"/>
      <c r="K477" s="563"/>
    </row>
    <row r="478" spans="1:11" ht="12.75">
      <c r="A478" s="412" t="s">
        <v>342</v>
      </c>
      <c r="B478" s="301"/>
      <c r="C478" s="303"/>
      <c r="D478" s="248"/>
      <c r="E478" s="249"/>
      <c r="F478" s="250"/>
      <c r="G478" s="247"/>
      <c r="H478" s="272"/>
      <c r="I478" s="247"/>
      <c r="J478" s="384"/>
      <c r="K478" s="563"/>
    </row>
    <row r="479" spans="1:21" s="10" customFormat="1" ht="12" customHeight="1">
      <c r="A479" s="157"/>
      <c r="B479" s="301"/>
      <c r="C479" s="301"/>
      <c r="D479" s="215"/>
      <c r="E479" s="192"/>
      <c r="F479" s="199"/>
      <c r="G479" s="193"/>
      <c r="H479" s="216"/>
      <c r="I479" s="193"/>
      <c r="J479" s="384"/>
      <c r="K479" s="563"/>
      <c r="L479" s="84"/>
      <c r="M479" s="84"/>
      <c r="N479" s="84"/>
      <c r="O479" s="84"/>
      <c r="P479" s="84"/>
      <c r="Q479" s="84"/>
      <c r="R479" s="9"/>
      <c r="S479" s="9"/>
      <c r="T479" s="9"/>
      <c r="U479" s="9"/>
    </row>
    <row r="480" spans="1:21" s="10" customFormat="1" ht="12" customHeight="1">
      <c r="A480" s="157"/>
      <c r="B480" s="301"/>
      <c r="C480" s="301"/>
      <c r="D480" s="215"/>
      <c r="E480" s="192"/>
      <c r="F480" s="199"/>
      <c r="G480" s="193"/>
      <c r="H480" s="216"/>
      <c r="I480" s="193"/>
      <c r="J480" s="384"/>
      <c r="K480" s="563"/>
      <c r="L480" s="84"/>
      <c r="M480" s="84"/>
      <c r="N480" s="84"/>
      <c r="O480" s="84"/>
      <c r="P480" s="84"/>
      <c r="Q480" s="84"/>
      <c r="R480" s="9"/>
      <c r="S480" s="9"/>
      <c r="T480" s="9"/>
      <c r="U480" s="9"/>
    </row>
    <row r="481" spans="1:21" s="10" customFormat="1" ht="12" customHeight="1">
      <c r="A481" s="157"/>
      <c r="B481" s="301"/>
      <c r="C481" s="301"/>
      <c r="D481" s="215"/>
      <c r="E481" s="192"/>
      <c r="F481" s="199"/>
      <c r="G481" s="193"/>
      <c r="H481" s="216"/>
      <c r="I481" s="193"/>
      <c r="J481" s="384"/>
      <c r="K481" s="563"/>
      <c r="L481" s="84"/>
      <c r="M481" s="84"/>
      <c r="N481" s="84"/>
      <c r="O481" s="84"/>
      <c r="P481" s="84"/>
      <c r="Q481" s="84"/>
      <c r="R481" s="9"/>
      <c r="S481" s="9"/>
      <c r="T481" s="9"/>
      <c r="U481" s="9"/>
    </row>
    <row r="482" spans="1:21" s="10" customFormat="1" ht="12" customHeight="1">
      <c r="A482" s="157"/>
      <c r="B482" s="301"/>
      <c r="C482" s="301"/>
      <c r="D482" s="215"/>
      <c r="E482" s="192"/>
      <c r="F482" s="199"/>
      <c r="G482" s="193"/>
      <c r="H482" s="216"/>
      <c r="I482" s="193"/>
      <c r="J482" s="384"/>
      <c r="K482" s="563"/>
      <c r="L482" s="84"/>
      <c r="M482" s="84"/>
      <c r="N482" s="84"/>
      <c r="O482" s="84"/>
      <c r="P482" s="84"/>
      <c r="Q482" s="84"/>
      <c r="R482" s="9"/>
      <c r="S482" s="9"/>
      <c r="T482" s="9"/>
      <c r="U482" s="9"/>
    </row>
    <row r="483" spans="1:21" s="10" customFormat="1" ht="12" customHeight="1">
      <c r="A483" s="157"/>
      <c r="B483" s="301"/>
      <c r="C483" s="301"/>
      <c r="D483" s="215"/>
      <c r="E483" s="192"/>
      <c r="F483" s="199"/>
      <c r="G483" s="193"/>
      <c r="H483" s="216"/>
      <c r="I483" s="193"/>
      <c r="J483" s="384"/>
      <c r="K483" s="563"/>
      <c r="L483" s="84"/>
      <c r="M483" s="84"/>
      <c r="N483" s="84"/>
      <c r="O483" s="84"/>
      <c r="P483" s="84"/>
      <c r="Q483" s="84"/>
      <c r="R483" s="9"/>
      <c r="S483" s="9"/>
      <c r="T483" s="9"/>
      <c r="U483" s="9"/>
    </row>
    <row r="484" spans="1:21" s="10" customFormat="1" ht="12" customHeight="1">
      <c r="A484" s="157"/>
      <c r="B484" s="301"/>
      <c r="C484" s="301"/>
      <c r="D484" s="215"/>
      <c r="E484" s="192"/>
      <c r="F484" s="199"/>
      <c r="G484" s="193"/>
      <c r="H484" s="216"/>
      <c r="I484" s="193"/>
      <c r="J484" s="384"/>
      <c r="K484" s="563"/>
      <c r="L484" s="84"/>
      <c r="M484" s="84"/>
      <c r="N484" s="84"/>
      <c r="O484" s="84"/>
      <c r="P484" s="84"/>
      <c r="Q484" s="84"/>
      <c r="R484" s="9"/>
      <c r="S484" s="9"/>
      <c r="T484" s="9"/>
      <c r="U484" s="9"/>
    </row>
    <row r="485" spans="1:21" s="10" customFormat="1" ht="12" customHeight="1">
      <c r="A485" s="157"/>
      <c r="B485" s="301"/>
      <c r="C485" s="301"/>
      <c r="D485" s="215"/>
      <c r="E485" s="192"/>
      <c r="F485" s="199"/>
      <c r="G485" s="193"/>
      <c r="H485" s="216"/>
      <c r="I485" s="193"/>
      <c r="J485" s="384"/>
      <c r="K485" s="563"/>
      <c r="L485" s="84"/>
      <c r="M485" s="84"/>
      <c r="N485" s="84"/>
      <c r="O485" s="84"/>
      <c r="P485" s="84"/>
      <c r="Q485" s="84"/>
      <c r="R485" s="9"/>
      <c r="S485" s="9"/>
      <c r="T485" s="9"/>
      <c r="U485" s="9"/>
    </row>
    <row r="486" spans="1:21" s="10" customFormat="1" ht="12" customHeight="1">
      <c r="A486" s="157"/>
      <c r="B486" s="301"/>
      <c r="C486" s="301"/>
      <c r="D486" s="215"/>
      <c r="E486" s="192"/>
      <c r="F486" s="199"/>
      <c r="G486" s="193"/>
      <c r="H486" s="216"/>
      <c r="I486" s="193"/>
      <c r="J486" s="384"/>
      <c r="K486" s="563"/>
      <c r="L486" s="84"/>
      <c r="M486" s="84"/>
      <c r="N486" s="84"/>
      <c r="O486" s="84"/>
      <c r="P486" s="84"/>
      <c r="Q486" s="84"/>
      <c r="R486" s="9"/>
      <c r="S486" s="9"/>
      <c r="T486" s="9"/>
      <c r="U486" s="9"/>
    </row>
    <row r="487" spans="1:21" s="10" customFormat="1" ht="12" customHeight="1">
      <c r="A487" s="157"/>
      <c r="B487" s="301"/>
      <c r="C487" s="301"/>
      <c r="D487" s="215"/>
      <c r="E487" s="192"/>
      <c r="F487" s="199"/>
      <c r="G487" s="193"/>
      <c r="H487" s="216"/>
      <c r="I487" s="193"/>
      <c r="J487" s="384"/>
      <c r="K487" s="563"/>
      <c r="L487" s="84"/>
      <c r="M487" s="84"/>
      <c r="N487" s="84"/>
      <c r="O487" s="84"/>
      <c r="P487" s="84"/>
      <c r="Q487" s="84"/>
      <c r="R487" s="9"/>
      <c r="S487" s="9"/>
      <c r="T487" s="9"/>
      <c r="U487" s="9"/>
    </row>
    <row r="488" spans="1:21" s="10" customFormat="1" ht="12" customHeight="1">
      <c r="A488" s="157"/>
      <c r="B488" s="301"/>
      <c r="C488" s="301"/>
      <c r="D488" s="215"/>
      <c r="E488" s="192"/>
      <c r="F488" s="199"/>
      <c r="G488" s="193"/>
      <c r="H488" s="216"/>
      <c r="I488" s="193"/>
      <c r="J488" s="384"/>
      <c r="K488" s="563"/>
      <c r="L488" s="84"/>
      <c r="M488" s="84"/>
      <c r="N488" s="84"/>
      <c r="O488" s="84"/>
      <c r="P488" s="84"/>
      <c r="Q488" s="84"/>
      <c r="R488" s="9"/>
      <c r="S488" s="9"/>
      <c r="T488" s="9"/>
      <c r="U488" s="9"/>
    </row>
    <row r="489" spans="1:21" s="10" customFormat="1" ht="12" customHeight="1">
      <c r="A489" s="157"/>
      <c r="B489" s="301"/>
      <c r="C489" s="301"/>
      <c r="D489" s="215"/>
      <c r="E489" s="192"/>
      <c r="F489" s="199"/>
      <c r="G489" s="193"/>
      <c r="H489" s="216"/>
      <c r="I489" s="193"/>
      <c r="J489" s="384"/>
      <c r="K489" s="563"/>
      <c r="L489" s="84"/>
      <c r="M489" s="84"/>
      <c r="N489" s="84"/>
      <c r="O489" s="84"/>
      <c r="P489" s="84"/>
      <c r="Q489" s="84"/>
      <c r="R489" s="9"/>
      <c r="S489" s="9"/>
      <c r="T489" s="9"/>
      <c r="U489" s="9"/>
    </row>
    <row r="490" spans="1:21" s="10" customFormat="1" ht="12" customHeight="1">
      <c r="A490" s="157"/>
      <c r="B490" s="301"/>
      <c r="C490" s="301"/>
      <c r="D490" s="215"/>
      <c r="E490" s="192"/>
      <c r="F490" s="199"/>
      <c r="G490" s="193"/>
      <c r="H490" s="216"/>
      <c r="I490" s="193"/>
      <c r="J490" s="384"/>
      <c r="K490" s="563"/>
      <c r="L490" s="84"/>
      <c r="M490" s="84"/>
      <c r="N490" s="84"/>
      <c r="O490" s="84"/>
      <c r="P490" s="84"/>
      <c r="Q490" s="84"/>
      <c r="R490" s="9"/>
      <c r="S490" s="9"/>
      <c r="T490" s="9"/>
      <c r="U490" s="9"/>
    </row>
    <row r="491" spans="1:21" s="10" customFormat="1" ht="12" customHeight="1">
      <c r="A491" s="157"/>
      <c r="B491" s="301"/>
      <c r="C491" s="301"/>
      <c r="D491" s="215"/>
      <c r="E491" s="192"/>
      <c r="F491" s="199"/>
      <c r="G491" s="193"/>
      <c r="H491" s="216"/>
      <c r="I491" s="193"/>
      <c r="J491" s="384"/>
      <c r="K491" s="563"/>
      <c r="L491" s="84"/>
      <c r="M491" s="84"/>
      <c r="N491" s="84"/>
      <c r="O491" s="84"/>
      <c r="P491" s="84"/>
      <c r="Q491" s="84"/>
      <c r="R491" s="9"/>
      <c r="S491" s="9"/>
      <c r="T491" s="9"/>
      <c r="U491" s="9"/>
    </row>
    <row r="492" spans="1:21" s="10" customFormat="1" ht="12" customHeight="1">
      <c r="A492" s="157"/>
      <c r="B492" s="301"/>
      <c r="C492" s="301"/>
      <c r="D492" s="215"/>
      <c r="E492" s="192"/>
      <c r="F492" s="199"/>
      <c r="G492" s="193"/>
      <c r="H492" s="216"/>
      <c r="I492" s="193"/>
      <c r="J492" s="384"/>
      <c r="K492" s="563"/>
      <c r="L492" s="84"/>
      <c r="M492" s="84"/>
      <c r="N492" s="84"/>
      <c r="O492" s="84"/>
      <c r="P492" s="84"/>
      <c r="Q492" s="84"/>
      <c r="R492" s="9"/>
      <c r="S492" s="9"/>
      <c r="T492" s="9"/>
      <c r="U492" s="9"/>
    </row>
    <row r="493" spans="1:21" s="10" customFormat="1" ht="12" customHeight="1">
      <c r="A493" s="157"/>
      <c r="B493" s="301"/>
      <c r="C493" s="301"/>
      <c r="D493" s="215"/>
      <c r="E493" s="192"/>
      <c r="F493" s="199"/>
      <c r="G493" s="193"/>
      <c r="H493" s="216"/>
      <c r="I493" s="193"/>
      <c r="J493" s="384"/>
      <c r="K493" s="563"/>
      <c r="L493" s="84"/>
      <c r="M493" s="84"/>
      <c r="N493" s="84"/>
      <c r="O493" s="84"/>
      <c r="P493" s="84"/>
      <c r="Q493" s="84"/>
      <c r="R493" s="9"/>
      <c r="S493" s="9"/>
      <c r="T493" s="9"/>
      <c r="U493" s="9"/>
    </row>
    <row r="494" spans="1:21" s="10" customFormat="1" ht="12" customHeight="1">
      <c r="A494" s="642" t="s">
        <v>241</v>
      </c>
      <c r="B494" s="301"/>
      <c r="C494" s="301"/>
      <c r="D494" s="215"/>
      <c r="E494" s="643"/>
      <c r="F494" s="199"/>
      <c r="G494" s="193"/>
      <c r="H494" s="216"/>
      <c r="I494" s="421" t="s">
        <v>358</v>
      </c>
      <c r="J494" s="584"/>
      <c r="K494" s="644"/>
      <c r="L494" s="84"/>
      <c r="M494" s="84"/>
      <c r="N494" s="84"/>
      <c r="O494" s="84"/>
      <c r="P494" s="84"/>
      <c r="Q494" s="84"/>
      <c r="R494" s="9"/>
      <c r="S494" s="9"/>
      <c r="T494" s="9"/>
      <c r="U494" s="9"/>
    </row>
    <row r="495" spans="1:21" s="10" customFormat="1" ht="12" customHeight="1">
      <c r="A495" s="157"/>
      <c r="B495" s="301"/>
      <c r="C495" s="301"/>
      <c r="D495" s="215"/>
      <c r="E495" s="192"/>
      <c r="F495" s="199"/>
      <c r="G495" s="193"/>
      <c r="H495" s="216"/>
      <c r="I495" s="193"/>
      <c r="J495" s="384"/>
      <c r="K495" s="563"/>
      <c r="L495" s="84"/>
      <c r="M495" s="84"/>
      <c r="N495" s="84"/>
      <c r="O495" s="84"/>
      <c r="P495" s="84"/>
      <c r="Q495" s="84"/>
      <c r="R495" s="9"/>
      <c r="S495" s="9"/>
      <c r="T495" s="9"/>
      <c r="U495" s="9"/>
    </row>
    <row r="496" spans="1:21" s="73" customFormat="1" ht="15" customHeight="1">
      <c r="A496" s="150" t="s">
        <v>343</v>
      </c>
      <c r="B496" s="645"/>
      <c r="C496" s="646" t="s">
        <v>48</v>
      </c>
      <c r="D496" s="647"/>
      <c r="E496" s="544" t="s">
        <v>5</v>
      </c>
      <c r="F496" s="151"/>
      <c r="G496" s="545" t="s">
        <v>6</v>
      </c>
      <c r="H496" s="151"/>
      <c r="I496" s="544" t="s">
        <v>7</v>
      </c>
      <c r="J496" s="648"/>
      <c r="K496" s="565"/>
      <c r="L496" s="95"/>
      <c r="M496" s="95"/>
      <c r="N496" s="147"/>
      <c r="O496" s="84"/>
      <c r="P496" s="140"/>
      <c r="Q496" s="140"/>
      <c r="R496" s="72"/>
      <c r="S496" s="72"/>
      <c r="T496" s="72"/>
      <c r="U496" s="72"/>
    </row>
    <row r="497" spans="1:17" s="1" customFormat="1" ht="12" customHeight="1">
      <c r="A497" s="171" t="s">
        <v>242</v>
      </c>
      <c r="B497" s="252"/>
      <c r="C497" s="193">
        <v>1482535</v>
      </c>
      <c r="D497" s="200"/>
      <c r="E497" s="192">
        <v>10903</v>
      </c>
      <c r="F497" s="199"/>
      <c r="G497" s="193">
        <v>6036</v>
      </c>
      <c r="H497" s="216"/>
      <c r="I497" s="193">
        <v>4495</v>
      </c>
      <c r="J497" s="162"/>
      <c r="K497" s="510"/>
      <c r="L497" s="84"/>
      <c r="M497" s="84"/>
      <c r="N497" s="85"/>
      <c r="O497" s="85"/>
      <c r="P497" s="85"/>
      <c r="Q497" s="85"/>
    </row>
    <row r="498" spans="1:17" s="1" customFormat="1" ht="12" customHeight="1">
      <c r="A498" s="329" t="s">
        <v>243</v>
      </c>
      <c r="B498" s="252"/>
      <c r="C498" s="252">
        <v>83344</v>
      </c>
      <c r="D498" s="200"/>
      <c r="E498" s="192">
        <v>353</v>
      </c>
      <c r="F498" s="199"/>
      <c r="G498" s="193">
        <v>206</v>
      </c>
      <c r="H498" s="216"/>
      <c r="I498" s="193">
        <v>14</v>
      </c>
      <c r="J498" s="162"/>
      <c r="K498" s="510"/>
      <c r="L498" s="84"/>
      <c r="M498" s="84"/>
      <c r="N498" s="85"/>
      <c r="O498" s="85"/>
      <c r="P498" s="85"/>
      <c r="Q498" s="85"/>
    </row>
    <row r="499" spans="1:17" s="1" customFormat="1" ht="12" customHeight="1">
      <c r="A499" s="329" t="s">
        <v>244</v>
      </c>
      <c r="B499" s="159" t="s">
        <v>54</v>
      </c>
      <c r="C499" s="252">
        <v>707850</v>
      </c>
      <c r="D499" s="200"/>
      <c r="E499" s="192">
        <v>2731</v>
      </c>
      <c r="F499" s="199"/>
      <c r="G499" s="193">
        <v>1118</v>
      </c>
      <c r="H499" s="216"/>
      <c r="I499" s="193">
        <v>64</v>
      </c>
      <c r="J499" s="162"/>
      <c r="K499" s="510"/>
      <c r="L499" s="84"/>
      <c r="M499" s="84"/>
      <c r="N499" s="85"/>
      <c r="O499" s="85"/>
      <c r="P499" s="85"/>
      <c r="Q499" s="85"/>
    </row>
    <row r="500" spans="1:17" s="1" customFormat="1" ht="12" customHeight="1">
      <c r="A500" s="329" t="s">
        <v>245</v>
      </c>
      <c r="B500" s="159"/>
      <c r="C500" s="252">
        <v>34039</v>
      </c>
      <c r="D500" s="200"/>
      <c r="E500" s="192">
        <v>274</v>
      </c>
      <c r="F500" s="199"/>
      <c r="G500" s="193">
        <v>290</v>
      </c>
      <c r="H500" s="216"/>
      <c r="I500" s="193">
        <v>14</v>
      </c>
      <c r="J500" s="162"/>
      <c r="K500" s="510"/>
      <c r="L500" s="84"/>
      <c r="M500" s="84"/>
      <c r="N500" s="85"/>
      <c r="O500" s="85"/>
      <c r="P500" s="85"/>
      <c r="Q500" s="85"/>
    </row>
    <row r="501" spans="1:17" s="1" customFormat="1" ht="12" customHeight="1">
      <c r="A501" s="329" t="s">
        <v>246</v>
      </c>
      <c r="B501" s="159"/>
      <c r="C501" s="252">
        <v>15094</v>
      </c>
      <c r="D501" s="200"/>
      <c r="E501" s="192">
        <v>783</v>
      </c>
      <c r="F501" s="199"/>
      <c r="G501" s="193">
        <v>798</v>
      </c>
      <c r="H501" s="216"/>
      <c r="I501" s="193">
        <v>73</v>
      </c>
      <c r="J501" s="162"/>
      <c r="K501" s="510"/>
      <c r="L501" s="84"/>
      <c r="M501" s="84"/>
      <c r="N501" s="85"/>
      <c r="O501" s="85"/>
      <c r="P501" s="85"/>
      <c r="Q501" s="85"/>
    </row>
    <row r="502" spans="1:17" s="1" customFormat="1" ht="12" customHeight="1">
      <c r="A502" s="329" t="s">
        <v>247</v>
      </c>
      <c r="B502" s="159"/>
      <c r="C502" s="252">
        <v>268072</v>
      </c>
      <c r="D502" s="200"/>
      <c r="E502" s="192">
        <v>2710</v>
      </c>
      <c r="F502" s="199"/>
      <c r="G502" s="193">
        <v>1007</v>
      </c>
      <c r="H502" s="216"/>
      <c r="I502" s="193">
        <v>65</v>
      </c>
      <c r="J502" s="162"/>
      <c r="K502" s="510"/>
      <c r="L502" s="84"/>
      <c r="M502" s="84"/>
      <c r="N502" s="85"/>
      <c r="O502" s="85"/>
      <c r="P502" s="85"/>
      <c r="Q502" s="85"/>
    </row>
    <row r="503" spans="1:17" s="1" customFormat="1" ht="12" customHeight="1">
      <c r="A503" s="329" t="s">
        <v>248</v>
      </c>
      <c r="B503" s="159"/>
      <c r="C503" s="252">
        <v>5439</v>
      </c>
      <c r="D503" s="200"/>
      <c r="E503" s="192">
        <v>94</v>
      </c>
      <c r="F503" s="199"/>
      <c r="G503" s="193">
        <v>58</v>
      </c>
      <c r="H503" s="216"/>
      <c r="I503" s="193">
        <v>1</v>
      </c>
      <c r="J503" s="162"/>
      <c r="K503" s="510"/>
      <c r="L503" s="84"/>
      <c r="M503" s="84"/>
      <c r="N503" s="85"/>
      <c r="O503" s="85"/>
      <c r="P503" s="85"/>
      <c r="Q503" s="85"/>
    </row>
    <row r="504" spans="1:17" s="1" customFormat="1" ht="12" customHeight="1">
      <c r="A504" s="329" t="s">
        <v>249</v>
      </c>
      <c r="B504" s="159"/>
      <c r="C504" s="252">
        <v>74273</v>
      </c>
      <c r="D504" s="200"/>
      <c r="E504" s="192">
        <v>345</v>
      </c>
      <c r="F504" s="199"/>
      <c r="G504" s="193">
        <v>204</v>
      </c>
      <c r="H504" s="216"/>
      <c r="I504" s="193">
        <v>48</v>
      </c>
      <c r="J504" s="162"/>
      <c r="K504" s="510"/>
      <c r="L504" s="84"/>
      <c r="M504" s="84"/>
      <c r="N504" s="85"/>
      <c r="O504" s="85"/>
      <c r="P504" s="85"/>
      <c r="Q504" s="85"/>
    </row>
    <row r="505" spans="1:17" s="1" customFormat="1" ht="12" customHeight="1">
      <c r="A505" s="329" t="s">
        <v>250</v>
      </c>
      <c r="B505" s="159"/>
      <c r="C505" s="252">
        <v>61945</v>
      </c>
      <c r="D505" s="200"/>
      <c r="E505" s="192">
        <v>264</v>
      </c>
      <c r="F505" s="199"/>
      <c r="G505" s="193">
        <v>176</v>
      </c>
      <c r="H505" s="216"/>
      <c r="I505" s="193">
        <v>36</v>
      </c>
      <c r="J505" s="162"/>
      <c r="K505" s="510"/>
      <c r="L505" s="84"/>
      <c r="M505" s="84"/>
      <c r="N505" s="85"/>
      <c r="O505" s="85"/>
      <c r="P505" s="85"/>
      <c r="Q505" s="85"/>
    </row>
    <row r="506" spans="1:17" s="1" customFormat="1" ht="12" customHeight="1">
      <c r="A506" s="329" t="s">
        <v>251</v>
      </c>
      <c r="B506" s="159"/>
      <c r="C506" s="252">
        <v>21994</v>
      </c>
      <c r="D506" s="200"/>
      <c r="E506" s="192">
        <v>205</v>
      </c>
      <c r="F506" s="199"/>
      <c r="G506" s="193">
        <v>165</v>
      </c>
      <c r="H506" s="216"/>
      <c r="I506" s="193">
        <v>11</v>
      </c>
      <c r="J506" s="162"/>
      <c r="K506" s="510"/>
      <c r="L506" s="84"/>
      <c r="M506" s="84"/>
      <c r="N506" s="85"/>
      <c r="O506" s="85"/>
      <c r="P506" s="85"/>
      <c r="Q506" s="85"/>
    </row>
    <row r="507" spans="1:17" s="1" customFormat="1" ht="12" customHeight="1">
      <c r="A507" s="329" t="s">
        <v>252</v>
      </c>
      <c r="B507" s="159"/>
      <c r="C507" s="252">
        <v>22716</v>
      </c>
      <c r="D507" s="200"/>
      <c r="E507" s="192">
        <v>205</v>
      </c>
      <c r="F507" s="199"/>
      <c r="G507" s="193">
        <v>149</v>
      </c>
      <c r="H507" s="216"/>
      <c r="I507" s="193">
        <v>2</v>
      </c>
      <c r="J507" s="162"/>
      <c r="K507" s="510"/>
      <c r="L507" s="84"/>
      <c r="M507" s="84"/>
      <c r="N507" s="85"/>
      <c r="O507" s="85"/>
      <c r="P507" s="85"/>
      <c r="Q507" s="85"/>
    </row>
    <row r="508" spans="1:17" s="1" customFormat="1" ht="12" customHeight="1">
      <c r="A508" s="329" t="s">
        <v>253</v>
      </c>
      <c r="B508" s="159"/>
      <c r="C508" s="252">
        <v>8364</v>
      </c>
      <c r="D508" s="200"/>
      <c r="E508" s="192">
        <v>383</v>
      </c>
      <c r="F508" s="199"/>
      <c r="G508" s="193">
        <v>351</v>
      </c>
      <c r="H508" s="216"/>
      <c r="I508" s="193" t="s">
        <v>353</v>
      </c>
      <c r="J508" s="162"/>
      <c r="K508" s="510"/>
      <c r="L508" s="84"/>
      <c r="M508" s="84"/>
      <c r="N508" s="85"/>
      <c r="O508" s="85"/>
      <c r="P508" s="85"/>
      <c r="Q508" s="85"/>
    </row>
    <row r="509" spans="1:17" s="1" customFormat="1" ht="12" customHeight="1">
      <c r="A509" s="329" t="s">
        <v>254</v>
      </c>
      <c r="B509" s="159"/>
      <c r="C509" s="252">
        <v>66534</v>
      </c>
      <c r="D509" s="200"/>
      <c r="E509" s="192">
        <v>177</v>
      </c>
      <c r="F509" s="199"/>
      <c r="G509" s="193">
        <v>103</v>
      </c>
      <c r="H509" s="216"/>
      <c r="I509" s="193">
        <v>6</v>
      </c>
      <c r="J509" s="162"/>
      <c r="K509" s="510"/>
      <c r="L509" s="84"/>
      <c r="M509" s="84"/>
      <c r="N509" s="85"/>
      <c r="O509" s="85"/>
      <c r="P509" s="85"/>
      <c r="Q509" s="85"/>
    </row>
    <row r="510" spans="1:17" s="1" customFormat="1" ht="12" customHeight="1">
      <c r="A510" s="329" t="s">
        <v>255</v>
      </c>
      <c r="B510" s="159"/>
      <c r="C510" s="252">
        <v>3201</v>
      </c>
      <c r="D510" s="200"/>
      <c r="E510" s="192">
        <v>97</v>
      </c>
      <c r="F510" s="199"/>
      <c r="G510" s="193">
        <v>54</v>
      </c>
      <c r="H510" s="216"/>
      <c r="I510" s="193">
        <v>5</v>
      </c>
      <c r="J510" s="162"/>
      <c r="K510" s="510"/>
      <c r="L510" s="84"/>
      <c r="M510" s="84"/>
      <c r="N510" s="85"/>
      <c r="O510" s="85"/>
      <c r="P510" s="85"/>
      <c r="Q510" s="85"/>
    </row>
    <row r="511" spans="1:17" s="1" customFormat="1" ht="12" customHeight="1">
      <c r="A511" s="329" t="s">
        <v>256</v>
      </c>
      <c r="B511" s="159"/>
      <c r="C511" s="252">
        <v>25590</v>
      </c>
      <c r="D511" s="200"/>
      <c r="E511" s="192">
        <v>532</v>
      </c>
      <c r="F511" s="199"/>
      <c r="G511" s="193">
        <v>419</v>
      </c>
      <c r="H511" s="216"/>
      <c r="I511" s="193">
        <v>18</v>
      </c>
      <c r="J511" s="162"/>
      <c r="K511" s="510"/>
      <c r="L511" s="84"/>
      <c r="M511" s="84"/>
      <c r="N511" s="85"/>
      <c r="O511" s="85"/>
      <c r="P511" s="85"/>
      <c r="Q511" s="85"/>
    </row>
    <row r="512" spans="1:17" s="1" customFormat="1" ht="12" customHeight="1">
      <c r="A512" s="329" t="s">
        <v>257</v>
      </c>
      <c r="B512" s="159"/>
      <c r="C512" s="252">
        <v>84080</v>
      </c>
      <c r="D512" s="200"/>
      <c r="E512" s="192">
        <v>1750</v>
      </c>
      <c r="F512" s="199"/>
      <c r="G512" s="193">
        <v>938</v>
      </c>
      <c r="H512" s="216"/>
      <c r="I512" s="193">
        <v>4138</v>
      </c>
      <c r="J512" s="162"/>
      <c r="K512" s="510"/>
      <c r="L512" s="84"/>
      <c r="M512" s="84"/>
      <c r="N512" s="85"/>
      <c r="O512" s="85"/>
      <c r="P512" s="85"/>
      <c r="Q512" s="85"/>
    </row>
    <row r="513" spans="1:17" s="1" customFormat="1" ht="3" customHeight="1">
      <c r="A513" s="613"/>
      <c r="B513" s="649"/>
      <c r="C513" s="404"/>
      <c r="D513" s="405"/>
      <c r="E513" s="650"/>
      <c r="F513" s="651"/>
      <c r="G513" s="652"/>
      <c r="H513" s="653"/>
      <c r="I513" s="707"/>
      <c r="J513" s="561"/>
      <c r="K513" s="562"/>
      <c r="L513" s="84"/>
      <c r="M513" s="84"/>
      <c r="N513" s="85"/>
      <c r="O513" s="85"/>
      <c r="P513" s="85"/>
      <c r="Q513" s="85"/>
    </row>
    <row r="514" spans="1:11" ht="3" customHeight="1">
      <c r="A514" s="280"/>
      <c r="B514" s="335"/>
      <c r="C514" s="301"/>
      <c r="D514" s="215"/>
      <c r="E514" s="369"/>
      <c r="F514" s="370"/>
      <c r="G514" s="371"/>
      <c r="H514" s="372"/>
      <c r="I514" s="371"/>
      <c r="J514" s="384"/>
      <c r="K514" s="510"/>
    </row>
    <row r="515" spans="1:11" ht="12" customHeight="1">
      <c r="A515" s="280" t="s">
        <v>258</v>
      </c>
      <c r="B515" s="281"/>
      <c r="C515" s="159"/>
      <c r="D515" s="157"/>
      <c r="E515" s="622"/>
      <c r="F515" s="396"/>
      <c r="G515" s="654"/>
      <c r="H515" s="422"/>
      <c r="I515" s="654"/>
      <c r="J515" s="384"/>
      <c r="K515" s="510"/>
    </row>
    <row r="516" spans="1:11" ht="12" customHeight="1">
      <c r="A516" s="280" t="s">
        <v>259</v>
      </c>
      <c r="B516" s="281"/>
      <c r="C516" s="159"/>
      <c r="D516" s="157"/>
      <c r="E516" s="622"/>
      <c r="F516" s="396"/>
      <c r="G516" s="654"/>
      <c r="H516" s="422"/>
      <c r="I516" s="654"/>
      <c r="J516" s="384"/>
      <c r="K516" s="510"/>
    </row>
    <row r="517" spans="1:11" ht="3.75" customHeight="1">
      <c r="A517" s="280"/>
      <c r="B517" s="281"/>
      <c r="C517" s="159"/>
      <c r="D517" s="157"/>
      <c r="E517" s="622"/>
      <c r="F517" s="396"/>
      <c r="G517" s="654"/>
      <c r="H517" s="422"/>
      <c r="I517" s="654"/>
      <c r="J517" s="384"/>
      <c r="K517" s="510"/>
    </row>
    <row r="518" spans="1:11" ht="3" customHeight="1">
      <c r="A518" s="280"/>
      <c r="B518" s="281"/>
      <c r="C518" s="159"/>
      <c r="D518" s="157"/>
      <c r="E518" s="622"/>
      <c r="F518" s="396"/>
      <c r="G518" s="654"/>
      <c r="H518" s="422"/>
      <c r="I518" s="654"/>
      <c r="J518" s="384"/>
      <c r="K518" s="510"/>
    </row>
    <row r="519" spans="1:11" ht="14.25" customHeight="1">
      <c r="A519" s="655" t="s">
        <v>260</v>
      </c>
      <c r="B519" s="281"/>
      <c r="C519" s="159"/>
      <c r="D519" s="157"/>
      <c r="E519" s="622"/>
      <c r="F519" s="396"/>
      <c r="G519" s="654"/>
      <c r="H519" s="422"/>
      <c r="I519" s="654"/>
      <c r="J519" s="384"/>
      <c r="K519" s="510"/>
    </row>
    <row r="520" spans="1:11" ht="4.5" customHeight="1">
      <c r="A520" s="280"/>
      <c r="B520" s="281"/>
      <c r="C520" s="159"/>
      <c r="D520" s="157"/>
      <c r="E520" s="622"/>
      <c r="F520" s="396"/>
      <c r="G520" s="654"/>
      <c r="H520" s="422"/>
      <c r="I520" s="654"/>
      <c r="J520" s="384"/>
      <c r="K520" s="510"/>
    </row>
    <row r="521" spans="1:11" ht="12" customHeight="1">
      <c r="A521" s="546" t="s">
        <v>261</v>
      </c>
      <c r="B521" s="384"/>
      <c r="C521" s="301"/>
      <c r="D521" s="215"/>
      <c r="E521" s="656"/>
      <c r="F521" s="214"/>
      <c r="G521" s="301"/>
      <c r="H521" s="315"/>
      <c r="I521" s="301"/>
      <c r="J521" s="384"/>
      <c r="K521" s="510"/>
    </row>
    <row r="522" spans="1:11" ht="12.75" customHeight="1">
      <c r="A522" s="546" t="s">
        <v>262</v>
      </c>
      <c r="B522" s="384"/>
      <c r="C522" s="301"/>
      <c r="D522" s="215"/>
      <c r="E522" s="314"/>
      <c r="F522" s="214"/>
      <c r="G522" s="301"/>
      <c r="H522" s="315"/>
      <c r="I522" s="657"/>
      <c r="J522" s="384"/>
      <c r="K522" s="510"/>
    </row>
    <row r="523" spans="1:11" ht="13.5" customHeight="1">
      <c r="A523" s="658" t="s">
        <v>263</v>
      </c>
      <c r="B523" s="335"/>
      <c r="C523" s="301"/>
      <c r="D523" s="215"/>
      <c r="E523" s="314"/>
      <c r="F523" s="214"/>
      <c r="G523" s="301"/>
      <c r="H523" s="315"/>
      <c r="I523" s="656"/>
      <c r="J523" s="384"/>
      <c r="K523" s="510"/>
    </row>
    <row r="524" spans="1:11" ht="13.5" customHeight="1">
      <c r="A524" s="658" t="s">
        <v>264</v>
      </c>
      <c r="B524" s="335"/>
      <c r="C524" s="301"/>
      <c r="D524" s="215"/>
      <c r="E524" s="314"/>
      <c r="F524" s="214"/>
      <c r="G524" s="301"/>
      <c r="H524" s="315"/>
      <c r="I524" s="656"/>
      <c r="J524" s="384"/>
      <c r="K524" s="510"/>
    </row>
    <row r="525" spans="1:11" ht="3.75" customHeight="1">
      <c r="A525" s="212"/>
      <c r="B525" s="335"/>
      <c r="C525" s="301"/>
      <c r="D525" s="215"/>
      <c r="E525" s="314"/>
      <c r="F525" s="214"/>
      <c r="G525" s="314"/>
      <c r="H525" s="315"/>
      <c r="I525" s="656"/>
      <c r="J525" s="384"/>
      <c r="K525" s="510"/>
    </row>
    <row r="526" spans="1:11" ht="3" customHeight="1">
      <c r="A526" s="659"/>
      <c r="B526" s="563"/>
      <c r="C526" s="158"/>
      <c r="D526" s="157"/>
      <c r="E526" s="644"/>
      <c r="F526" s="158"/>
      <c r="G526" s="158"/>
      <c r="H526" s="166"/>
      <c r="I526" s="158"/>
      <c r="J526" s="384"/>
      <c r="K526" s="510"/>
    </row>
    <row r="527" spans="1:11" ht="11.25" customHeight="1">
      <c r="A527" s="660" t="s">
        <v>265</v>
      </c>
      <c r="B527" s="245"/>
      <c r="C527" s="245" t="s">
        <v>266</v>
      </c>
      <c r="D527" s="246"/>
      <c r="E527" s="661"/>
      <c r="F527" s="245"/>
      <c r="G527" s="158"/>
      <c r="H527" s="166"/>
      <c r="I527" s="158"/>
      <c r="J527" s="384"/>
      <c r="K527" s="510"/>
    </row>
    <row r="528" spans="1:11" ht="11.25" customHeight="1">
      <c r="A528" s="660" t="s">
        <v>267</v>
      </c>
      <c r="B528" s="245"/>
      <c r="C528" s="245" t="s">
        <v>268</v>
      </c>
      <c r="D528" s="246"/>
      <c r="E528" s="661"/>
      <c r="F528" s="245"/>
      <c r="G528" s="158"/>
      <c r="H528" s="166"/>
      <c r="I528" s="158"/>
      <c r="J528" s="384"/>
      <c r="K528" s="510"/>
    </row>
    <row r="529" spans="1:11" ht="11.25" customHeight="1">
      <c r="A529" s="660" t="s">
        <v>269</v>
      </c>
      <c r="B529" s="245"/>
      <c r="C529" s="245" t="s">
        <v>270</v>
      </c>
      <c r="D529" s="246"/>
      <c r="E529" s="661"/>
      <c r="F529" s="245"/>
      <c r="G529" s="158"/>
      <c r="H529" s="166"/>
      <c r="I529" s="158"/>
      <c r="J529" s="384"/>
      <c r="K529" s="510"/>
    </row>
    <row r="530" spans="1:11" ht="11.25" customHeight="1">
      <c r="A530" s="660" t="s">
        <v>271</v>
      </c>
      <c r="B530" s="245"/>
      <c r="C530" s="245" t="s">
        <v>272</v>
      </c>
      <c r="D530" s="246"/>
      <c r="E530" s="661"/>
      <c r="F530" s="245"/>
      <c r="G530" s="158"/>
      <c r="H530" s="166"/>
      <c r="I530" s="158"/>
      <c r="J530" s="384"/>
      <c r="K530" s="510"/>
    </row>
    <row r="531" spans="1:11" ht="11.25" customHeight="1">
      <c r="A531" s="660" t="s">
        <v>273</v>
      </c>
      <c r="B531" s="245"/>
      <c r="C531" s="245" t="s">
        <v>274</v>
      </c>
      <c r="D531" s="246"/>
      <c r="E531" s="661"/>
      <c r="F531" s="245"/>
      <c r="G531" s="158"/>
      <c r="H531" s="166"/>
      <c r="I531" s="158"/>
      <c r="J531" s="384"/>
      <c r="K531" s="510"/>
    </row>
    <row r="532" spans="1:11" ht="11.25" customHeight="1">
      <c r="A532" s="660" t="s">
        <v>275</v>
      </c>
      <c r="B532" s="245"/>
      <c r="C532" s="245"/>
      <c r="D532" s="246"/>
      <c r="E532" s="661"/>
      <c r="F532" s="245"/>
      <c r="G532" s="158"/>
      <c r="H532" s="166"/>
      <c r="I532" s="158"/>
      <c r="J532" s="384"/>
      <c r="K532" s="510"/>
    </row>
    <row r="533" spans="1:11" ht="11.25" customHeight="1">
      <c r="A533" s="660" t="s">
        <v>276</v>
      </c>
      <c r="B533" s="245"/>
      <c r="C533" s="245"/>
      <c r="D533" s="246"/>
      <c r="E533" s="661"/>
      <c r="F533" s="245"/>
      <c r="G533" s="158"/>
      <c r="H533" s="166"/>
      <c r="I533" s="158"/>
      <c r="J533" s="384"/>
      <c r="K533" s="510"/>
    </row>
    <row r="534" spans="1:11" ht="3" customHeight="1">
      <c r="A534" s="659"/>
      <c r="B534" s="563"/>
      <c r="C534" s="158"/>
      <c r="D534" s="157"/>
      <c r="E534" s="644"/>
      <c r="F534" s="158"/>
      <c r="G534" s="158"/>
      <c r="H534" s="166"/>
      <c r="I534" s="158"/>
      <c r="J534" s="384"/>
      <c r="K534" s="510"/>
    </row>
    <row r="535" spans="1:11" ht="12.75" customHeight="1">
      <c r="A535" s="873" t="s">
        <v>277</v>
      </c>
      <c r="B535" s="873"/>
      <c r="C535" s="873"/>
      <c r="D535" s="873"/>
      <c r="E535" s="873"/>
      <c r="F535" s="873"/>
      <c r="G535" s="873"/>
      <c r="H535" s="873"/>
      <c r="I535" s="873"/>
      <c r="J535" s="384"/>
      <c r="K535" s="510"/>
    </row>
    <row r="536" spans="1:11" ht="12.75">
      <c r="A536" s="874"/>
      <c r="B536" s="874"/>
      <c r="C536" s="874"/>
      <c r="D536" s="874"/>
      <c r="E536" s="874"/>
      <c r="F536" s="874"/>
      <c r="G536" s="874"/>
      <c r="H536" s="874"/>
      <c r="I536" s="874"/>
      <c r="J536" s="17"/>
      <c r="K536" s="76"/>
    </row>
    <row r="537" spans="1:17" s="9" customFormat="1" ht="12.75">
      <c r="A537" s="875" t="s">
        <v>278</v>
      </c>
      <c r="B537" s="875"/>
      <c r="C537" s="875"/>
      <c r="D537" s="875"/>
      <c r="E537" s="875"/>
      <c r="F537" s="875"/>
      <c r="G537" s="875"/>
      <c r="H537" s="875"/>
      <c r="I537" s="875"/>
      <c r="K537" s="77"/>
      <c r="L537" s="84"/>
      <c r="M537" s="84"/>
      <c r="N537" s="84"/>
      <c r="O537" s="84"/>
      <c r="P537" s="84"/>
      <c r="Q537" s="84"/>
    </row>
    <row r="538" spans="1:17" s="9" customFormat="1" ht="12.75">
      <c r="A538" s="875" t="s">
        <v>279</v>
      </c>
      <c r="B538" s="875"/>
      <c r="C538" s="875"/>
      <c r="D538" s="875"/>
      <c r="E538" s="875"/>
      <c r="F538" s="875"/>
      <c r="G538" s="875"/>
      <c r="H538" s="875"/>
      <c r="I538" s="875"/>
      <c r="K538" s="77"/>
      <c r="L538" s="84"/>
      <c r="M538" s="84"/>
      <c r="N538" s="84"/>
      <c r="O538" s="84"/>
      <c r="P538" s="84"/>
      <c r="Q538" s="84"/>
    </row>
    <row r="539" spans="1:17" s="78" customFormat="1" ht="12.75" customHeight="1">
      <c r="A539" s="875" t="s">
        <v>280</v>
      </c>
      <c r="B539" s="875"/>
      <c r="C539" s="875"/>
      <c r="D539" s="875"/>
      <c r="E539" s="875"/>
      <c r="F539" s="875"/>
      <c r="G539" s="875"/>
      <c r="H539" s="875"/>
      <c r="I539" s="875"/>
      <c r="K539" s="77"/>
      <c r="L539" s="148"/>
      <c r="M539" s="148"/>
      <c r="N539" s="148"/>
      <c r="O539" s="148"/>
      <c r="P539" s="148"/>
      <c r="Q539" s="148"/>
    </row>
    <row r="540" spans="1:17" s="9" customFormat="1" ht="4.5" customHeight="1">
      <c r="A540" s="875"/>
      <c r="B540" s="875"/>
      <c r="C540" s="875"/>
      <c r="D540" s="875"/>
      <c r="E540" s="875"/>
      <c r="F540" s="875"/>
      <c r="G540" s="875"/>
      <c r="H540" s="875"/>
      <c r="I540" s="875"/>
      <c r="K540" s="77"/>
      <c r="L540" s="84"/>
      <c r="M540" s="84"/>
      <c r="N540" s="84"/>
      <c r="O540" s="84"/>
      <c r="P540" s="84"/>
      <c r="Q540" s="84"/>
    </row>
    <row r="541" spans="1:17" s="9" customFormat="1" ht="15" customHeight="1">
      <c r="A541" s="870" t="s">
        <v>281</v>
      </c>
      <c r="B541" s="870"/>
      <c r="C541" s="870"/>
      <c r="D541" s="870"/>
      <c r="E541" s="870"/>
      <c r="F541" s="870"/>
      <c r="G541" s="870"/>
      <c r="H541" s="870"/>
      <c r="I541" s="870"/>
      <c r="K541" s="77"/>
      <c r="L541" s="84"/>
      <c r="M541" s="84"/>
      <c r="N541" s="84"/>
      <c r="O541" s="84"/>
      <c r="P541" s="84"/>
      <c r="Q541" s="84"/>
    </row>
    <row r="542" spans="1:17" s="9" customFormat="1" ht="12.75" customHeight="1">
      <c r="A542" s="870" t="s">
        <v>282</v>
      </c>
      <c r="B542" s="870"/>
      <c r="C542" s="870"/>
      <c r="D542" s="870"/>
      <c r="E542" s="870"/>
      <c r="F542" s="870"/>
      <c r="G542" s="870"/>
      <c r="H542" s="870"/>
      <c r="I542" s="870"/>
      <c r="K542" s="77"/>
      <c r="L542" s="84"/>
      <c r="M542" s="84"/>
      <c r="N542" s="84"/>
      <c r="O542" s="84"/>
      <c r="P542" s="84"/>
      <c r="Q542" s="84"/>
    </row>
    <row r="543" spans="1:17" s="9" customFormat="1" ht="12.75" customHeight="1">
      <c r="A543" s="870" t="s">
        <v>283</v>
      </c>
      <c r="B543" s="870"/>
      <c r="C543" s="870"/>
      <c r="D543" s="870"/>
      <c r="E543" s="870"/>
      <c r="F543" s="870"/>
      <c r="G543" s="870"/>
      <c r="H543" s="870"/>
      <c r="I543" s="870"/>
      <c r="K543" s="77"/>
      <c r="L543" s="84"/>
      <c r="M543" s="84"/>
      <c r="N543" s="84"/>
      <c r="O543" s="84"/>
      <c r="P543" s="84"/>
      <c r="Q543" s="84"/>
    </row>
    <row r="544" spans="1:17" s="81" customFormat="1" ht="15" customHeight="1">
      <c r="A544" s="872" t="s">
        <v>284</v>
      </c>
      <c r="B544" s="872"/>
      <c r="C544" s="872"/>
      <c r="D544" s="872"/>
      <c r="E544" s="872"/>
      <c r="F544" s="872"/>
      <c r="G544" s="872"/>
      <c r="H544" s="872"/>
      <c r="I544" s="872"/>
      <c r="J544" s="79"/>
      <c r="K544" s="80"/>
      <c r="L544" s="149"/>
      <c r="M544" s="149"/>
      <c r="N544" s="149"/>
      <c r="O544" s="149"/>
      <c r="P544" s="149"/>
      <c r="Q544" s="149"/>
    </row>
    <row r="545" spans="3:11" ht="12.75">
      <c r="C545" s="2"/>
      <c r="D545" s="82"/>
      <c r="K545" s="16"/>
    </row>
  </sheetData>
  <sheetProtection selectLockedCells="1" selectUnlockedCells="1"/>
  <mergeCells count="25">
    <mergeCell ref="A542:I542"/>
    <mergeCell ref="A543:I543"/>
    <mergeCell ref="A544:I544"/>
    <mergeCell ref="A535:I535"/>
    <mergeCell ref="A536:I536"/>
    <mergeCell ref="A537:I537"/>
    <mergeCell ref="A538:I538"/>
    <mergeCell ref="A539:I539"/>
    <mergeCell ref="A540:I540"/>
    <mergeCell ref="E8:I8"/>
    <mergeCell ref="A249:I249"/>
    <mergeCell ref="A251:I251"/>
    <mergeCell ref="A252:I252"/>
    <mergeCell ref="E292:I292"/>
    <mergeCell ref="A541:I541"/>
    <mergeCell ref="A363:I363"/>
    <mergeCell ref="A364:I364"/>
    <mergeCell ref="B8:C8"/>
    <mergeCell ref="A2:I2"/>
    <mergeCell ref="A3:I3"/>
    <mergeCell ref="A4:I4"/>
    <mergeCell ref="A5:I5"/>
    <mergeCell ref="A6:I6"/>
    <mergeCell ref="A7:B7"/>
    <mergeCell ref="C7:I7"/>
  </mergeCells>
  <conditionalFormatting sqref="I270 E269:E270 L266:M266 C269:C270 C272:C273 G272:G273 L270:N270 E272:E273">
    <cfRule type="cellIs" priority="33" dxfId="2" operator="greaterThanOrEqual" stopIfTrue="1">
      <formula>1000</formula>
    </cfRule>
  </conditionalFormatting>
  <conditionalFormatting sqref="L117:L119 B123:B125 E117:E119 G117:G119 I117:I119">
    <cfRule type="cellIs" priority="32" dxfId="3" operator="between" stopIfTrue="1">
      <formula>0.000001</formula>
      <formula>0.49999</formula>
    </cfRule>
  </conditionalFormatting>
  <conditionalFormatting sqref="I269:I270 G269:G270 E269:E270 I272:I273 E272:E273 N268:N269 G272:G273 L268:L269">
    <cfRule type="cellIs" priority="25" dxfId="0" operator="greaterThanOrEqual">
      <formula>1000</formula>
    </cfRule>
  </conditionalFormatting>
  <printOptions/>
  <pageMargins left="0.4" right="0.25" top="0.5" bottom="0.5" header="0.5118055555555555" footer="0.5118055555555555"/>
  <pageSetup horizontalDpi="300" verticalDpi="300" orientation="portrait" paperSize="5" scale="75" r:id="rId2"/>
  <rowBreaks count="3" manualBreakCount="3">
    <brk id="110" max="10" man="1"/>
    <brk id="255" max="255" man="1"/>
    <brk id="3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2021-07-08T01:02:26Z</cp:lastPrinted>
  <dcterms:created xsi:type="dcterms:W3CDTF">2020-09-01T04:35:23Z</dcterms:created>
  <dcterms:modified xsi:type="dcterms:W3CDTF">2021-09-28T05:17:58Z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