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F:\Covid-19\Quickstat\November_2022\As of Nov 29\"/>
    </mc:Choice>
  </mc:AlternateContent>
  <xr:revisionPtr revIDLastSave="0" documentId="13_ncr:1_{635611DB-5BCD-42E7-87ED-FB9FBFDAB4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 2022" sheetId="1" r:id="rId1"/>
  </sheets>
  <definedNames>
    <definedName name="Excel_BuiltIn_Print_Area" localSheetId="0">'Nov 2022'!$A$1:$I$538</definedName>
    <definedName name="_xlnm.Print_Area" localSheetId="0">'Nov 2022'!$A$1:$K$542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G19" i="1"/>
  <c r="I382" i="1"/>
  <c r="I378" i="1"/>
  <c r="G378" i="1"/>
  <c r="E378" i="1"/>
  <c r="I377" i="1"/>
  <c r="G377" i="1"/>
  <c r="E377" i="1"/>
  <c r="I355" i="1"/>
  <c r="I360" i="1" s="1"/>
  <c r="G355" i="1"/>
  <c r="G359" i="1" s="1"/>
  <c r="E355" i="1"/>
  <c r="E360" i="1" s="1"/>
  <c r="E359" i="1" l="1"/>
  <c r="E358" i="1" s="1"/>
  <c r="G360" i="1"/>
  <c r="G358" i="1" s="1"/>
  <c r="I359" i="1"/>
  <c r="I358" i="1" s="1"/>
  <c r="I19" i="1" l="1"/>
  <c r="I159" i="1" l="1"/>
  <c r="I154" i="1"/>
  <c r="C19" i="1" l="1"/>
</calcChain>
</file>

<file path=xl/sharedStrings.xml><?xml version="1.0" encoding="utf-8"?>
<sst xmlns="http://schemas.openxmlformats.org/spreadsheetml/2006/main" count="613" uniqueCount="366">
  <si>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</si>
  <si>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</si>
  <si>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</si>
  <si>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</si>
  <si>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</si>
  <si>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</si>
  <si>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</si>
  <si>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</si>
  <si>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</si>
  <si>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</si>
  <si>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</si>
  <si>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</si>
  <si>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</si>
  <si>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</si>
  <si>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</si>
  <si>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</si>
  <si>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</si>
  <si>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</si>
  <si>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</si>
  <si>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</si>
  <si>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</si>
  <si>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</si>
  <si>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</si>
  <si>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</si>
  <si>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</si>
  <si>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</si>
  <si>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</si>
  <si>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</si>
  <si>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</si>
  <si>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</si>
  <si>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</si>
  <si>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</si>
  <si>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</si>
  <si>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</si>
  <si>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</si>
  <si>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</si>
  <si>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</si>
  <si>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</si>
  <si>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</si>
  <si>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</si>
  <si>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</si>
  <si>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</si>
  <si>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</si>
  <si>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</si>
  <si>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Volume traded (In million shares)</t>
  </si>
  <si>
    <t>Value of shares traded (In million pesos)</t>
  </si>
  <si>
    <t>2020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</si>
  <si>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</si>
  <si>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</si>
  <si>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</si>
  <si>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</si>
  <si>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</si>
  <si>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</si>
  <si>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</si>
  <si>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</si>
  <si>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</si>
  <si>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 xml:space="preserve"> METRO MANILA LIGHT RAIL TRANSIT </t>
  </si>
  <si>
    <t>Passenger traffic (In million passengers)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</si>
  <si>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</si>
  <si>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</si>
  <si>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</si>
  <si>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</si>
  <si>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</si>
  <si>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</si>
  <si>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</si>
  <si>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</si>
  <si>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</si>
  <si>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</si>
  <si>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</si>
  <si>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</si>
  <si>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</si>
  <si>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</si>
  <si>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</si>
  <si>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</si>
  <si>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</si>
  <si>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</si>
  <si>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</si>
  <si>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</si>
  <si>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</si>
  <si>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</si>
  <si>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</si>
  <si>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</si>
  <si>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</si>
  <si>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</si>
  <si>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</si>
  <si>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</si>
  <si>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</si>
  <si>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</si>
  <si>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</si>
  <si>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</si>
  <si>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</si>
  <si>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</si>
  <si>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</si>
  <si>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Value (in thousand pesos)</t>
  </si>
  <si>
    <t>Residential  (number)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</si>
  <si>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</si>
  <si>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</si>
  <si>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</si>
  <si>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</si>
  <si>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</si>
  <si>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</si>
  <si>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</si>
  <si>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</si>
  <si>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</si>
  <si>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</si>
  <si>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</si>
  <si>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</si>
  <si>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</si>
  <si>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</si>
  <si>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</si>
  <si>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</si>
  <si>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</si>
  <si>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</si>
  <si>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</si>
  <si>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</si>
  <si>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</si>
  <si>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</si>
  <si>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</si>
  <si>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</si>
  <si>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</si>
  <si>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</si>
  <si>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</si>
  <si>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</si>
  <si>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</si>
  <si>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</si>
  <si>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</si>
  <si>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</si>
  <si>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</si>
  <si>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</si>
  <si>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</si>
  <si>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</si>
  <si>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</si>
  <si>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</si>
  <si>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</si>
  <si>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</si>
  <si>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</si>
  <si>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</si>
  <si>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</si>
  <si>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</si>
  <si>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</si>
  <si>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</si>
  <si>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</si>
  <si>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</si>
  <si>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</si>
  <si>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</si>
  <si>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</si>
  <si>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</si>
  <si>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</si>
  <si>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</si>
  <si>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</si>
  <si>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</si>
  <si>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</si>
  <si>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</si>
  <si>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</si>
  <si>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</si>
  <si>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</si>
  <si>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</si>
  <si>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</si>
  <si>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</si>
  <si>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</si>
  <si>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</si>
  <si>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</si>
  <si>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</si>
  <si>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</si>
  <si>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</si>
  <si>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</si>
  <si>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</si>
  <si>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</si>
  <si>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</si>
  <si>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</si>
  <si>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</si>
  <si>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</si>
  <si>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</si>
  <si>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</si>
  <si>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</si>
  <si>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</si>
  <si>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</si>
  <si>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</si>
  <si>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</si>
  <si>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</si>
  <si>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</si>
  <si>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</si>
  <si>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</si>
  <si>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</si>
  <si>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</si>
  <si>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</si>
  <si>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</si>
  <si>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</si>
  <si>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</si>
  <si>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</si>
  <si>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</si>
  <si>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</si>
  <si>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</si>
  <si>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</si>
  <si>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</si>
  <si>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</si>
  <si>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</si>
  <si>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</si>
  <si>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</si>
  <si>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</si>
  <si>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</si>
  <si>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</si>
  <si>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</si>
  <si>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</si>
  <si>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</si>
  <si>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</si>
  <si>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</si>
  <si>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</si>
  <si>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</si>
  <si>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</si>
  <si>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</si>
  <si>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</si>
  <si>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</si>
  <si>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</si>
  <si>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</si>
  <si>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</si>
  <si>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</si>
  <si>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</si>
  <si>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</si>
  <si>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</si>
  <si>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</si>
  <si>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</si>
  <si>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</si>
  <si>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</si>
  <si>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</si>
  <si>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Value of production index  (2018 = 100)</t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</si>
  <si>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</si>
  <si>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</si>
  <si>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Average cost per square meter</t>
  </si>
  <si>
    <t>Average Capacity utilization (%)</t>
  </si>
  <si>
    <t>Total 15 years old and over (in thousands)</t>
  </si>
  <si>
    <t>Employed persons by major industry group (in percent)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</si>
  <si>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</si>
  <si>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</si>
  <si>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2021</t>
  </si>
  <si>
    <t>Average 2021</t>
  </si>
  <si>
    <t>December 2021</t>
  </si>
  <si>
    <t>December 2020</t>
  </si>
  <si>
    <t>1. Ischaemic heart diseases</t>
  </si>
  <si>
    <t>2. Cerebrovascular diseases</t>
  </si>
  <si>
    <t>2020 (May 1)</t>
  </si>
  <si>
    <t>2015 (August 1)</t>
  </si>
  <si>
    <t>2010 (May 1)</t>
  </si>
  <si>
    <t>Consumer Price Index (2018 = 100)</t>
  </si>
  <si>
    <t>3  Transport equipment</t>
  </si>
  <si>
    <t>4th Qtr. 2021</t>
  </si>
  <si>
    <t>Annual 2021</t>
  </si>
  <si>
    <t>Annual 2020-2021</t>
  </si>
  <si>
    <t>Registered motor vehicles</t>
  </si>
  <si>
    <t>Total 2021</t>
  </si>
  <si>
    <t>2  Japan (includes Okinawa)</t>
  </si>
  <si>
    <t>3  USA (includes Alaska and Hawaii)</t>
  </si>
  <si>
    <t>Tel No. 8462-6600 local 833, 834, 820</t>
  </si>
  <si>
    <t>Top 3 Leading Causes of Death</t>
  </si>
  <si>
    <t>Manufacture of electrical equipment</t>
  </si>
  <si>
    <t>Manufacture of machinery and equipment except electrical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</si>
  <si>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</si>
  <si>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</si>
  <si>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r>
      <t xml:space="preserve">2019 ASPBI </t>
    </r>
    <r>
      <rPr>
        <b/>
        <u/>
        <vertAlign val="superscript"/>
        <sz val="9"/>
        <rFont val="Arial"/>
        <family val="2"/>
      </rPr>
      <t>P</t>
    </r>
  </si>
  <si>
    <t>1st Qtr. 2022</t>
  </si>
  <si>
    <t>1st Qtr. 2021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</si>
  <si>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</si>
  <si>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</si>
  <si>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</si>
  <si>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</si>
  <si>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</si>
  <si>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</si>
  <si>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Manufacture of furniture</t>
  </si>
  <si>
    <t>License cases handled</t>
  </si>
  <si>
    <r>
      <t>2022</t>
    </r>
    <r>
      <rPr>
        <b/>
        <vertAlign val="superscript"/>
        <sz val="9"/>
        <rFont val="Arial"/>
        <family val="2"/>
      </rPr>
      <t>a</t>
    </r>
  </si>
  <si>
    <t>Revenue collection (In billion pesos)</t>
  </si>
  <si>
    <t>3. Neoplasms</t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</si>
  <si>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</si>
  <si>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June 2022</t>
  </si>
  <si>
    <t>Manufacture of beverages</t>
  </si>
  <si>
    <t>Manufacture of wood, bamboo, cane, rattan articles, and related products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</si>
  <si>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</si>
  <si>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</si>
  <si>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</si>
  <si>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</si>
  <si>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</si>
  <si>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</si>
  <si>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</si>
  <si>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</si>
  <si>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</si>
  <si>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</si>
  <si>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</si>
  <si>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 xml:space="preserve"> Areas Outside NCR</t>
  </si>
  <si>
    <t>July 2022</t>
  </si>
  <si>
    <t>July 2021</t>
  </si>
  <si>
    <t>2nd Qtr. 2022</t>
  </si>
  <si>
    <t>2nd Qtr. 2021</t>
  </si>
  <si>
    <t>2nd Qtr. 2021-2022</t>
  </si>
  <si>
    <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</si>
  <si>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</si>
  <si>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</si>
  <si>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</si>
  <si>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t>August 2022</t>
  </si>
  <si>
    <t>2  Other manufactured goods</t>
  </si>
  <si>
    <t>3  Other mineral products</t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</si>
  <si>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</si>
  <si>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t>*</t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</si>
  <si>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</si>
  <si>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</si>
  <si>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</si>
  <si>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</si>
  <si>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</si>
  <si>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t>Gross revenue collection* (In million pesos)</t>
  </si>
  <si>
    <r>
      <t>Marriages (Based on civil registration)</t>
    </r>
    <r>
      <rPr>
        <vertAlign val="superscript"/>
        <sz val="9"/>
        <rFont val="Arial"/>
        <family val="2"/>
      </rPr>
      <t>6/</t>
    </r>
  </si>
  <si>
    <r>
      <t>Births (Based on civil registration)</t>
    </r>
    <r>
      <rPr>
        <vertAlign val="superscript"/>
        <sz val="9"/>
        <rFont val="Arial"/>
        <family val="2"/>
      </rPr>
      <t>6/</t>
    </r>
  </si>
  <si>
    <r>
      <t>Deaths (Based on civil registration)</t>
    </r>
    <r>
      <rPr>
        <vertAlign val="superscript"/>
        <sz val="9"/>
        <rFont val="Arial"/>
        <family val="2"/>
      </rPr>
      <t>6/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</si>
  <si>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2021 - Based on 2nd Prelim FS; 2022 - Tentative</t>
    </r>
  </si>
  <si>
    <t>September 2022</t>
  </si>
  <si>
    <t>September 2021</t>
  </si>
  <si>
    <t>Manufacture of basic metals</t>
  </si>
  <si>
    <r>
      <t>Average cost per square meter</t>
    </r>
    <r>
      <rPr>
        <vertAlign val="superscript"/>
        <sz val="9"/>
        <rFont val="Arial"/>
        <family val="2"/>
      </rPr>
      <t>a/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</si>
  <si>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</si>
  <si>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</si>
  <si>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t xml:space="preserve"> GOVERNMENT CASH OPERATIONS (In million pesos) Source: BOT</t>
  </si>
  <si>
    <t xml:space="preserve"> MONEY and BANKING (Source: BSP)</t>
  </si>
  <si>
    <t xml:space="preserve"> TRANSPORTATION (Source: LTO)</t>
  </si>
  <si>
    <t xml:space="preserve"> LABOR and EMPLOYMENT (Source: PSA)</t>
  </si>
  <si>
    <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</si>
  <si>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>Peso time deposit interest rate</t>
    </r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(all maturities)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</si>
  <si>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or Interest Rates </t>
    </r>
  </si>
  <si>
    <t xml:space="preserve">on Loans and Deposits (IRLD) in accordance with Circular Nos. 1029 and 1037, series of 2019. Data are preliminary estimates as of 12 October 2022. </t>
  </si>
  <si>
    <r>
      <t>Total Resources of the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</si>
  <si>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</si>
  <si>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</si>
  <si>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</si>
  <si>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</si>
  <si>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t xml:space="preserve">Note: 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Details of floor area and value may not add up to their respective totals due to rounding.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</si>
  <si>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</si>
  <si>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</si>
  <si>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</si>
  <si>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</si>
  <si>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</si>
  <si>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rFont val="Arial"/>
        <family val="2"/>
      </rPr>
      <t xml:space="preserve"> 8/</t>
    </r>
    <r>
      <rPr>
        <sz val="8"/>
        <rFont val="Arial"/>
        <family val="2"/>
      </rPr>
      <t xml:space="preserve"> CPH 2015 data</t>
    </r>
  </si>
  <si>
    <t xml:space="preserve">having only one hand/no hands, one leg/no legs, mild or severe cerebral palsy, retarded, mentally ill, mental retardation and multiple impairment.  </t>
  </si>
  <si>
    <t xml:space="preserve">In general, functional difficulties experienced by people may have been due to their health conditions.  A health condition may also include other circumstances </t>
  </si>
  <si>
    <t>a</t>
  </si>
  <si>
    <t>b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</si>
  <si>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</si>
  <si>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t>October 2022</t>
  </si>
  <si>
    <t>October 2021</t>
  </si>
  <si>
    <r>
      <rPr>
        <b/>
        <vertAlign val="superscript"/>
        <sz val="10"/>
        <rFont val="Arial"/>
        <family val="2"/>
      </rPr>
      <t xml:space="preserve">* </t>
    </r>
    <r>
      <rPr>
        <sz val="8"/>
        <rFont val="Arial"/>
        <family val="2"/>
      </rPr>
      <t>January to  July 2022 (Preliminary as of 31 August 2022)</t>
    </r>
  </si>
  <si>
    <t>Manufacture of chemical and chemical products</t>
  </si>
  <si>
    <t>3rd Qtr. 2022</t>
  </si>
  <si>
    <t>3rd Qtr. 2021</t>
  </si>
  <si>
    <t>3rd Qtr. 2021-2022</t>
  </si>
  <si>
    <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</si>
  <si>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</si>
  <si>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</si>
  <si>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</si>
  <si>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t>** Data from Department of Health</t>
  </si>
  <si>
    <t>3rd Qtr. 2020-2021</t>
  </si>
  <si>
    <t xml:space="preserve">                                                                                                                                                             as of 29 November 2022</t>
  </si>
  <si>
    <t>National Quickstat – November 29, 2022 … continued</t>
  </si>
  <si>
    <t>National Quickstat – November 29, 2022 … concluded</t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</si>
  <si>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</si>
  <si>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t>August 2021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</si>
  <si>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January to June 2022</t>
    </r>
  </si>
  <si>
    <r>
      <t xml:space="preserve"> </t>
    </r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</si>
  <si>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vertAlign val="superscript"/>
        <sz val="8"/>
        <rFont val="Arial"/>
        <family val="2"/>
      </rPr>
      <t>6/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</si>
  <si>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vertAlign val="superscript"/>
        <sz val="8"/>
        <rFont val="Arial"/>
        <family val="2"/>
      </rPr>
      <t>7/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</si>
  <si>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Includes babies born in the Philippines whose mother's usual residence is in a foreign country; </t>
    </r>
    <r>
      <rPr>
        <vertAlign val="superscript"/>
        <sz val="8"/>
        <rFont val="Arial"/>
        <family val="2"/>
      </rPr>
      <t xml:space="preserve"> b</t>
    </r>
    <r>
      <rPr>
        <sz val="8"/>
        <rFont val="Arial"/>
        <family val="2"/>
      </rPr>
      <t xml:space="preserve"> Includes persons who died in the Philippines whose usual residence is in a foreign country.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</si>
</sst>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(#,###.00,,\);_(* &quot;-&quot;??_);_(@_)"/>
    <numFmt numFmtId="188" formatCode="_(* #,###.00,,_);_(* \-#,###.00,,;_(* &quot;-&quot;??_);_(@_)"/>
    <numFmt numFmtId="189" formatCode="_(* #,##0.0_);_(* \(#,##0.0\);_(* &quot;-&quot;??_);_(@_)"/>
    <numFmt numFmtId="190" formatCode="_(* #,##0_);_(* \(#,##0\);_(* &quot;-&quot;??_);_(@_)"/>
    <numFmt numFmtId="191" formatCode="#,##0.00;[Red]#,##0.00"/>
    <numFmt numFmtId="192" formatCode="_-* #,##0_-;\-* #,##0_-;_-* &quot;-&quot;??_-;_-@_-"/>
    <numFmt numFmtId="193" formatCode="_(* #,##0.0_);_(* \(#,##0.0\);_(* &quot;-&quot;?_);_(@_)"/>
    <numFmt numFmtId="194" formatCode="#,##0.0;\-#,##0.0"/>
    <numFmt numFmtId="195" formatCode="_(* #,##0.0000000000_);_(* \(#,##0.0000000000\);_(* &quot;-&quot;??_);_(@_)"/>
    <numFmt numFmtId="196" formatCode="_(* #,##0_);_(* \(#,##0\);_(* \-_);_(@_)"/>
    <numFmt numFmtId="197" formatCode="0.00;[Red]0.00"/>
  </numFmts>
  <fonts count="7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Cambria"/>
      <family val="1"/>
    </font>
    <font>
      <b/>
      <u/>
      <sz val="9"/>
      <name val="Arial"/>
      <family val="2"/>
    </font>
    <font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9"/>
      <name val="Cambria"/>
      <family val="1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/>
      <vertAlign val="superscript"/>
      <sz val="9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sz val="8"/>
      <name val="Lora"/>
    </font>
    <font>
      <sz val="10"/>
      <name val="Montserrat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vertAlign val="superscript"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Tahoma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b/>
      <sz val="12"/>
      <name val="Lora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u/>
      <sz val="9"/>
      <color rgb="FFFF000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73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16" fillId="0" borderId="0" applyFill="0" applyBorder="0" applyAlignment="0" applyProtection="0"/>
    <xf numFmtId="0" fontId="16" fillId="0" borderId="0" applyFill="0" applyBorder="0" applyAlignment="0" applyProtection="0"/>
    <xf numFmtId="166" fontId="16" fillId="0" borderId="0" applyFill="0" applyBorder="0" applyAlignment="0" applyProtection="0"/>
    <xf numFmtId="37" fontId="2" fillId="0" borderId="0"/>
    <xf numFmtId="37" fontId="2" fillId="0" borderId="0"/>
    <xf numFmtId="0" fontId="16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6" fillId="0" borderId="0"/>
    <xf numFmtId="0" fontId="16" fillId="0" borderId="0"/>
    <xf numFmtId="168" fontId="4" fillId="0" borderId="0"/>
    <xf numFmtId="0" fontId="16" fillId="0" borderId="0"/>
    <xf numFmtId="0" fontId="5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9" fontId="16" fillId="0" borderId="0" applyFill="0" applyBorder="0" applyAlignment="0" applyProtection="0"/>
    <xf numFmtId="171" fontId="66" fillId="0" borderId="0"/>
    <xf numFmtId="0" fontId="1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50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 applyFont="0" applyFill="0" applyBorder="0" applyAlignment="0" applyProtection="0"/>
    <xf numFmtId="37" fontId="11" fillId="0" borderId="0"/>
  </cellStyleXfs>
  <cellXfs count="889">
    <xf numFmtId="0" fontId="0" fillId="0" borderId="0" xfId="0"/>
    <xf numFmtId="170" fontId="8" fillId="0" borderId="0" xfId="0" applyNumberFormat="1" applyFont="1" applyAlignment="1">
      <alignment horizontal="left" vertical="top"/>
    </xf>
    <xf numFmtId="0" fontId="11" fillId="0" borderId="0" xfId="0" applyFont="1"/>
    <xf numFmtId="172" fontId="1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left" vertical="top"/>
    </xf>
    <xf numFmtId="170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170" fontId="7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/>
    <xf numFmtId="37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3" fontId="7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8" fillId="0" borderId="0" xfId="0" applyNumberFormat="1" applyFont="1" applyAlignment="1">
      <alignment horizontal="right"/>
    </xf>
    <xf numFmtId="169" fontId="19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/>
    <xf numFmtId="0" fontId="7" fillId="0" borderId="0" xfId="0" applyFont="1" applyAlignment="1">
      <alignment horizontal="left" indent="3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170" fontId="23" fillId="0" borderId="0" xfId="0" applyNumberFormat="1" applyFont="1" applyAlignment="1">
      <alignment horizontal="right"/>
    </xf>
    <xf numFmtId="3" fontId="11" fillId="3" borderId="0" xfId="0" applyNumberFormat="1" applyFont="1" applyFill="1"/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3" fontId="19" fillId="0" borderId="0" xfId="0" applyNumberFormat="1" applyFont="1" applyAlignment="1">
      <alignment horizontal="left" vertical="top"/>
    </xf>
    <xf numFmtId="0" fontId="11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37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 vertical="top"/>
    </xf>
    <xf numFmtId="172" fontId="8" fillId="0" borderId="0" xfId="0" applyNumberFormat="1" applyFont="1" applyAlignment="1">
      <alignment horizontal="left" vertical="top"/>
    </xf>
    <xf numFmtId="172" fontId="7" fillId="0" borderId="0" xfId="0" applyNumberFormat="1" applyFont="1"/>
    <xf numFmtId="182" fontId="15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left" vertical="top"/>
    </xf>
    <xf numFmtId="182" fontId="18" fillId="0" borderId="0" xfId="0" applyNumberFormat="1" applyFont="1" applyAlignment="1">
      <alignment horizontal="right"/>
    </xf>
    <xf numFmtId="182" fontId="19" fillId="0" borderId="0" xfId="0" applyNumberFormat="1" applyFont="1"/>
    <xf numFmtId="172" fontId="15" fillId="0" borderId="0" xfId="0" applyNumberFormat="1" applyFont="1"/>
    <xf numFmtId="182" fontId="19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left" indent="2"/>
    </xf>
    <xf numFmtId="172" fontId="7" fillId="0" borderId="0" xfId="0" applyNumberFormat="1" applyFont="1" applyAlignment="1">
      <alignment horizontal="left" vertical="top"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6" fillId="0" borderId="0" xfId="0" applyNumberFormat="1" applyFont="1"/>
    <xf numFmtId="3" fontId="26" fillId="0" borderId="0" xfId="0" applyNumberFormat="1" applyFont="1" applyAlignment="1">
      <alignment horizontal="left" vertical="top"/>
    </xf>
    <xf numFmtId="3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left" vertical="top"/>
    </xf>
    <xf numFmtId="184" fontId="27" fillId="0" borderId="0" xfId="0" applyNumberFormat="1" applyFont="1" applyAlignment="1">
      <alignment horizontal="right"/>
    </xf>
    <xf numFmtId="184" fontId="26" fillId="0" borderId="0" xfId="0" applyNumberFormat="1" applyFont="1"/>
    <xf numFmtId="184" fontId="26" fillId="0" borderId="0" xfId="0" applyNumberFormat="1" applyFont="1" applyAlignment="1">
      <alignment horizontal="right"/>
    </xf>
    <xf numFmtId="184" fontId="26" fillId="0" borderId="0" xfId="0" applyNumberFormat="1" applyFont="1" applyAlignment="1">
      <alignment horizontal="left" vertical="top"/>
    </xf>
    <xf numFmtId="0" fontId="27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3" fontId="26" fillId="0" borderId="0" xfId="27" applyNumberFormat="1" applyFont="1" applyFill="1" applyBorder="1" applyAlignment="1" applyProtection="1"/>
    <xf numFmtId="3" fontId="26" fillId="0" borderId="0" xfId="27" applyNumberFormat="1" applyFont="1" applyFill="1" applyBorder="1" applyAlignment="1" applyProtection="1">
      <alignment horizontal="left" vertical="top"/>
    </xf>
    <xf numFmtId="172" fontId="26" fillId="0" borderId="0" xfId="27" applyNumberFormat="1" applyFont="1" applyFill="1" applyBorder="1" applyAlignment="1" applyProtection="1"/>
    <xf numFmtId="172" fontId="26" fillId="0" borderId="0" xfId="27" applyNumberFormat="1" applyFont="1" applyFill="1" applyBorder="1" applyAlignment="1" applyProtection="1">
      <alignment horizontal="left" vertical="top"/>
    </xf>
    <xf numFmtId="0" fontId="27" fillId="0" borderId="0" xfId="0" applyFont="1" applyAlignment="1">
      <alignment horizontal="right"/>
    </xf>
    <xf numFmtId="184" fontId="15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3" fontId="7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49" fontId="18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172" fontId="15" fillId="0" borderId="0" xfId="1" applyNumberFormat="1" applyFont="1" applyFill="1" applyBorder="1" applyAlignment="1" applyProtection="1"/>
    <xf numFmtId="174" fontId="7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/>
    <xf numFmtId="184" fontId="15" fillId="0" borderId="0" xfId="0" applyNumberFormat="1" applyFont="1"/>
    <xf numFmtId="184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5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>
      <alignment horizontal="left" vertical="top"/>
    </xf>
    <xf numFmtId="170" fontId="23" fillId="0" borderId="0" xfId="0" applyNumberFormat="1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170" fontId="23" fillId="0" borderId="0" xfId="1" applyNumberFormat="1" applyFont="1" applyFill="1" applyBorder="1" applyAlignment="1" applyProtection="1"/>
    <xf numFmtId="170" fontId="23" fillId="0" borderId="0" xfId="1" applyNumberFormat="1" applyFont="1" applyFill="1" applyBorder="1" applyAlignment="1" applyProtection="1">
      <alignment horizontal="left" vertical="top"/>
    </xf>
    <xf numFmtId="0" fontId="23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77" fontId="15" fillId="0" borderId="0" xfId="1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77" fontId="15" fillId="0" borderId="0" xfId="0" applyNumberFormat="1" applyFont="1"/>
    <xf numFmtId="177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172" fontId="15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>
      <alignment horizontal="right"/>
    </xf>
    <xf numFmtId="170" fontId="15" fillId="0" borderId="0" xfId="0" applyNumberFormat="1" applyFont="1"/>
    <xf numFmtId="170" fontId="7" fillId="0" borderId="0" xfId="0" applyNumberFormat="1" applyFont="1" applyAlignment="1">
      <alignment horizontal="right" vertical="center"/>
    </xf>
    <xf numFmtId="170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left" vertical="top"/>
    </xf>
    <xf numFmtId="170" fontId="7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1"/>
    </xf>
    <xf numFmtId="0" fontId="0" fillId="0" borderId="6" xfId="0" applyBorder="1"/>
    <xf numFmtId="172" fontId="11" fillId="0" borderId="0" xfId="0" applyNumberFormat="1" applyFont="1"/>
    <xf numFmtId="172" fontId="19" fillId="0" borderId="0" xfId="0" applyNumberFormat="1" applyFont="1"/>
    <xf numFmtId="172" fontId="0" fillId="0" borderId="0" xfId="0" applyNumberFormat="1"/>
    <xf numFmtId="172" fontId="7" fillId="0" borderId="0" xfId="0" applyNumberFormat="1" applyFont="1" applyAlignment="1">
      <alignment horizontal="right" wrapText="1"/>
    </xf>
    <xf numFmtId="172" fontId="33" fillId="0" borderId="0" xfId="16" applyNumberFormat="1" applyFont="1"/>
    <xf numFmtId="172" fontId="0" fillId="0" borderId="0" xfId="0" applyNumberFormat="1" applyAlignment="1">
      <alignment horizontal="right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170" fontId="7" fillId="0" borderId="0" xfId="0" applyNumberFormat="1" applyFont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0" xfId="0" applyAlignment="1">
      <alignment vertical="center"/>
    </xf>
    <xf numFmtId="49" fontId="7" fillId="0" borderId="0" xfId="0" applyNumberFormat="1" applyFont="1"/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2"/>
    </xf>
    <xf numFmtId="170" fontId="36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1" fillId="0" borderId="5" xfId="0" applyFont="1" applyBorder="1"/>
    <xf numFmtId="184" fontId="15" fillId="0" borderId="5" xfId="0" applyNumberFormat="1" applyFont="1" applyBorder="1" applyAlignment="1">
      <alignment horizontal="right"/>
    </xf>
    <xf numFmtId="184" fontId="7" fillId="0" borderId="5" xfId="0" applyNumberFormat="1" applyFont="1" applyBorder="1"/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174" fontId="15" fillId="0" borderId="0" xfId="0" applyNumberFormat="1" applyFont="1"/>
    <xf numFmtId="172" fontId="7" fillId="0" borderId="0" xfId="14" applyNumberFormat="1" applyFont="1"/>
    <xf numFmtId="172" fontId="11" fillId="0" borderId="0" xfId="17" applyNumberFormat="1" applyFont="1"/>
    <xf numFmtId="170" fontId="8" fillId="5" borderId="0" xfId="15" applyNumberFormat="1" applyFont="1" applyFill="1" applyAlignment="1">
      <alignment horizontal="left" vertical="center"/>
    </xf>
    <xf numFmtId="170" fontId="7" fillId="5" borderId="0" xfId="15" applyNumberFormat="1" applyFont="1" applyFill="1" applyAlignment="1">
      <alignment horizontal="right" vertical="center"/>
    </xf>
    <xf numFmtId="177" fontId="19" fillId="0" borderId="0" xfId="0" applyNumberFormat="1" applyFont="1"/>
    <xf numFmtId="4" fontId="7" fillId="0" borderId="0" xfId="15" applyNumberFormat="1" applyFont="1"/>
    <xf numFmtId="3" fontId="15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39" fontId="7" fillId="0" borderId="0" xfId="0" applyNumberFormat="1" applyFont="1"/>
    <xf numFmtId="177" fontId="7" fillId="0" borderId="0" xfId="17" applyNumberFormat="1" applyFont="1"/>
    <xf numFmtId="0" fontId="0" fillId="0" borderId="0" xfId="0" applyAlignment="1">
      <alignment horizontal="left" indent="6"/>
    </xf>
    <xf numFmtId="172" fontId="0" fillId="0" borderId="0" xfId="0" applyNumberFormat="1" applyAlignment="1">
      <alignment horizontal="left" indent="6"/>
    </xf>
    <xf numFmtId="171" fontId="7" fillId="0" borderId="0" xfId="0" applyNumberFormat="1" applyFont="1" applyAlignment="1">
      <alignment vertical="center" wrapText="1"/>
    </xf>
    <xf numFmtId="175" fontId="7" fillId="0" borderId="0" xfId="14" applyNumberFormat="1" applyFont="1"/>
    <xf numFmtId="172" fontId="0" fillId="0" borderId="0" xfId="0" applyNumberFormat="1" applyAlignment="1">
      <alignment vertical="center"/>
    </xf>
    <xf numFmtId="172" fontId="7" fillId="0" borderId="0" xfId="0" applyNumberFormat="1" applyFont="1" applyAlignment="1">
      <alignment horizontal="center"/>
    </xf>
    <xf numFmtId="171" fontId="40" fillId="0" borderId="0" xfId="0" quotePrefix="1" applyNumberFormat="1" applyFont="1" applyAlignment="1">
      <alignment horizontal="right" vertical="center"/>
    </xf>
    <xf numFmtId="172" fontId="0" fillId="0" borderId="0" xfId="1" applyNumberFormat="1" applyFont="1" applyFill="1" applyBorder="1" applyAlignment="1" applyProtection="1"/>
    <xf numFmtId="170" fontId="0" fillId="0" borderId="0" xfId="0" applyNumberFormat="1" applyAlignment="1">
      <alignment wrapText="1"/>
    </xf>
    <xf numFmtId="175" fontId="7" fillId="0" borderId="0" xfId="0" applyNumberFormat="1" applyFont="1"/>
    <xf numFmtId="170" fontId="7" fillId="0" borderId="0" xfId="12" applyNumberFormat="1" applyFont="1" applyAlignment="1">
      <alignment horizontal="right" vertical="center"/>
    </xf>
    <xf numFmtId="172" fontId="13" fillId="3" borderId="0" xfId="15" applyNumberFormat="1" applyFont="1" applyFill="1" applyAlignment="1">
      <alignment horizontal="right" vertical="center"/>
    </xf>
    <xf numFmtId="172" fontId="21" fillId="0" borderId="0" xfId="0" applyNumberFormat="1" applyFont="1" applyAlignment="1">
      <alignment horizontal="right" vertical="center"/>
    </xf>
    <xf numFmtId="172" fontId="21" fillId="0" borderId="0" xfId="0" applyNumberFormat="1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right" vertical="center"/>
    </xf>
    <xf numFmtId="37" fontId="15" fillId="0" borderId="0" xfId="17" applyNumberFormat="1" applyFont="1"/>
    <xf numFmtId="172" fontId="41" fillId="0" borderId="0" xfId="17" applyNumberFormat="1" applyFont="1"/>
    <xf numFmtId="172" fontId="42" fillId="0" borderId="0" xfId="17" applyNumberFormat="1" applyFont="1"/>
    <xf numFmtId="172" fontId="43" fillId="0" borderId="0" xfId="0" applyNumberFormat="1" applyFont="1"/>
    <xf numFmtId="172" fontId="44" fillId="0" borderId="0" xfId="0" applyNumberFormat="1" applyFont="1"/>
    <xf numFmtId="172" fontId="11" fillId="0" borderId="0" xfId="15" applyNumberFormat="1" applyFont="1"/>
    <xf numFmtId="172" fontId="44" fillId="0" borderId="0" xfId="15" applyNumberFormat="1" applyFont="1"/>
    <xf numFmtId="172" fontId="4" fillId="0" borderId="0" xfId="3" applyNumberFormat="1" applyFont="1" applyFill="1" applyBorder="1" applyAlignment="1" applyProtection="1"/>
    <xf numFmtId="172" fontId="15" fillId="0" borderId="0" xfId="1" applyNumberFormat="1" applyFont="1" applyBorder="1" applyAlignment="1"/>
    <xf numFmtId="172" fontId="15" fillId="0" borderId="0" xfId="1" applyNumberFormat="1" applyFont="1" applyFill="1" applyBorder="1" applyAlignment="1"/>
    <xf numFmtId="172" fontId="39" fillId="0" borderId="0" xfId="15" applyNumberFormat="1" applyFont="1" applyAlignment="1">
      <alignment horizontal="right" wrapText="1"/>
    </xf>
    <xf numFmtId="172" fontId="23" fillId="0" borderId="0" xfId="0" applyNumberFormat="1" applyFont="1"/>
    <xf numFmtId="185" fontId="33" fillId="0" borderId="0" xfId="1" applyNumberFormat="1" applyFont="1"/>
    <xf numFmtId="170" fontId="33" fillId="0" borderId="0" xfId="0" applyNumberFormat="1" applyFont="1"/>
    <xf numFmtId="172" fontId="33" fillId="0" borderId="0" xfId="0" applyNumberFormat="1" applyFont="1"/>
    <xf numFmtId="172" fontId="37" fillId="0" borderId="0" xfId="18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77" fontId="12" fillId="0" borderId="0" xfId="0" applyNumberFormat="1" applyFont="1"/>
    <xf numFmtId="175" fontId="7" fillId="0" borderId="0" xfId="1" applyNumberFormat="1" applyFont="1" applyFill="1" applyBorder="1" applyAlignment="1" applyProtection="1"/>
    <xf numFmtId="177" fontId="7" fillId="0" borderId="0" xfId="0" applyNumberFormat="1" applyFont="1" applyAlignment="1">
      <alignment horizontal="right" vertical="center"/>
    </xf>
    <xf numFmtId="177" fontId="7" fillId="0" borderId="0" xfId="1" applyNumberFormat="1" applyFont="1" applyFill="1" applyBorder="1" applyAlignment="1" applyProtection="1"/>
    <xf numFmtId="177" fontId="8" fillId="0" borderId="0" xfId="0" applyNumberFormat="1" applyFont="1"/>
    <xf numFmtId="0" fontId="0" fillId="0" borderId="9" xfId="0" applyBorder="1"/>
    <xf numFmtId="169" fontId="13" fillId="4" borderId="10" xfId="0" applyNumberFormat="1" applyFont="1" applyFill="1" applyBorder="1" applyAlignment="1">
      <alignment vertical="center"/>
    </xf>
    <xf numFmtId="169" fontId="13" fillId="4" borderId="11" xfId="0" applyNumberFormat="1" applyFont="1" applyFill="1" applyBorder="1" applyAlignment="1">
      <alignment vertical="center"/>
    </xf>
    <xf numFmtId="169" fontId="13" fillId="4" borderId="12" xfId="0" applyNumberFormat="1" applyFont="1" applyFill="1" applyBorder="1" applyAlignment="1">
      <alignment vertical="center"/>
    </xf>
    <xf numFmtId="0" fontId="15" fillId="3" borderId="11" xfId="0" applyFont="1" applyFill="1" applyBorder="1"/>
    <xf numFmtId="0" fontId="15" fillId="0" borderId="14" xfId="0" applyFont="1" applyBorder="1" applyAlignment="1">
      <alignment vertical="center"/>
    </xf>
    <xf numFmtId="0" fontId="0" fillId="0" borderId="11" xfId="0" applyBorder="1"/>
    <xf numFmtId="0" fontId="15" fillId="0" borderId="14" xfId="0" applyFont="1" applyBorder="1" applyAlignment="1">
      <alignment horizontal="left" indent="1"/>
    </xf>
    <xf numFmtId="0" fontId="15" fillId="0" borderId="14" xfId="0" applyFont="1" applyBorder="1" applyAlignment="1">
      <alignment horizontal="left" indent="2"/>
    </xf>
    <xf numFmtId="0" fontId="7" fillId="0" borderId="14" xfId="0" applyFont="1" applyBorder="1" applyAlignment="1">
      <alignment horizontal="left" indent="3"/>
    </xf>
    <xf numFmtId="0" fontId="0" fillId="0" borderId="14" xfId="0" applyBorder="1" applyAlignment="1">
      <alignment horizontal="left" indent="1"/>
    </xf>
    <xf numFmtId="170" fontId="7" fillId="0" borderId="11" xfId="0" applyNumberFormat="1" applyFont="1" applyBorder="1" applyAlignment="1">
      <alignment vertical="top"/>
    </xf>
    <xf numFmtId="0" fontId="7" fillId="0" borderId="14" xfId="0" applyFont="1" applyBorder="1"/>
    <xf numFmtId="188" fontId="0" fillId="0" borderId="0" xfId="17" applyNumberFormat="1" applyFont="1"/>
    <xf numFmtId="0" fontId="11" fillId="0" borderId="14" xfId="0" applyFont="1" applyBorder="1"/>
    <xf numFmtId="0" fontId="7" fillId="0" borderId="14" xfId="0" applyFont="1" applyBorder="1" applyAlignment="1">
      <alignment horizontal="left" indent="1"/>
    </xf>
    <xf numFmtId="0" fontId="8" fillId="0" borderId="11" xfId="0" applyFont="1" applyBorder="1"/>
    <xf numFmtId="0" fontId="7" fillId="0" borderId="14" xfId="0" applyFont="1" applyBorder="1" applyAlignment="1">
      <alignment horizontal="left"/>
    </xf>
    <xf numFmtId="0" fontId="15" fillId="0" borderId="14" xfId="0" applyFont="1" applyBorder="1"/>
    <xf numFmtId="0" fontId="21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indent="3"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Border="1"/>
    <xf numFmtId="3" fontId="7" fillId="0" borderId="16" xfId="0" applyNumberFormat="1" applyFont="1" applyBorder="1" applyAlignment="1">
      <alignment horizontal="left"/>
    </xf>
    <xf numFmtId="3" fontId="15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7" fillId="0" borderId="18" xfId="0" applyFont="1" applyBorder="1" applyAlignment="1">
      <alignment horizontal="left" indent="3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0" borderId="11" xfId="0" applyFont="1" applyBorder="1"/>
    <xf numFmtId="0" fontId="25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vertical="center"/>
    </xf>
    <xf numFmtId="0" fontId="0" fillId="0" borderId="14" xfId="0" applyBorder="1"/>
    <xf numFmtId="0" fontId="7" fillId="0" borderId="15" xfId="0" applyFont="1" applyBorder="1" applyAlignment="1">
      <alignment horizontal="left" indent="2"/>
    </xf>
    <xf numFmtId="0" fontId="7" fillId="0" borderId="16" xfId="0" applyFont="1" applyBorder="1"/>
    <xf numFmtId="0" fontId="7" fillId="0" borderId="16" xfId="0" applyFont="1" applyBorder="1" applyAlignment="1">
      <alignment horizontal="left"/>
    </xf>
    <xf numFmtId="170" fontId="15" fillId="0" borderId="16" xfId="1" applyNumberFormat="1" applyFont="1" applyFill="1" applyBorder="1" applyAlignment="1" applyProtection="1"/>
    <xf numFmtId="170" fontId="7" fillId="0" borderId="16" xfId="1" applyNumberFormat="1" applyFont="1" applyFill="1" applyBorder="1" applyAlignment="1" applyProtection="1"/>
    <xf numFmtId="171" fontId="7" fillId="0" borderId="0" xfId="0" applyNumberFormat="1" applyFont="1" applyAlignment="1">
      <alignment horizontal="right" vertical="center" wrapText="1"/>
    </xf>
    <xf numFmtId="0" fontId="7" fillId="0" borderId="0" xfId="17" applyFont="1"/>
    <xf numFmtId="177" fontId="7" fillId="0" borderId="0" xfId="6" applyNumberFormat="1" applyFont="1" applyFill="1" applyBorder="1" applyProtection="1"/>
    <xf numFmtId="174" fontId="7" fillId="0" borderId="0" xfId="12" applyNumberFormat="1" applyFont="1" applyAlignment="1">
      <alignment vertical="center"/>
    </xf>
    <xf numFmtId="177" fontId="7" fillId="0" borderId="0" xfId="0" applyNumberFormat="1" applyFont="1" applyAlignment="1">
      <alignment horizontal="left"/>
    </xf>
    <xf numFmtId="0" fontId="7" fillId="0" borderId="0" xfId="0" applyFont="1" applyProtection="1">
      <protection hidden="1"/>
    </xf>
    <xf numFmtId="0" fontId="7" fillId="0" borderId="0" xfId="17" applyFont="1" applyAlignment="1">
      <alignment horizontal="center"/>
    </xf>
    <xf numFmtId="177" fontId="15" fillId="0" borderId="0" xfId="0" applyNumberFormat="1" applyFont="1" applyAlignment="1">
      <alignment horizontal="right"/>
    </xf>
    <xf numFmtId="3" fontId="8" fillId="0" borderId="0" xfId="0" applyNumberFormat="1" applyFont="1"/>
    <xf numFmtId="170" fontId="0" fillId="0" borderId="0" xfId="0" applyNumberFormat="1" applyAlignment="1">
      <alignment horizontal="center"/>
    </xf>
    <xf numFmtId="177" fontId="7" fillId="0" borderId="0" xfId="22" applyNumberFormat="1" applyFont="1"/>
    <xf numFmtId="4" fontId="13" fillId="0" borderId="0" xfId="0" applyNumberFormat="1" applyFont="1" applyAlignment="1">
      <alignment vertical="center"/>
    </xf>
    <xf numFmtId="0" fontId="0" fillId="0" borderId="18" xfId="0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15" fillId="0" borderId="2" xfId="0" applyFont="1" applyBorder="1"/>
    <xf numFmtId="0" fontId="7" fillId="0" borderId="2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15" fillId="0" borderId="14" xfId="0" applyFont="1" applyBorder="1" applyAlignment="1">
      <alignment horizontal="left" wrapText="1" indent="1"/>
    </xf>
    <xf numFmtId="177" fontId="7" fillId="0" borderId="0" xfId="1" applyNumberFormat="1" applyFont="1" applyFill="1" applyBorder="1"/>
    <xf numFmtId="1" fontId="14" fillId="0" borderId="14" xfId="0" applyNumberFormat="1" applyFont="1" applyBorder="1" applyAlignment="1">
      <alignment horizontal="left" indent="1"/>
    </xf>
    <xf numFmtId="0" fontId="3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indent="1"/>
    </xf>
    <xf numFmtId="3" fontId="15" fillId="0" borderId="16" xfId="0" applyNumberFormat="1" applyFont="1" applyBorder="1" applyAlignment="1">
      <alignment horizontal="right"/>
    </xf>
    <xf numFmtId="3" fontId="11" fillId="0" borderId="0" xfId="0" applyNumberFormat="1" applyFont="1"/>
    <xf numFmtId="191" fontId="7" fillId="0" borderId="0" xfId="0" applyNumberFormat="1" applyFont="1"/>
    <xf numFmtId="191" fontId="7" fillId="0" borderId="0" xfId="0" applyNumberFormat="1" applyFont="1" applyAlignment="1">
      <alignment horizontal="right"/>
    </xf>
    <xf numFmtId="3" fontId="7" fillId="0" borderId="0" xfId="1" applyNumberFormat="1" applyFont="1" applyFill="1" applyBorder="1" applyAlignment="1"/>
    <xf numFmtId="194" fontId="15" fillId="0" borderId="0" xfId="0" applyNumberFormat="1" applyFont="1" applyAlignment="1">
      <alignment horizontal="right" vertical="top"/>
    </xf>
    <xf numFmtId="194" fontId="7" fillId="0" borderId="0" xfId="0" applyNumberFormat="1" applyFont="1" applyAlignment="1">
      <alignment horizontal="right" vertical="top"/>
    </xf>
    <xf numFmtId="194" fontId="7" fillId="0" borderId="0" xfId="0" applyNumberFormat="1" applyFont="1" applyAlignment="1">
      <alignment vertical="top"/>
    </xf>
    <xf numFmtId="0" fontId="15" fillId="0" borderId="0" xfId="17" quotePrefix="1" applyFont="1" applyAlignment="1">
      <alignment horizontal="left" vertical="top"/>
    </xf>
    <xf numFmtId="179" fontId="15" fillId="0" borderId="0" xfId="4" applyNumberFormat="1" applyFont="1" applyAlignment="1"/>
    <xf numFmtId="179" fontId="7" fillId="0" borderId="0" xfId="4" applyNumberFormat="1" applyFont="1" applyAlignment="1"/>
    <xf numFmtId="0" fontId="7" fillId="0" borderId="0" xfId="12" applyFont="1" applyAlignment="1">
      <alignment vertical="center"/>
    </xf>
    <xf numFmtId="0" fontId="15" fillId="0" borderId="0" xfId="12" applyFont="1" applyAlignment="1">
      <alignment vertical="center"/>
    </xf>
    <xf numFmtId="170" fontId="7" fillId="0" borderId="0" xfId="10" applyNumberFormat="1" applyFont="1" applyAlignment="1">
      <alignment horizontal="right" vertical="center"/>
    </xf>
    <xf numFmtId="16" fontId="7" fillId="0" borderId="0" xfId="10" applyNumberFormat="1" applyFont="1"/>
    <xf numFmtId="0" fontId="7" fillId="0" borderId="0" xfId="10" applyNumberFormat="1" applyFont="1"/>
    <xf numFmtId="170" fontId="7" fillId="0" borderId="0" xfId="17" applyNumberFormat="1" applyFont="1" applyAlignment="1">
      <alignment vertical="center"/>
    </xf>
    <xf numFmtId="170" fontId="0" fillId="0" borderId="0" xfId="17" applyNumberFormat="1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93" fontId="7" fillId="0" borderId="0" xfId="1" applyNumberFormat="1" applyFont="1" applyBorder="1" applyAlignment="1">
      <alignment horizontal="right" vertical="center"/>
    </xf>
    <xf numFmtId="171" fontId="7" fillId="0" borderId="0" xfId="0" applyNumberFormat="1" applyFont="1"/>
    <xf numFmtId="191" fontId="8" fillId="0" borderId="0" xfId="0" applyNumberFormat="1" applyFont="1"/>
    <xf numFmtId="188" fontId="0" fillId="0" borderId="0" xfId="17" quotePrefix="1" applyNumberFormat="1" applyFont="1"/>
    <xf numFmtId="179" fontId="7" fillId="0" borderId="0" xfId="4" applyNumberFormat="1" applyFont="1"/>
    <xf numFmtId="179" fontId="13" fillId="0" borderId="0" xfId="4" applyNumberFormat="1" applyFont="1"/>
    <xf numFmtId="179" fontId="0" fillId="0" borderId="0" xfId="4" applyNumberFormat="1" applyFont="1"/>
    <xf numFmtId="0" fontId="7" fillId="5" borderId="0" xfId="10" applyNumberFormat="1" applyFont="1" applyFill="1" applyAlignment="1">
      <alignment vertical="center"/>
    </xf>
    <xf numFmtId="170" fontId="15" fillId="0" borderId="0" xfId="18" applyNumberFormat="1" applyFont="1" applyAlignment="1">
      <alignment horizontal="center" vertical="center"/>
    </xf>
    <xf numFmtId="39" fontId="15" fillId="0" borderId="0" xfId="0" applyNumberFormat="1" applyFont="1"/>
    <xf numFmtId="39" fontId="7" fillId="0" borderId="0" xfId="1" applyNumberFormat="1" applyFont="1" applyBorder="1" applyAlignment="1">
      <alignment horizontal="center"/>
    </xf>
    <xf numFmtId="170" fontId="7" fillId="0" borderId="0" xfId="1" applyNumberFormat="1" applyFont="1" applyBorder="1" applyAlignment="1">
      <alignment horizontal="center"/>
    </xf>
    <xf numFmtId="37" fontId="7" fillId="0" borderId="0" xfId="10" applyFont="1" applyAlignment="1">
      <alignment vertical="center"/>
    </xf>
    <xf numFmtId="3" fontId="7" fillId="0" borderId="0" xfId="10" applyNumberFormat="1" applyFont="1" applyAlignment="1">
      <alignment horizontal="right" vertical="center" wrapText="1"/>
    </xf>
    <xf numFmtId="172" fontId="7" fillId="0" borderId="0" xfId="1" applyNumberFormat="1" applyFont="1" applyFill="1" applyBorder="1" applyAlignment="1"/>
    <xf numFmtId="37" fontId="7" fillId="0" borderId="0" xfId="22" applyNumberFormat="1" applyFont="1"/>
    <xf numFmtId="192" fontId="7" fillId="0" borderId="0" xfId="1" applyNumberFormat="1" applyFont="1" applyFill="1"/>
    <xf numFmtId="171" fontId="46" fillId="0" borderId="0" xfId="0" applyNumberFormat="1" applyFont="1"/>
    <xf numFmtId="170" fontId="11" fillId="0" borderId="0" xfId="1" applyNumberFormat="1" applyFont="1" applyFill="1" applyBorder="1" applyAlignment="1" applyProtection="1"/>
    <xf numFmtId="3" fontId="52" fillId="5" borderId="0" xfId="0" applyNumberFormat="1" applyFont="1" applyFill="1" applyAlignment="1">
      <alignment horizontal="right"/>
    </xf>
    <xf numFmtId="3" fontId="16" fillId="5" borderId="0" xfId="0" applyNumberFormat="1" applyFont="1" applyFill="1" applyAlignment="1">
      <alignment horizontal="right"/>
    </xf>
    <xf numFmtId="3" fontId="53" fillId="5" borderId="0" xfId="0" applyNumberFormat="1" applyFont="1" applyFill="1"/>
    <xf numFmtId="3" fontId="13" fillId="5" borderId="0" xfId="0" applyNumberFormat="1" applyFont="1" applyFill="1"/>
    <xf numFmtId="195" fontId="7" fillId="0" borderId="0" xfId="3" applyNumberFormat="1" applyFont="1" applyFill="1" applyBorder="1"/>
    <xf numFmtId="4" fontId="51" fillId="0" borderId="0" xfId="15" applyNumberFormat="1" applyFont="1"/>
    <xf numFmtId="0" fontId="52" fillId="0" borderId="0" xfId="0" applyFont="1"/>
    <xf numFmtId="170" fontId="7" fillId="0" borderId="14" xfId="0" applyNumberFormat="1" applyFont="1" applyBorder="1" applyAlignment="1">
      <alignment horizontal="left" indent="3"/>
    </xf>
    <xf numFmtId="0" fontId="54" fillId="0" borderId="0" xfId="0" applyFont="1"/>
    <xf numFmtId="0" fontId="12" fillId="0" borderId="11" xfId="0" applyFont="1" applyBorder="1" applyAlignment="1">
      <alignment horizontal="left" vertical="top"/>
    </xf>
    <xf numFmtId="0" fontId="0" fillId="0" borderId="14" xfId="0" applyBorder="1" applyAlignment="1">
      <alignment horizontal="left" indent="2"/>
    </xf>
    <xf numFmtId="3" fontId="37" fillId="0" borderId="0" xfId="0" applyNumberFormat="1" applyFont="1"/>
    <xf numFmtId="190" fontId="37" fillId="0" borderId="0" xfId="0" applyNumberFormat="1" applyFont="1"/>
    <xf numFmtId="0" fontId="13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vertical="center"/>
    </xf>
    <xf numFmtId="1" fontId="15" fillId="0" borderId="16" xfId="1" applyNumberFormat="1" applyFont="1" applyFill="1" applyBorder="1" applyAlignment="1" applyProtection="1"/>
    <xf numFmtId="1" fontId="7" fillId="0" borderId="16" xfId="1" applyNumberFormat="1" applyFont="1" applyFill="1" applyBorder="1" applyAlignment="1" applyProtection="1"/>
    <xf numFmtId="1" fontId="7" fillId="0" borderId="16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5" fillId="0" borderId="4" xfId="0" applyFont="1" applyBorder="1"/>
    <xf numFmtId="0" fontId="56" fillId="4" borderId="19" xfId="0" applyFont="1" applyFill="1" applyBorder="1" applyAlignment="1">
      <alignment vertical="center"/>
    </xf>
    <xf numFmtId="0" fontId="55" fillId="0" borderId="0" xfId="0" applyFont="1"/>
    <xf numFmtId="0" fontId="56" fillId="4" borderId="6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 vertical="top"/>
    </xf>
    <xf numFmtId="37" fontId="7" fillId="0" borderId="16" xfId="0" applyNumberFormat="1" applyFont="1" applyBorder="1"/>
    <xf numFmtId="37" fontId="7" fillId="0" borderId="16" xfId="0" applyNumberFormat="1" applyFont="1" applyBorder="1" applyAlignment="1">
      <alignment horizontal="left" vertical="top"/>
    </xf>
    <xf numFmtId="3" fontId="37" fillId="0" borderId="0" xfId="18" applyNumberFormat="1" applyFont="1" applyAlignment="1">
      <alignment vertical="center"/>
    </xf>
    <xf numFmtId="196" fontId="37" fillId="0" borderId="0" xfId="4" applyNumberFormat="1" applyFont="1" applyBorder="1" applyAlignment="1">
      <alignment horizontal="left" vertical="center"/>
    </xf>
    <xf numFmtId="3" fontId="37" fillId="0" borderId="0" xfId="4" applyNumberFormat="1" applyFont="1" applyBorder="1" applyAlignment="1">
      <alignment horizontal="right" vertical="center"/>
    </xf>
    <xf numFmtId="0" fontId="37" fillId="0" borderId="0" xfId="18" applyFont="1" applyAlignment="1">
      <alignment horizontal="left" vertical="center" indent="2"/>
    </xf>
    <xf numFmtId="3" fontId="37" fillId="0" borderId="0" xfId="18" applyNumberFormat="1" applyFont="1" applyAlignment="1">
      <alignment horizontal="right" vertical="center"/>
    </xf>
    <xf numFmtId="0" fontId="37" fillId="0" borderId="0" xfId="18" applyFont="1" applyAlignment="1">
      <alignment horizontal="left" vertical="center"/>
    </xf>
    <xf numFmtId="0" fontId="37" fillId="0" borderId="0" xfId="18" applyFont="1" applyAlignment="1">
      <alignment vertical="center"/>
    </xf>
    <xf numFmtId="0" fontId="47" fillId="0" borderId="0" xfId="18" applyFont="1" applyAlignment="1">
      <alignment horizontal="right" vertical="center" wrapText="1"/>
    </xf>
    <xf numFmtId="3" fontId="7" fillId="0" borderId="0" xfId="18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wrapText="1"/>
    </xf>
    <xf numFmtId="169" fontId="18" fillId="0" borderId="0" xfId="0" quotePrefix="1" applyNumberFormat="1" applyFont="1" applyAlignment="1">
      <alignment horizontal="right"/>
    </xf>
    <xf numFmtId="41" fontId="57" fillId="0" borderId="0" xfId="22" applyNumberFormat="1" applyFont="1" applyAlignment="1">
      <alignment horizontal="left"/>
    </xf>
    <xf numFmtId="192" fontId="51" fillId="0" borderId="0" xfId="1" applyNumberFormat="1" applyFont="1"/>
    <xf numFmtId="41" fontId="57" fillId="0" borderId="0" xfId="22" applyNumberFormat="1" applyFont="1"/>
    <xf numFmtId="41" fontId="51" fillId="0" borderId="0" xfId="22" applyNumberFormat="1" applyFont="1"/>
    <xf numFmtId="3" fontId="58" fillId="0" borderId="0" xfId="22" applyNumberFormat="1" applyFont="1"/>
    <xf numFmtId="190" fontId="58" fillId="0" borderId="0" xfId="22" applyNumberFormat="1" applyFont="1"/>
    <xf numFmtId="171" fontId="0" fillId="0" borderId="0" xfId="0" applyNumberFormat="1"/>
    <xf numFmtId="179" fontId="13" fillId="0" borderId="0" xfId="4" applyNumberFormat="1" applyFont="1" applyBorder="1"/>
    <xf numFmtId="179" fontId="0" fillId="0" borderId="0" xfId="4" applyNumberFormat="1" applyFont="1" applyBorder="1"/>
    <xf numFmtId="170" fontId="33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vertical="center"/>
    </xf>
    <xf numFmtId="185" fontId="7" fillId="0" borderId="0" xfId="1" applyNumberFormat="1" applyFont="1"/>
    <xf numFmtId="37" fontId="15" fillId="0" borderId="0" xfId="0" applyNumberFormat="1" applyFont="1"/>
    <xf numFmtId="37" fontId="15" fillId="0" borderId="0" xfId="20" applyNumberFormat="1" applyFont="1"/>
    <xf numFmtId="37" fontId="7" fillId="0" borderId="0" xfId="20" applyNumberFormat="1" applyFont="1"/>
    <xf numFmtId="37" fontId="15" fillId="5" borderId="0" xfId="0" applyNumberFormat="1" applyFont="1" applyFill="1"/>
    <xf numFmtId="37" fontId="7" fillId="5" borderId="0" xfId="0" applyNumberFormat="1" applyFont="1" applyFill="1"/>
    <xf numFmtId="37" fontId="15" fillId="5" borderId="0" xfId="0" applyNumberFormat="1" applyFont="1" applyFill="1" applyAlignment="1">
      <alignment vertical="top"/>
    </xf>
    <xf numFmtId="37" fontId="7" fillId="5" borderId="0" xfId="0" applyNumberFormat="1" applyFont="1" applyFill="1" applyAlignment="1">
      <alignment vertical="top"/>
    </xf>
    <xf numFmtId="37" fontId="15" fillId="5" borderId="0" xfId="0" applyNumberFormat="1" applyFont="1" applyFill="1" applyAlignment="1">
      <alignment horizontal="right"/>
    </xf>
    <xf numFmtId="37" fontId="7" fillId="5" borderId="0" xfId="0" applyNumberFormat="1" applyFont="1" applyFill="1" applyAlignment="1">
      <alignment horizontal="right"/>
    </xf>
    <xf numFmtId="3" fontId="7" fillId="0" borderId="0" xfId="18" applyNumberFormat="1" applyFont="1" applyAlignment="1">
      <alignment horizontal="center" vertical="center"/>
    </xf>
    <xf numFmtId="3" fontId="15" fillId="0" borderId="0" xfId="18" applyNumberFormat="1" applyFont="1" applyAlignment="1">
      <alignment horizontal="right" vertical="center"/>
    </xf>
    <xf numFmtId="169" fontId="10" fillId="0" borderId="11" xfId="0" applyNumberFormat="1" applyFont="1" applyBorder="1"/>
    <xf numFmtId="2" fontId="48" fillId="0" borderId="0" xfId="15" applyNumberFormat="1" applyFont="1"/>
    <xf numFmtId="195" fontId="48" fillId="0" borderId="0" xfId="3" applyNumberFormat="1" applyFont="1" applyFill="1" applyBorder="1"/>
    <xf numFmtId="0" fontId="15" fillId="0" borderId="3" xfId="0" applyFont="1" applyBorder="1" applyAlignment="1">
      <alignment horizontal="left" indent="1"/>
    </xf>
    <xf numFmtId="175" fontId="16" fillId="0" borderId="0" xfId="0" applyNumberFormat="1" applyFont="1" applyAlignment="1">
      <alignment horizontal="center" vertical="center"/>
    </xf>
    <xf numFmtId="170" fontId="52" fillId="0" borderId="0" xfId="0" applyNumberFormat="1" applyFont="1" applyAlignment="1">
      <alignment horizontal="right" vertical="center"/>
    </xf>
    <xf numFmtId="171" fontId="52" fillId="0" borderId="0" xfId="0" applyNumberFormat="1" applyFont="1" applyAlignment="1">
      <alignment vertical="center"/>
    </xf>
    <xf numFmtId="0" fontId="52" fillId="0" borderId="0" xfId="0" quotePrefix="1" applyFont="1" applyAlignment="1">
      <alignment horizontal="left" vertical="center"/>
    </xf>
    <xf numFmtId="3" fontId="49" fillId="0" borderId="0" xfId="0" applyNumberFormat="1" applyFont="1" applyAlignment="1">
      <alignment vertical="center"/>
    </xf>
    <xf numFmtId="179" fontId="51" fillId="0" borderId="0" xfId="4" applyNumberFormat="1" applyFont="1"/>
    <xf numFmtId="188" fontId="51" fillId="0" borderId="0" xfId="17" applyNumberFormat="1" applyFont="1"/>
    <xf numFmtId="179" fontId="53" fillId="0" borderId="0" xfId="4" applyNumberFormat="1" applyFont="1"/>
    <xf numFmtId="179" fontId="52" fillId="0" borderId="0" xfId="4" applyNumberFormat="1" applyFont="1"/>
    <xf numFmtId="3" fontId="51" fillId="0" borderId="0" xfId="1" applyNumberFormat="1" applyFont="1" applyFill="1" applyBorder="1" applyAlignment="1"/>
    <xf numFmtId="177" fontId="7" fillId="0" borderId="0" xfId="0" applyNumberFormat="1" applyFont="1" applyAlignment="1">
      <alignment horizontal="right" vertical="center" wrapText="1"/>
    </xf>
    <xf numFmtId="189" fontId="53" fillId="0" borderId="0" xfId="1" applyNumberFormat="1" applyFont="1" applyBorder="1" applyAlignment="1">
      <alignment horizontal="right" vertical="center"/>
    </xf>
    <xf numFmtId="190" fontId="51" fillId="0" borderId="0" xfId="1" applyNumberFormat="1" applyFont="1" applyFill="1" applyBorder="1" applyAlignment="1">
      <alignment vertical="center"/>
    </xf>
    <xf numFmtId="3" fontId="62" fillId="0" borderId="0" xfId="1" applyNumberFormat="1" applyFont="1" applyFill="1" applyBorder="1" applyAlignment="1"/>
    <xf numFmtId="194" fontId="7" fillId="0" borderId="0" xfId="1" applyNumberFormat="1" applyFont="1" applyFill="1" applyBorder="1" applyAlignment="1">
      <alignment horizontal="right" vertical="justify"/>
    </xf>
    <xf numFmtId="194" fontId="7" fillId="0" borderId="0" xfId="0" applyNumberFormat="1" applyFont="1" applyAlignment="1">
      <alignment horizontal="right" vertical="justify"/>
    </xf>
    <xf numFmtId="3" fontId="62" fillId="0" borderId="0" xfId="0" applyNumberFormat="1" applyFont="1" applyAlignment="1">
      <alignment vertical="center"/>
    </xf>
    <xf numFmtId="175" fontId="15" fillId="0" borderId="0" xfId="0" applyNumberFormat="1" applyFont="1"/>
    <xf numFmtId="37" fontId="51" fillId="0" borderId="0" xfId="17" applyNumberFormat="1" applyFont="1"/>
    <xf numFmtId="177" fontId="51" fillId="0" borderId="0" xfId="17" applyNumberFormat="1" applyFont="1"/>
    <xf numFmtId="170" fontId="51" fillId="0" borderId="0" xfId="0" applyNumberFormat="1" applyFont="1" applyAlignment="1">
      <alignment horizontal="center" vertical="center"/>
    </xf>
    <xf numFmtId="177" fontId="51" fillId="0" borderId="0" xfId="0" applyNumberFormat="1" applyFont="1" applyAlignment="1">
      <alignment vertical="center"/>
    </xf>
    <xf numFmtId="177" fontId="51" fillId="0" borderId="0" xfId="2" applyNumberFormat="1" applyFont="1" applyFill="1"/>
    <xf numFmtId="177" fontId="51" fillId="0" borderId="0" xfId="0" applyNumberFormat="1" applyFont="1"/>
    <xf numFmtId="177" fontId="51" fillId="0" borderId="0" xfId="2" applyNumberFormat="1" applyFont="1" applyFill="1" applyBorder="1"/>
    <xf numFmtId="3" fontId="7" fillId="0" borderId="0" xfId="15" applyNumberFormat="1" applyFont="1"/>
    <xf numFmtId="0" fontId="31" fillId="0" borderId="0" xfId="0" applyFont="1"/>
    <xf numFmtId="171" fontId="63" fillId="0" borderId="0" xfId="0" applyNumberFormat="1" applyFont="1" applyAlignment="1">
      <alignment horizontal="center" vertical="center"/>
    </xf>
    <xf numFmtId="188" fontId="7" fillId="0" borderId="0" xfId="17" applyNumberFormat="1" applyFont="1"/>
    <xf numFmtId="170" fontId="60" fillId="0" borderId="0" xfId="0" applyNumberFormat="1" applyFont="1" applyAlignment="1">
      <alignment vertical="center"/>
    </xf>
    <xf numFmtId="170" fontId="51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vertical="center"/>
    </xf>
    <xf numFmtId="0" fontId="59" fillId="0" borderId="0" xfId="0" applyFont="1"/>
    <xf numFmtId="0" fontId="51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" fontId="51" fillId="0" borderId="0" xfId="0" quotePrefix="1" applyNumberFormat="1" applyFont="1" applyAlignment="1">
      <alignment horizontal="right"/>
    </xf>
    <xf numFmtId="0" fontId="51" fillId="0" borderId="0" xfId="0" applyFont="1" applyAlignment="1">
      <alignment horizontal="right"/>
    </xf>
    <xf numFmtId="177" fontId="51" fillId="0" borderId="0" xfId="1" applyNumberFormat="1" applyFont="1" applyFill="1"/>
    <xf numFmtId="170" fontId="8" fillId="0" borderId="0" xfId="12" applyNumberFormat="1" applyFont="1" applyAlignment="1">
      <alignment horizontal="left" vertical="center"/>
    </xf>
    <xf numFmtId="0" fontId="16" fillId="0" borderId="0" xfId="0" applyFont="1"/>
    <xf numFmtId="170" fontId="52" fillId="5" borderId="0" xfId="15" applyNumberFormat="1" applyFont="1" applyFill="1" applyAlignment="1">
      <alignment horizontal="right" vertical="center"/>
    </xf>
    <xf numFmtId="170" fontId="51" fillId="0" borderId="0" xfId="12" applyNumberFormat="1" applyFont="1" applyAlignment="1">
      <alignment horizontal="right" vertical="center"/>
    </xf>
    <xf numFmtId="37" fontId="61" fillId="0" borderId="0" xfId="0" applyNumberFormat="1" applyFont="1" applyAlignment="1">
      <alignment vertical="center" wrapText="1"/>
    </xf>
    <xf numFmtId="177" fontId="7" fillId="0" borderId="0" xfId="1" applyNumberFormat="1" applyFont="1" applyFill="1" applyBorder="1" applyAlignment="1">
      <alignment horizontal="right" vertical="center"/>
    </xf>
    <xf numFmtId="172" fontId="51" fillId="0" borderId="0" xfId="1" applyNumberFormat="1" applyFont="1" applyFill="1" applyBorder="1" applyAlignment="1"/>
    <xf numFmtId="37" fontId="51" fillId="0" borderId="0" xfId="1" applyNumberFormat="1" applyFont="1" applyFill="1" applyBorder="1" applyAlignment="1">
      <alignment vertical="center"/>
    </xf>
    <xf numFmtId="175" fontId="15" fillId="0" borderId="0" xfId="1" applyNumberFormat="1" applyFont="1" applyFill="1" applyBorder="1" applyAlignment="1" applyProtection="1"/>
    <xf numFmtId="189" fontId="53" fillId="0" borderId="0" xfId="1" applyNumberFormat="1" applyFont="1" applyFill="1" applyBorder="1" applyAlignment="1">
      <alignment horizontal="right" vertical="center"/>
    </xf>
    <xf numFmtId="169" fontId="8" fillId="0" borderId="0" xfId="0" applyNumberFormat="1" applyFont="1" applyAlignment="1">
      <alignment horizontal="left"/>
    </xf>
    <xf numFmtId="49" fontId="51" fillId="0" borderId="0" xfId="0" applyNumberFormat="1" applyFont="1"/>
    <xf numFmtId="0" fontId="61" fillId="0" borderId="0" xfId="0" applyFont="1" applyAlignment="1">
      <alignment horizontal="left" vertical="center"/>
    </xf>
    <xf numFmtId="194" fontId="51" fillId="0" borderId="0" xfId="0" applyNumberFormat="1" applyFont="1" applyAlignment="1">
      <alignment horizontal="right" vertical="justify"/>
    </xf>
    <xf numFmtId="194" fontId="51" fillId="0" borderId="0" xfId="0" applyNumberFormat="1" applyFont="1" applyAlignment="1">
      <alignment horizontal="right" vertical="center" wrapText="1"/>
    </xf>
    <xf numFmtId="194" fontId="7" fillId="0" borderId="0" xfId="0" applyNumberFormat="1" applyFont="1" applyAlignment="1">
      <alignment horizontal="right" vertical="center"/>
    </xf>
    <xf numFmtId="194" fontId="51" fillId="0" borderId="0" xfId="0" applyNumberFormat="1" applyFont="1" applyAlignment="1">
      <alignment horizontal="right" vertical="top" wrapText="1"/>
    </xf>
    <xf numFmtId="194" fontId="51" fillId="0" borderId="0" xfId="0" applyNumberFormat="1" applyFont="1" applyAlignment="1">
      <alignment horizontal="right" vertical="top"/>
    </xf>
    <xf numFmtId="194" fontId="7" fillId="0" borderId="0" xfId="0" applyNumberFormat="1" applyFont="1" applyAlignment="1">
      <alignment horizontal="right" vertical="center" wrapText="1"/>
    </xf>
    <xf numFmtId="174" fontId="15" fillId="0" borderId="0" xfId="0" applyNumberFormat="1" applyFont="1" applyAlignment="1">
      <alignment horizontal="right" vertical="justify"/>
    </xf>
    <xf numFmtId="194" fontId="7" fillId="0" borderId="0" xfId="0" applyNumberFormat="1" applyFont="1" applyAlignment="1">
      <alignment horizontal="right" vertical="top" wrapText="1"/>
    </xf>
    <xf numFmtId="37" fontId="64" fillId="0" borderId="0" xfId="0" applyNumberFormat="1" applyFont="1" applyAlignment="1">
      <alignment horizontal="left" vertical="center" indent="1"/>
    </xf>
    <xf numFmtId="37" fontId="64" fillId="0" borderId="0" xfId="0" applyNumberFormat="1" applyFont="1" applyAlignment="1">
      <alignment horizontal="left" vertical="center" wrapText="1" indent="1"/>
    </xf>
    <xf numFmtId="171" fontId="7" fillId="0" borderId="0" xfId="0" quotePrefix="1" applyNumberFormat="1" applyFont="1" applyAlignment="1">
      <alignment horizontal="center" vertical="center"/>
    </xf>
    <xf numFmtId="177" fontId="60" fillId="0" borderId="0" xfId="0" applyNumberFormat="1" applyFont="1"/>
    <xf numFmtId="179" fontId="61" fillId="0" borderId="0" xfId="31" applyNumberFormat="1" applyFont="1"/>
    <xf numFmtId="188" fontId="67" fillId="0" borderId="0" xfId="17" applyNumberFormat="1" applyFont="1"/>
    <xf numFmtId="3" fontId="8" fillId="0" borderId="11" xfId="0" applyNumberFormat="1" applyFont="1" applyBorder="1"/>
    <xf numFmtId="0" fontId="8" fillId="0" borderId="0" xfId="0" applyFont="1"/>
    <xf numFmtId="177" fontId="51" fillId="0" borderId="0" xfId="1" applyNumberFormat="1" applyFont="1" applyFill="1" applyBorder="1"/>
    <xf numFmtId="177" fontId="12" fillId="0" borderId="11" xfId="0" applyNumberFormat="1" applyFont="1" applyBorder="1"/>
    <xf numFmtId="0" fontId="0" fillId="5" borderId="0" xfId="0" applyFill="1"/>
    <xf numFmtId="175" fontId="0" fillId="0" borderId="11" xfId="0" applyNumberFormat="1" applyBorder="1"/>
    <xf numFmtId="175" fontId="8" fillId="0" borderId="11" xfId="0" applyNumberFormat="1" applyFont="1" applyBorder="1"/>
    <xf numFmtId="175" fontId="52" fillId="0" borderId="11" xfId="0" applyNumberFormat="1" applyFont="1" applyBorder="1"/>
    <xf numFmtId="0" fontId="51" fillId="5" borderId="0" xfId="12" applyFont="1" applyFill="1" applyAlignment="1">
      <alignment vertical="center"/>
    </xf>
    <xf numFmtId="175" fontId="7" fillId="5" borderId="0" xfId="12" applyNumberFormat="1" applyFont="1" applyFill="1" applyAlignment="1">
      <alignment horizontal="right" vertical="center"/>
    </xf>
    <xf numFmtId="0" fontId="7" fillId="5" borderId="0" xfId="12" applyFont="1" applyFill="1" applyAlignment="1">
      <alignment vertical="center"/>
    </xf>
    <xf numFmtId="174" fontId="7" fillId="5" borderId="0" xfId="12" applyNumberFormat="1" applyFont="1" applyFill="1" applyAlignment="1">
      <alignment vertical="center"/>
    </xf>
    <xf numFmtId="0" fontId="16" fillId="5" borderId="0" xfId="0" applyFont="1" applyFill="1"/>
    <xf numFmtId="170" fontId="64" fillId="5" borderId="0" xfId="12" applyNumberFormat="1" applyFont="1" applyFill="1" applyAlignment="1">
      <alignment horizontal="right" vertical="center"/>
    </xf>
    <xf numFmtId="175" fontId="7" fillId="5" borderId="0" xfId="12" applyNumberFormat="1" applyFont="1" applyFill="1" applyAlignment="1">
      <alignment vertical="center"/>
    </xf>
    <xf numFmtId="175" fontId="51" fillId="5" borderId="0" xfId="12" applyNumberFormat="1" applyFont="1" applyFill="1" applyAlignment="1">
      <alignment horizontal="right" vertical="center"/>
    </xf>
    <xf numFmtId="174" fontId="8" fillId="5" borderId="0" xfId="12" applyNumberFormat="1" applyFont="1" applyFill="1" applyAlignment="1">
      <alignment horizontal="left" vertical="center"/>
    </xf>
    <xf numFmtId="174" fontId="51" fillId="5" borderId="0" xfId="12" applyNumberFormat="1" applyFont="1" applyFill="1" applyAlignment="1">
      <alignment vertical="center"/>
    </xf>
    <xf numFmtId="170" fontId="51" fillId="5" borderId="0" xfId="12" applyNumberFormat="1" applyFont="1" applyFill="1" applyAlignment="1">
      <alignment horizontal="right" vertical="center"/>
    </xf>
    <xf numFmtId="0" fontId="52" fillId="5" borderId="0" xfId="0" applyFont="1" applyFill="1"/>
    <xf numFmtId="174" fontId="51" fillId="5" borderId="0" xfId="12" applyNumberFormat="1" applyFont="1" applyFill="1" applyAlignment="1">
      <alignment horizontal="right" vertical="center"/>
    </xf>
    <xf numFmtId="0" fontId="33" fillId="5" borderId="0" xfId="12" applyFont="1" applyFill="1" applyAlignment="1">
      <alignment vertical="center"/>
    </xf>
    <xf numFmtId="170" fontId="33" fillId="5" borderId="0" xfId="12" applyNumberFormat="1" applyFont="1" applyFill="1" applyAlignment="1">
      <alignment horizontal="right" vertical="center"/>
    </xf>
    <xf numFmtId="175" fontId="51" fillId="5" borderId="0" xfId="12" applyNumberFormat="1" applyFont="1" applyFill="1" applyAlignment="1">
      <alignment vertical="center"/>
    </xf>
    <xf numFmtId="0" fontId="39" fillId="5" borderId="0" xfId="12" applyFont="1" applyFill="1" applyAlignment="1">
      <alignment vertical="center"/>
    </xf>
    <xf numFmtId="175" fontId="15" fillId="5" borderId="0" xfId="12" applyNumberFormat="1" applyFont="1" applyFill="1" applyAlignment="1">
      <alignment vertical="center"/>
    </xf>
    <xf numFmtId="174" fontId="7" fillId="5" borderId="0" xfId="12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177" fontId="51" fillId="5" borderId="0" xfId="0" applyNumberFormat="1" applyFont="1" applyFill="1" applyAlignment="1">
      <alignment horizontal="right" vertical="center"/>
    </xf>
    <xf numFmtId="177" fontId="51" fillId="5" borderId="0" xfId="0" applyNumberFormat="1" applyFont="1" applyFill="1" applyAlignment="1">
      <alignment vertical="center"/>
    </xf>
    <xf numFmtId="1" fontId="15" fillId="5" borderId="0" xfId="1" applyNumberFormat="1" applyFont="1" applyFill="1" applyBorder="1" applyAlignment="1" applyProtection="1">
      <alignment horizontal="right"/>
    </xf>
    <xf numFmtId="1" fontId="15" fillId="5" borderId="0" xfId="1" applyNumberFormat="1" applyFont="1" applyFill="1" applyBorder="1" applyAlignment="1" applyProtection="1"/>
    <xf numFmtId="1" fontId="15" fillId="5" borderId="11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70" fontId="7" fillId="0" borderId="0" xfId="1" applyNumberFormat="1" applyFont="1" applyFill="1" applyBorder="1" applyAlignment="1" applyProtection="1">
      <alignment horizontal="right"/>
    </xf>
    <xf numFmtId="0" fontId="0" fillId="0" borderId="14" xfId="0" applyBorder="1" applyAlignment="1">
      <alignment vertical="center"/>
    </xf>
    <xf numFmtId="1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>
      <alignment horizontal="left" vertical="top"/>
    </xf>
    <xf numFmtId="1" fontId="15" fillId="0" borderId="11" xfId="1" applyNumberFormat="1" applyFont="1" applyFill="1" applyBorder="1" applyAlignment="1" applyProtection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3" fontId="18" fillId="5" borderId="0" xfId="0" applyNumberFormat="1" applyFont="1" applyFill="1" applyAlignment="1">
      <alignment horizontal="right"/>
    </xf>
    <xf numFmtId="3" fontId="19" fillId="5" borderId="0" xfId="0" applyNumberFormat="1" applyFont="1" applyFill="1"/>
    <xf numFmtId="3" fontId="19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horizontal="left"/>
    </xf>
    <xf numFmtId="3" fontId="15" fillId="5" borderId="0" xfId="27" applyNumberFormat="1" applyFont="1" applyFill="1" applyBorder="1" applyAlignment="1" applyProtection="1"/>
    <xf numFmtId="172" fontId="15" fillId="5" borderId="0" xfId="27" applyNumberFormat="1" applyFont="1" applyFill="1" applyBorder="1" applyAlignment="1" applyProtection="1"/>
    <xf numFmtId="192" fontId="15" fillId="0" borderId="0" xfId="1" applyNumberFormat="1" applyFont="1" applyAlignment="1">
      <alignment horizontal="right"/>
    </xf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192" fontId="7" fillId="0" borderId="0" xfId="1" applyNumberFormat="1" applyFont="1" applyFill="1" applyBorder="1"/>
    <xf numFmtId="170" fontId="8" fillId="0" borderId="11" xfId="0" applyNumberFormat="1" applyFont="1" applyBorder="1" applyAlignment="1">
      <alignment vertical="center"/>
    </xf>
    <xf numFmtId="191" fontId="7" fillId="0" borderId="0" xfId="8" applyNumberFormat="1" applyFont="1" applyFill="1" applyBorder="1" applyAlignment="1" applyProtection="1"/>
    <xf numFmtId="0" fontId="1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indent="6"/>
    </xf>
    <xf numFmtId="191" fontId="15" fillId="0" borderId="0" xfId="0" applyNumberFormat="1" applyFont="1"/>
    <xf numFmtId="0" fontId="14" fillId="0" borderId="14" xfId="0" applyFont="1" applyBorder="1" applyAlignment="1">
      <alignment horizontal="left" indent="3"/>
    </xf>
    <xf numFmtId="0" fontId="7" fillId="0" borderId="14" xfId="0" applyFont="1" applyBorder="1" applyAlignment="1">
      <alignment horizontal="left" indent="5"/>
    </xf>
    <xf numFmtId="0" fontId="7" fillId="0" borderId="14" xfId="12" applyFont="1" applyBorder="1" applyAlignment="1">
      <alignment horizontal="left" vertical="center" indent="5"/>
    </xf>
    <xf numFmtId="182" fontId="7" fillId="0" borderId="0" xfId="0" applyNumberFormat="1" applyFont="1"/>
    <xf numFmtId="4" fontId="24" fillId="0" borderId="0" xfId="15" applyNumberFormat="1" applyFont="1"/>
    <xf numFmtId="2" fontId="7" fillId="0" borderId="0" xfId="15" applyNumberFormat="1" applyFont="1"/>
    <xf numFmtId="168" fontId="7" fillId="0" borderId="0" xfId="15" quotePrefix="1" applyNumberFormat="1" applyFont="1"/>
    <xf numFmtId="168" fontId="7" fillId="0" borderId="0" xfId="15" applyNumberFormat="1" applyFont="1"/>
    <xf numFmtId="43" fontId="7" fillId="0" borderId="0" xfId="3" quotePrefix="1" applyNumberFormat="1" applyFont="1" applyFill="1" applyBorder="1"/>
    <xf numFmtId="49" fontId="51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37" fontId="37" fillId="0" borderId="0" xfId="40" applyFont="1" applyAlignment="1">
      <alignment horizontal="right" vertical="center"/>
    </xf>
    <xf numFmtId="37" fontId="69" fillId="0" borderId="0" xfId="40" applyFont="1" applyAlignment="1">
      <alignment horizontal="right" vertical="center"/>
    </xf>
    <xf numFmtId="192" fontId="70" fillId="0" borderId="0" xfId="1" applyNumberFormat="1" applyFont="1" applyBorder="1"/>
    <xf numFmtId="192" fontId="70" fillId="0" borderId="0" xfId="1" applyNumberFormat="1" applyFont="1"/>
    <xf numFmtId="164" fontId="70" fillId="0" borderId="0" xfId="0" applyNumberFormat="1" applyFont="1"/>
    <xf numFmtId="192" fontId="16" fillId="0" borderId="0" xfId="1" applyNumberFormat="1" applyFill="1"/>
    <xf numFmtId="192" fontId="13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92" fontId="16" fillId="0" borderId="0" xfId="1" applyNumberFormat="1" applyFill="1" applyBorder="1"/>
    <xf numFmtId="192" fontId="16" fillId="0" borderId="0" xfId="0" applyNumberFormat="1" applyFont="1"/>
    <xf numFmtId="0" fontId="0" fillId="5" borderId="11" xfId="0" applyFill="1" applyBorder="1"/>
    <xf numFmtId="0" fontId="15" fillId="0" borderId="14" xfId="0" applyFont="1" applyBorder="1" applyAlignment="1">
      <alignment horizontal="center" vertical="center"/>
    </xf>
    <xf numFmtId="170" fontId="14" fillId="0" borderId="0" xfId="1" applyNumberFormat="1" applyFont="1" applyFill="1" applyBorder="1" applyAlignment="1" applyProtection="1"/>
    <xf numFmtId="177" fontId="33" fillId="0" borderId="0" xfId="22" applyNumberFormat="1" applyFont="1"/>
    <xf numFmtId="177" fontId="7" fillId="0" borderId="0" xfId="23" applyNumberFormat="1" applyFont="1"/>
    <xf numFmtId="3" fontId="7" fillId="0" borderId="0" xfId="17" applyNumberFormat="1" applyFont="1"/>
    <xf numFmtId="37" fontId="7" fillId="0" borderId="0" xfId="17" applyNumberFormat="1" applyFont="1"/>
    <xf numFmtId="0" fontId="16" fillId="0" borderId="11" xfId="0" applyFont="1" applyBorder="1"/>
    <xf numFmtId="177" fontId="15" fillId="0" borderId="0" xfId="22" applyNumberFormat="1" applyFont="1"/>
    <xf numFmtId="177" fontId="7" fillId="0" borderId="0" xfId="1" applyNumberFormat="1" applyFont="1" applyFill="1"/>
    <xf numFmtId="177" fontId="15" fillId="0" borderId="0" xfId="23" applyNumberFormat="1" applyFont="1"/>
    <xf numFmtId="179" fontId="16" fillId="0" borderId="0" xfId="4" applyNumberFormat="1" applyFill="1" applyBorder="1" applyProtection="1"/>
    <xf numFmtId="172" fontId="16" fillId="0" borderId="0" xfId="4" applyNumberFormat="1" applyFill="1" applyBorder="1" applyAlignment="1" applyProtection="1"/>
    <xf numFmtId="179" fontId="7" fillId="0" borderId="0" xfId="32" applyNumberFormat="1" applyFont="1" applyFill="1" applyBorder="1" applyProtection="1"/>
    <xf numFmtId="170" fontId="8" fillId="0" borderId="0" xfId="10" applyNumberFormat="1" applyFont="1" applyAlignment="1">
      <alignment vertical="center"/>
    </xf>
    <xf numFmtId="170" fontId="8" fillId="0" borderId="11" xfId="10" applyNumberFormat="1" applyFont="1" applyBorder="1" applyAlignment="1">
      <alignment vertical="center"/>
    </xf>
    <xf numFmtId="187" fontId="7" fillId="0" borderId="0" xfId="17" applyNumberFormat="1" applyFont="1"/>
    <xf numFmtId="179" fontId="7" fillId="0" borderId="0" xfId="32" applyNumberFormat="1" applyFont="1" applyFill="1" applyBorder="1"/>
    <xf numFmtId="172" fontId="16" fillId="0" borderId="0" xfId="0" applyNumberFormat="1" applyFont="1"/>
    <xf numFmtId="170" fontId="7" fillId="0" borderId="0" xfId="0" applyNumberFormat="1" applyFont="1" applyAlignment="1">
      <alignment wrapText="1"/>
    </xf>
    <xf numFmtId="177" fontId="8" fillId="0" borderId="11" xfId="0" applyNumberFormat="1" applyFont="1" applyBorder="1"/>
    <xf numFmtId="181" fontId="7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 vertical="top"/>
    </xf>
    <xf numFmtId="169" fontId="18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right"/>
    </xf>
    <xf numFmtId="175" fontId="7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left" vertical="top"/>
    </xf>
    <xf numFmtId="191" fontId="7" fillId="0" borderId="0" xfId="0" applyNumberFormat="1" applyFont="1" applyAlignment="1" applyProtection="1">
      <alignment horizontal="right"/>
      <protection locked="0"/>
    </xf>
    <xf numFmtId="191" fontId="7" fillId="0" borderId="0" xfId="0" applyNumberFormat="1" applyFont="1" applyAlignment="1" applyProtection="1">
      <alignment horizontal="left"/>
      <protection locked="0"/>
    </xf>
    <xf numFmtId="170" fontId="15" fillId="5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/>
    </xf>
    <xf numFmtId="176" fontId="19" fillId="0" borderId="0" xfId="0" applyNumberFormat="1" applyFont="1"/>
    <xf numFmtId="191" fontId="7" fillId="0" borderId="0" xfId="17" applyNumberFormat="1" applyFont="1"/>
    <xf numFmtId="178" fontId="15" fillId="0" borderId="0" xfId="0" applyNumberFormat="1" applyFont="1" applyAlignment="1">
      <alignment horizontal="right"/>
    </xf>
    <xf numFmtId="39" fontId="7" fillId="0" borderId="0" xfId="17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174" fontId="15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91" fontId="15" fillId="0" borderId="0" xfId="0" applyNumberFormat="1" applyFont="1" applyAlignment="1">
      <alignment horizontal="left"/>
    </xf>
    <xf numFmtId="177" fontId="15" fillId="0" borderId="0" xfId="17" applyNumberFormat="1" applyFont="1"/>
    <xf numFmtId="175" fontId="0" fillId="0" borderId="0" xfId="0" applyNumberFormat="1"/>
    <xf numFmtId="175" fontId="52" fillId="0" borderId="0" xfId="0" applyNumberFormat="1" applyFont="1"/>
    <xf numFmtId="175" fontId="0" fillId="6" borderId="0" xfId="0" applyNumberFormat="1" applyFill="1"/>
    <xf numFmtId="0" fontId="7" fillId="0" borderId="0" xfId="0" applyFont="1" applyAlignment="1">
      <alignment horizontal="left" indent="5"/>
    </xf>
    <xf numFmtId="170" fontId="7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37" fontId="18" fillId="0" borderId="0" xfId="17" applyNumberFormat="1" applyFont="1"/>
    <xf numFmtId="0" fontId="7" fillId="2" borderId="23" xfId="0" applyFont="1" applyFill="1" applyBorder="1"/>
    <xf numFmtId="0" fontId="7" fillId="2" borderId="23" xfId="0" applyFont="1" applyFill="1" applyBorder="1" applyAlignment="1">
      <alignment horizontal="left"/>
    </xf>
    <xf numFmtId="0" fontId="0" fillId="2" borderId="22" xfId="0" applyFill="1" applyBorder="1" applyAlignment="1">
      <alignment vertical="center"/>
    </xf>
    <xf numFmtId="0" fontId="0" fillId="7" borderId="22" xfId="0" applyFill="1" applyBorder="1" applyAlignment="1">
      <alignment horizontal="left"/>
    </xf>
    <xf numFmtId="0" fontId="7" fillId="7" borderId="23" xfId="0" applyFont="1" applyFill="1" applyBorder="1"/>
    <xf numFmtId="0" fontId="18" fillId="7" borderId="23" xfId="0" applyFont="1" applyFill="1" applyBorder="1" applyAlignment="1">
      <alignment horizontal="right"/>
    </xf>
    <xf numFmtId="0" fontId="0" fillId="8" borderId="23" xfId="0" applyFill="1" applyBorder="1"/>
    <xf numFmtId="0" fontId="15" fillId="9" borderId="22" xfId="0" applyFont="1" applyFill="1" applyBorder="1"/>
    <xf numFmtId="0" fontId="15" fillId="9" borderId="23" xfId="0" applyFont="1" applyFill="1" applyBorder="1"/>
    <xf numFmtId="0" fontId="15" fillId="9" borderId="23" xfId="0" applyFont="1" applyFill="1" applyBorder="1" applyAlignment="1">
      <alignment horizontal="left"/>
    </xf>
    <xf numFmtId="0" fontId="7" fillId="7" borderId="22" xfId="0" applyFont="1" applyFill="1" applyBorder="1"/>
    <xf numFmtId="0" fontId="15" fillId="7" borderId="23" xfId="0" applyFont="1" applyFill="1" applyBorder="1"/>
    <xf numFmtId="0" fontId="15" fillId="7" borderId="23" xfId="0" applyFont="1" applyFill="1" applyBorder="1" applyAlignment="1">
      <alignment horizontal="left"/>
    </xf>
    <xf numFmtId="0" fontId="18" fillId="7" borderId="23" xfId="0" applyFont="1" applyFill="1" applyBorder="1" applyAlignment="1">
      <alignment horizontal="left"/>
    </xf>
    <xf numFmtId="0" fontId="0" fillId="7" borderId="22" xfId="0" applyFill="1" applyBorder="1"/>
    <xf numFmtId="169" fontId="0" fillId="7" borderId="22" xfId="0" applyNumberFormat="1" applyFill="1" applyBorder="1" applyAlignment="1">
      <alignment horizontal="left"/>
    </xf>
    <xf numFmtId="169" fontId="18" fillId="7" borderId="23" xfId="0" applyNumberFormat="1" applyFont="1" applyFill="1" applyBorder="1" applyAlignment="1">
      <alignment horizontal="right"/>
    </xf>
    <xf numFmtId="0" fontId="7" fillId="7" borderId="23" xfId="0" applyFont="1" applyFill="1" applyBorder="1" applyAlignment="1">
      <alignment horizontal="left"/>
    </xf>
    <xf numFmtId="0" fontId="7" fillId="7" borderId="23" xfId="0" applyFont="1" applyFill="1" applyBorder="1" applyAlignment="1">
      <alignment vertical="top"/>
    </xf>
    <xf numFmtId="169" fontId="15" fillId="7" borderId="23" xfId="0" applyNumberFormat="1" applyFont="1" applyFill="1" applyBorder="1" applyAlignment="1">
      <alignment horizontal="right" vertical="top"/>
    </xf>
    <xf numFmtId="169" fontId="15" fillId="7" borderId="23" xfId="0" applyNumberFormat="1" applyFont="1" applyFill="1" applyBorder="1" applyAlignment="1">
      <alignment horizontal="left" vertical="top"/>
    </xf>
    <xf numFmtId="0" fontId="0" fillId="7" borderId="22" xfId="0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0" fontId="18" fillId="7" borderId="23" xfId="0" applyFont="1" applyFill="1" applyBorder="1" applyAlignment="1">
      <alignment horizontal="right" vertical="center"/>
    </xf>
    <xf numFmtId="0" fontId="18" fillId="7" borderId="23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left" vertical="center"/>
    </xf>
    <xf numFmtId="0" fontId="32" fillId="7" borderId="23" xfId="0" applyFont="1" applyFill="1" applyBorder="1" applyAlignment="1">
      <alignment horizontal="right"/>
    </xf>
    <xf numFmtId="0" fontId="0" fillId="8" borderId="0" xfId="0" applyFill="1"/>
    <xf numFmtId="0" fontId="0" fillId="8" borderId="22" xfId="0" applyFill="1" applyBorder="1" applyAlignment="1">
      <alignment vertical="center"/>
    </xf>
    <xf numFmtId="3" fontId="21" fillId="8" borderId="23" xfId="0" applyNumberFormat="1" applyFont="1" applyFill="1" applyBorder="1" applyAlignment="1">
      <alignment horizontal="right"/>
    </xf>
    <xf numFmtId="0" fontId="7" fillId="8" borderId="23" xfId="0" applyFont="1" applyFill="1" applyBorder="1"/>
    <xf numFmtId="0" fontId="7" fillId="8" borderId="23" xfId="0" applyFont="1" applyFill="1" applyBorder="1" applyAlignment="1">
      <alignment horizontal="left"/>
    </xf>
    <xf numFmtId="0" fontId="7" fillId="7" borderId="0" xfId="0" applyFont="1" applyFill="1"/>
    <xf numFmtId="0" fontId="15" fillId="7" borderId="23" xfId="0" applyFont="1" applyFill="1" applyBorder="1" applyAlignment="1">
      <alignment horizontal="right"/>
    </xf>
    <xf numFmtId="0" fontId="7" fillId="7" borderId="0" xfId="0" applyFont="1" applyFill="1" applyAlignment="1">
      <alignment horizontal="left"/>
    </xf>
    <xf numFmtId="0" fontId="18" fillId="7" borderId="23" xfId="0" applyFont="1" applyFill="1" applyBorder="1"/>
    <xf numFmtId="0" fontId="0" fillId="7" borderId="14" xfId="0" applyFill="1" applyBorder="1" applyAlignment="1">
      <alignment horizontal="left"/>
    </xf>
    <xf numFmtId="0" fontId="19" fillId="7" borderId="11" xfId="0" applyFont="1" applyFill="1" applyBorder="1" applyAlignment="1">
      <alignment horizontal="left" vertical="top"/>
    </xf>
    <xf numFmtId="0" fontId="0" fillId="7" borderId="22" xfId="0" applyFill="1" applyBorder="1" applyAlignment="1">
      <alignment horizontal="left" vertical="center"/>
    </xf>
    <xf numFmtId="0" fontId="7" fillId="7" borderId="23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10" borderId="22" xfId="0" applyFill="1" applyBorder="1" applyAlignment="1">
      <alignment horizontal="left" indent="1"/>
    </xf>
    <xf numFmtId="169" fontId="18" fillId="10" borderId="23" xfId="0" applyNumberFormat="1" applyFont="1" applyFill="1" applyBorder="1" applyAlignment="1">
      <alignment horizontal="center"/>
    </xf>
    <xf numFmtId="169" fontId="8" fillId="10" borderId="23" xfId="0" quotePrefix="1" applyNumberFormat="1" applyFont="1" applyFill="1" applyBorder="1" applyAlignment="1">
      <alignment vertical="center"/>
    </xf>
    <xf numFmtId="169" fontId="18" fillId="10" borderId="24" xfId="0" applyNumberFormat="1" applyFont="1" applyFill="1" applyBorder="1"/>
    <xf numFmtId="0" fontId="0" fillId="7" borderId="13" xfId="0" applyFill="1" applyBorder="1" applyAlignment="1">
      <alignment vertical="center"/>
    </xf>
    <xf numFmtId="0" fontId="7" fillId="7" borderId="4" xfId="0" applyFont="1" applyFill="1" applyBorder="1" applyAlignment="1">
      <alignment horizontal="left"/>
    </xf>
    <xf numFmtId="0" fontId="0" fillId="8" borderId="4" xfId="0" applyFill="1" applyBorder="1"/>
    <xf numFmtId="0" fontId="7" fillId="7" borderId="10" xfId="0" applyFont="1" applyFill="1" applyBorder="1"/>
    <xf numFmtId="169" fontId="18" fillId="7" borderId="23" xfId="0" applyNumberFormat="1" applyFont="1" applyFill="1" applyBorder="1" applyAlignment="1">
      <alignment horizontal="center"/>
    </xf>
    <xf numFmtId="170" fontId="8" fillId="8" borderId="23" xfId="1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left"/>
    </xf>
    <xf numFmtId="169" fontId="18" fillId="7" borderId="23" xfId="0" quotePrefix="1" applyNumberFormat="1" applyFont="1" applyFill="1" applyBorder="1" applyAlignment="1">
      <alignment horizontal="right" vertical="center"/>
    </xf>
    <xf numFmtId="169" fontId="8" fillId="7" borderId="23" xfId="0" applyNumberFormat="1" applyFont="1" applyFill="1" applyBorder="1" applyAlignment="1">
      <alignment horizontal="right" vertical="center"/>
    </xf>
    <xf numFmtId="0" fontId="0" fillId="8" borderId="23" xfId="0" applyFill="1" applyBorder="1" applyAlignment="1">
      <alignment horizontal="right" vertical="center"/>
    </xf>
    <xf numFmtId="169" fontId="19" fillId="7" borderId="24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left" vertical="center"/>
    </xf>
    <xf numFmtId="0" fontId="18" fillId="7" borderId="23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19" fillId="7" borderId="24" xfId="0" applyFont="1" applyFill="1" applyBorder="1" applyAlignment="1">
      <alignment vertical="center"/>
    </xf>
    <xf numFmtId="0" fontId="19" fillId="7" borderId="23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right" vertical="center"/>
    </xf>
    <xf numFmtId="1" fontId="18" fillId="7" borderId="23" xfId="0" applyNumberFormat="1" applyFont="1" applyFill="1" applyBorder="1" applyAlignment="1">
      <alignment horizontal="right" vertical="center"/>
    </xf>
    <xf numFmtId="1" fontId="19" fillId="7" borderId="23" xfId="0" applyNumberFormat="1" applyFont="1" applyFill="1" applyBorder="1" applyAlignment="1">
      <alignment vertical="center"/>
    </xf>
    <xf numFmtId="1" fontId="19" fillId="7" borderId="23" xfId="0" applyNumberFormat="1" applyFont="1" applyFill="1" applyBorder="1" applyAlignment="1">
      <alignment horizontal="left" vertical="center"/>
    </xf>
    <xf numFmtId="1" fontId="19" fillId="7" borderId="24" xfId="0" applyNumberFormat="1" applyFont="1" applyFill="1" applyBorder="1" applyAlignment="1">
      <alignment horizontal="left" vertical="center"/>
    </xf>
    <xf numFmtId="0" fontId="18" fillId="10" borderId="0" xfId="0" applyFont="1" applyFill="1" applyAlignment="1">
      <alignment horizontal="right" vertical="center"/>
    </xf>
    <xf numFmtId="0" fontId="19" fillId="10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8" fillId="10" borderId="11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1" fontId="15" fillId="8" borderId="23" xfId="1" applyNumberFormat="1" applyFont="1" applyFill="1" applyBorder="1" applyAlignment="1" applyProtection="1">
      <alignment horizontal="right" vertical="center"/>
    </xf>
    <xf numFmtId="1" fontId="15" fillId="8" borderId="23" xfId="1" applyNumberFormat="1" applyFont="1" applyFill="1" applyBorder="1" applyAlignment="1" applyProtection="1">
      <alignment vertical="center"/>
    </xf>
    <xf numFmtId="1" fontId="15" fillId="8" borderId="23" xfId="1" applyNumberFormat="1" applyFont="1" applyFill="1" applyBorder="1" applyAlignment="1" applyProtection="1">
      <alignment horizontal="left" vertical="center"/>
    </xf>
    <xf numFmtId="1" fontId="15" fillId="8" borderId="24" xfId="1" applyNumberFormat="1" applyFont="1" applyFill="1" applyBorder="1" applyAlignment="1" applyProtection="1">
      <alignment horizontal="right" vertical="center"/>
    </xf>
    <xf numFmtId="1" fontId="15" fillId="8" borderId="0" xfId="1" applyNumberFormat="1" applyFont="1" applyFill="1" applyBorder="1" applyAlignment="1" applyProtection="1">
      <alignment horizontal="right" vertical="center"/>
    </xf>
    <xf numFmtId="1" fontId="15" fillId="8" borderId="0" xfId="1" applyNumberFormat="1" applyFont="1" applyFill="1" applyBorder="1" applyAlignment="1" applyProtection="1">
      <alignment vertical="center"/>
    </xf>
    <xf numFmtId="1" fontId="15" fillId="8" borderId="0" xfId="1" applyNumberFormat="1" applyFont="1" applyFill="1" applyBorder="1" applyAlignment="1" applyProtection="1">
      <alignment horizontal="left" vertical="center"/>
    </xf>
    <xf numFmtId="1" fontId="15" fillId="8" borderId="11" xfId="1" applyNumberFormat="1" applyFont="1" applyFill="1" applyBorder="1" applyAlignment="1" applyProtection="1">
      <alignment horizontal="right" vertical="center"/>
    </xf>
    <xf numFmtId="186" fontId="18" fillId="7" borderId="23" xfId="0" quotePrefix="1" applyNumberFormat="1" applyFont="1" applyFill="1" applyBorder="1" applyAlignment="1">
      <alignment horizontal="right" vertical="center"/>
    </xf>
    <xf numFmtId="186" fontId="19" fillId="7" borderId="23" xfId="0" applyNumberFormat="1" applyFont="1" applyFill="1" applyBorder="1" applyAlignment="1">
      <alignment vertical="center"/>
    </xf>
    <xf numFmtId="186" fontId="19" fillId="7" borderId="24" xfId="0" applyNumberFormat="1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2" fontId="8" fillId="7" borderId="24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169" fontId="8" fillId="7" borderId="23" xfId="0" applyNumberFormat="1" applyFont="1" applyFill="1" applyBorder="1" applyAlignment="1">
      <alignment horizontal="left" vertical="center"/>
    </xf>
    <xf numFmtId="169" fontId="15" fillId="7" borderId="23" xfId="0" applyNumberFormat="1" applyFont="1" applyFill="1" applyBorder="1" applyAlignment="1">
      <alignment horizontal="right" vertical="center"/>
    </xf>
    <xf numFmtId="0" fontId="18" fillId="7" borderId="24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169" fontId="8" fillId="7" borderId="23" xfId="0" applyNumberFormat="1" applyFont="1" applyFill="1" applyBorder="1" applyAlignment="1">
      <alignment vertical="center"/>
    </xf>
    <xf numFmtId="169" fontId="19" fillId="7" borderId="23" xfId="0" applyNumberFormat="1" applyFont="1" applyFill="1" applyBorder="1" applyAlignment="1">
      <alignment horizontal="left" vertical="center"/>
    </xf>
    <xf numFmtId="169" fontId="19" fillId="7" borderId="24" xfId="0" applyNumberFormat="1" applyFont="1" applyFill="1" applyBorder="1" applyAlignment="1">
      <alignment horizontal="left" vertical="center"/>
    </xf>
    <xf numFmtId="49" fontId="7" fillId="7" borderId="23" xfId="0" applyNumberFormat="1" applyFont="1" applyFill="1" applyBorder="1" applyAlignment="1">
      <alignment vertical="center"/>
    </xf>
    <xf numFmtId="49" fontId="7" fillId="7" borderId="24" xfId="0" applyNumberFormat="1" applyFont="1" applyFill="1" applyBorder="1" applyAlignment="1">
      <alignment vertical="center"/>
    </xf>
    <xf numFmtId="169" fontId="19" fillId="7" borderId="23" xfId="0" applyNumberFormat="1" applyFont="1" applyFill="1" applyBorder="1" applyAlignment="1">
      <alignment vertical="center"/>
    </xf>
    <xf numFmtId="1" fontId="18" fillId="9" borderId="23" xfId="0" applyNumberFormat="1" applyFont="1" applyFill="1" applyBorder="1" applyAlignment="1">
      <alignment horizontal="right" vertical="center"/>
    </xf>
    <xf numFmtId="1" fontId="19" fillId="9" borderId="23" xfId="0" applyNumberFormat="1" applyFont="1" applyFill="1" applyBorder="1" applyAlignment="1">
      <alignment vertical="center"/>
    </xf>
    <xf numFmtId="1" fontId="10" fillId="9" borderId="23" xfId="0" applyNumberFormat="1" applyFont="1" applyFill="1" applyBorder="1" applyAlignment="1">
      <alignment horizontal="left" vertical="center"/>
    </xf>
    <xf numFmtId="197" fontId="8" fillId="7" borderId="24" xfId="0" applyNumberFormat="1" applyFont="1" applyFill="1" applyBorder="1" applyAlignment="1">
      <alignment horizontal="left" vertical="center"/>
    </xf>
    <xf numFmtId="0" fontId="8" fillId="7" borderId="24" xfId="0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center" vertical="center"/>
    </xf>
    <xf numFmtId="169" fontId="7" fillId="7" borderId="24" xfId="0" applyNumberFormat="1" applyFont="1" applyFill="1" applyBorder="1" applyAlignment="1">
      <alignment horizontal="left" vertical="center"/>
    </xf>
    <xf numFmtId="177" fontId="45" fillId="7" borderId="24" xfId="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right" vertical="center"/>
    </xf>
    <xf numFmtId="169" fontId="18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horizontal="left" vertical="center"/>
    </xf>
    <xf numFmtId="169" fontId="18" fillId="0" borderId="0" xfId="0" quotePrefix="1" applyNumberFormat="1" applyFont="1" applyAlignment="1">
      <alignment horizontal="right" vertical="center"/>
    </xf>
    <xf numFmtId="169" fontId="19" fillId="0" borderId="0" xfId="0" applyNumberFormat="1" applyFont="1" applyAlignment="1">
      <alignment vertical="center"/>
    </xf>
    <xf numFmtId="169" fontId="18" fillId="10" borderId="23" xfId="0" applyNumberFormat="1" applyFont="1" applyFill="1" applyBorder="1" applyAlignment="1">
      <alignment horizontal="right" vertical="center"/>
    </xf>
    <xf numFmtId="169" fontId="18" fillId="10" borderId="23" xfId="0" applyNumberFormat="1" applyFont="1" applyFill="1" applyBorder="1" applyAlignment="1">
      <alignment horizontal="left" vertical="center"/>
    </xf>
    <xf numFmtId="169" fontId="18" fillId="10" borderId="23" xfId="0" quotePrefix="1" applyNumberFormat="1" applyFont="1" applyFill="1" applyBorder="1" applyAlignment="1">
      <alignment horizontal="right" vertical="center"/>
    </xf>
    <xf numFmtId="169" fontId="19" fillId="10" borderId="23" xfId="0" applyNumberFormat="1" applyFont="1" applyFill="1" applyBorder="1" applyAlignment="1">
      <alignment vertical="center"/>
    </xf>
    <xf numFmtId="0" fontId="0" fillId="7" borderId="22" xfId="0" applyFill="1" applyBorder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2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left" indent="3"/>
    </xf>
    <xf numFmtId="164" fontId="7" fillId="0" borderId="0" xfId="0" applyNumberFormat="1" applyFont="1"/>
    <xf numFmtId="175" fontId="8" fillId="0" borderId="0" xfId="0" applyNumberFormat="1" applyFont="1" applyAlignment="1">
      <alignment vertical="center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177" fontId="15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4" fontId="8" fillId="0" borderId="0" xfId="12" applyNumberFormat="1" applyFont="1" applyAlignment="1">
      <alignment horizontal="left" vertical="center"/>
    </xf>
    <xf numFmtId="177" fontId="17" fillId="0" borderId="0" xfId="0" applyNumberFormat="1" applyFont="1"/>
    <xf numFmtId="177" fontId="15" fillId="0" borderId="0" xfId="2" applyNumberFormat="1" applyFont="1" applyFill="1" applyBorder="1"/>
    <xf numFmtId="177" fontId="7" fillId="0" borderId="0" xfId="2" applyNumberFormat="1" applyFont="1" applyFill="1" applyBorder="1"/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7" fontId="22" fillId="0" borderId="0" xfId="0" applyNumberFormat="1" applyFont="1"/>
    <xf numFmtId="3" fontId="24" fillId="0" borderId="0" xfId="0" applyNumberFormat="1" applyFont="1"/>
    <xf numFmtId="3" fontId="7" fillId="0" borderId="0" xfId="26" applyNumberFormat="1" applyFont="1"/>
    <xf numFmtId="3" fontId="68" fillId="0" borderId="0" xfId="0" applyNumberFormat="1" applyFont="1"/>
    <xf numFmtId="3" fontId="24" fillId="0" borderId="0" xfId="0" applyNumberFormat="1" applyFont="1" applyAlignment="1">
      <alignment horizontal="right"/>
    </xf>
    <xf numFmtId="3" fontId="7" fillId="0" borderId="0" xfId="26" applyNumberFormat="1" applyFont="1" applyAlignment="1">
      <alignment horizontal="left"/>
    </xf>
    <xf numFmtId="2" fontId="0" fillId="0" borderId="11" xfId="0" applyNumberFormat="1" applyBorder="1"/>
    <xf numFmtId="3" fontId="48" fillId="0" borderId="0" xfId="0" applyNumberFormat="1" applyFont="1" applyAlignment="1">
      <alignment horizontal="left"/>
    </xf>
    <xf numFmtId="37" fontId="7" fillId="0" borderId="0" xfId="0" applyNumberFormat="1" applyFont="1" applyAlignment="1">
      <alignment wrapText="1"/>
    </xf>
    <xf numFmtId="172" fontId="8" fillId="0" borderId="11" xfId="0" applyNumberFormat="1" applyFont="1" applyBorder="1" applyAlignment="1">
      <alignment horizontal="left"/>
    </xf>
    <xf numFmtId="183" fontId="15" fillId="0" borderId="0" xfId="0" applyNumberFormat="1" applyFont="1"/>
    <xf numFmtId="183" fontId="7" fillId="0" borderId="0" xfId="0" applyNumberFormat="1" applyFont="1"/>
    <xf numFmtId="183" fontId="7" fillId="0" borderId="0" xfId="0" applyNumberFormat="1" applyFont="1" applyAlignment="1">
      <alignment horizontal="left" vertical="top"/>
    </xf>
    <xf numFmtId="191" fontId="7" fillId="0" borderId="0" xfId="0" applyNumberFormat="1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 vertical="top"/>
    </xf>
    <xf numFmtId="2" fontId="7" fillId="0" borderId="0" xfId="0" applyNumberFormat="1" applyFont="1"/>
    <xf numFmtId="177" fontId="15" fillId="0" borderId="0" xfId="1" applyNumberFormat="1" applyFont="1" applyFill="1" applyBorder="1"/>
    <xf numFmtId="164" fontId="15" fillId="0" borderId="0" xfId="0" applyNumberFormat="1" applyFont="1" applyAlignment="1">
      <alignment horizontal="right" wrapText="1"/>
    </xf>
    <xf numFmtId="0" fontId="13" fillId="0" borderId="0" xfId="0" applyFont="1" applyAlignment="1">
      <alignment vertical="top"/>
    </xf>
    <xf numFmtId="179" fontId="15" fillId="0" borderId="0" xfId="32" applyNumberFormat="1" applyFont="1" applyFill="1" applyBorder="1" applyProtection="1"/>
    <xf numFmtId="39" fontId="15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9" fontId="15" fillId="0" borderId="0" xfId="32" applyNumberFormat="1" applyFont="1" applyFill="1" applyBorder="1"/>
    <xf numFmtId="170" fontId="15" fillId="0" borderId="0" xfId="0" applyNumberFormat="1" applyFont="1" applyAlignment="1">
      <alignment vertical="center"/>
    </xf>
    <xf numFmtId="175" fontId="15" fillId="0" borderId="0" xfId="0" applyNumberFormat="1" applyFont="1" applyAlignment="1">
      <alignment vertical="center"/>
    </xf>
    <xf numFmtId="191" fontId="15" fillId="0" borderId="0" xfId="0" applyNumberFormat="1" applyFont="1" applyAlignment="1" applyProtection="1">
      <alignment horizontal="right"/>
      <protection locked="0"/>
    </xf>
    <xf numFmtId="0" fontId="74" fillId="0" borderId="0" xfId="0" applyFont="1" applyAlignment="1">
      <alignment horizontal="right"/>
    </xf>
    <xf numFmtId="0" fontId="7" fillId="0" borderId="3" xfId="0" applyFont="1" applyBorder="1" applyAlignment="1">
      <alignment horizontal="left" indent="1"/>
    </xf>
    <xf numFmtId="0" fontId="7" fillId="0" borderId="3" xfId="0" applyFont="1" applyBorder="1"/>
    <xf numFmtId="0" fontId="7" fillId="10" borderId="0" xfId="0" applyFont="1" applyFill="1" applyAlignment="1">
      <alignment vertical="center"/>
    </xf>
    <xf numFmtId="175" fontId="7" fillId="0" borderId="0" xfId="12" applyNumberFormat="1" applyFont="1" applyAlignment="1">
      <alignment horizontal="left" vertical="center"/>
    </xf>
    <xf numFmtId="175" fontId="7" fillId="0" borderId="0" xfId="12" applyNumberFormat="1" applyFont="1" applyAlignment="1">
      <alignment horizontal="right" vertical="center"/>
    </xf>
    <xf numFmtId="175" fontId="8" fillId="0" borderId="0" xfId="12" applyNumberFormat="1" applyFont="1" applyAlignment="1">
      <alignment horizontal="right" vertical="center"/>
    </xf>
    <xf numFmtId="174" fontId="51" fillId="0" borderId="0" xfId="12" applyNumberFormat="1" applyFont="1" applyAlignment="1">
      <alignment vertical="center"/>
    </xf>
    <xf numFmtId="175" fontId="51" fillId="0" borderId="0" xfId="12" applyNumberFormat="1" applyFont="1" applyAlignment="1">
      <alignment vertical="center"/>
    </xf>
    <xf numFmtId="175" fontId="51" fillId="0" borderId="0" xfId="12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85" fontId="7" fillId="0" borderId="0" xfId="1" applyNumberFormat="1" applyFont="1" applyFill="1"/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0" fontId="7" fillId="0" borderId="0" xfId="0" applyNumberFormat="1" applyFont="1" applyAlignment="1">
      <alignment horizontal="left"/>
    </xf>
    <xf numFmtId="180" fontId="15" fillId="0" borderId="0" xfId="0" applyNumberFormat="1" applyFont="1"/>
    <xf numFmtId="180" fontId="7" fillId="0" borderId="0" xfId="0" applyNumberFormat="1" applyFont="1"/>
    <xf numFmtId="174" fontId="7" fillId="0" borderId="0" xfId="0" applyNumberFormat="1" applyFont="1" applyAlignment="1">
      <alignment horizontal="left"/>
    </xf>
    <xf numFmtId="185" fontId="15" fillId="0" borderId="0" xfId="1" applyNumberFormat="1" applyFont="1" applyFill="1"/>
    <xf numFmtId="0" fontId="15" fillId="0" borderId="0" xfId="0" applyFont="1" applyAlignment="1">
      <alignment horizontal="right" vertical="center"/>
    </xf>
    <xf numFmtId="175" fontId="7" fillId="0" borderId="0" xfId="0" applyNumberFormat="1" applyFont="1" applyAlignment="1">
      <alignment horizontal="right"/>
    </xf>
    <xf numFmtId="170" fontId="15" fillId="0" borderId="0" xfId="12" applyNumberFormat="1" applyFont="1" applyAlignment="1">
      <alignment horizontal="right" vertical="center"/>
    </xf>
    <xf numFmtId="0" fontId="7" fillId="0" borderId="0" xfId="12" applyFont="1" applyAlignment="1">
      <alignment horizontal="right" vertical="center"/>
    </xf>
    <xf numFmtId="170" fontId="8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4" fontId="15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0" fontId="15" fillId="0" borderId="0" xfId="12" applyNumberFormat="1" applyFont="1" applyAlignment="1">
      <alignment vertical="center"/>
    </xf>
    <xf numFmtId="170" fontId="7" fillId="0" borderId="0" xfId="12" applyNumberFormat="1" applyFont="1" applyAlignment="1">
      <alignment vertical="center"/>
    </xf>
    <xf numFmtId="180" fontId="7" fillId="0" borderId="0" xfId="12" applyNumberFormat="1" applyFont="1" applyAlignment="1">
      <alignment vertical="center"/>
    </xf>
    <xf numFmtId="180" fontId="15" fillId="0" borderId="0" xfId="12" applyNumberFormat="1" applyFont="1" applyAlignment="1">
      <alignment vertical="center"/>
    </xf>
    <xf numFmtId="175" fontId="15" fillId="0" borderId="0" xfId="12" applyNumberFormat="1" applyFont="1" applyAlignment="1">
      <alignment vertical="center"/>
    </xf>
    <xf numFmtId="174" fontId="15" fillId="0" borderId="0" xfId="12" applyNumberFormat="1" applyFont="1" applyAlignment="1">
      <alignment vertical="center"/>
    </xf>
    <xf numFmtId="170" fontId="15" fillId="0" borderId="0" xfId="15" applyNumberFormat="1" applyFont="1" applyAlignment="1">
      <alignment horizontal="right" vertical="center"/>
    </xf>
    <xf numFmtId="170" fontId="10" fillId="0" borderId="0" xfId="17" applyNumberFormat="1" applyFont="1" applyAlignment="1">
      <alignment horizontal="left" vertical="center"/>
    </xf>
    <xf numFmtId="170" fontId="7" fillId="0" borderId="0" xfId="15" applyNumberFormat="1" applyFont="1" applyAlignment="1">
      <alignment horizontal="right" vertical="center"/>
    </xf>
    <xf numFmtId="170" fontId="8" fillId="0" borderId="0" xfId="15" applyNumberFormat="1" applyFont="1" applyAlignment="1">
      <alignment horizontal="left" vertical="center"/>
    </xf>
    <xf numFmtId="181" fontId="7" fillId="0" borderId="0" xfId="0" applyNumberFormat="1" applyFont="1"/>
    <xf numFmtId="181" fontId="7" fillId="0" borderId="0" xfId="0" applyNumberFormat="1" applyFont="1" applyAlignment="1">
      <alignment horizontal="left" vertical="top"/>
    </xf>
    <xf numFmtId="0" fontId="7" fillId="0" borderId="0" xfId="0" quotePrefix="1" applyFont="1" applyAlignment="1">
      <alignment horizontal="right"/>
    </xf>
    <xf numFmtId="177" fontId="7" fillId="0" borderId="0" xfId="1" applyNumberFormat="1" applyFont="1" applyFill="1" applyBorder="1" applyAlignment="1"/>
    <xf numFmtId="175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>
      <alignment vertical="center"/>
    </xf>
    <xf numFmtId="175" fontId="7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justify"/>
    </xf>
    <xf numFmtId="175" fontId="7" fillId="0" borderId="0" xfId="0" applyNumberFormat="1" applyFont="1" applyAlignment="1">
      <alignment horizontal="right" vertical="top"/>
    </xf>
    <xf numFmtId="177" fontId="15" fillId="0" borderId="0" xfId="1" applyNumberFormat="1" applyFont="1" applyFill="1" applyBorder="1" applyAlignment="1"/>
    <xf numFmtId="175" fontId="15" fillId="0" borderId="0" xfId="1" applyNumberFormat="1" applyFont="1" applyFill="1" applyBorder="1" applyAlignment="1"/>
    <xf numFmtId="177" fontId="15" fillId="0" borderId="0" xfId="1" applyNumberFormat="1" applyFont="1" applyFill="1" applyBorder="1" applyAlignment="1">
      <alignment vertical="center"/>
    </xf>
    <xf numFmtId="175" fontId="15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center" wrapText="1"/>
    </xf>
    <xf numFmtId="175" fontId="15" fillId="0" borderId="0" xfId="0" applyNumberFormat="1" applyFont="1" applyAlignment="1">
      <alignment horizontal="right" vertical="justify"/>
    </xf>
    <xf numFmtId="175" fontId="15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 wrapText="1"/>
    </xf>
    <xf numFmtId="0" fontId="75" fillId="0" borderId="0" xfId="0" applyFont="1" applyAlignment="1">
      <alignment horizontal="right"/>
    </xf>
    <xf numFmtId="18" fontId="13" fillId="0" borderId="0" xfId="0" applyNumberFormat="1" applyFont="1" applyAlignment="1">
      <alignment horizontal="left"/>
    </xf>
    <xf numFmtId="49" fontId="18" fillId="7" borderId="23" xfId="0" applyNumberFormat="1" applyFont="1" applyFill="1" applyBorder="1" applyAlignment="1">
      <alignment horizontal="right" vertical="center"/>
    </xf>
    <xf numFmtId="0" fontId="56" fillId="4" borderId="3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56" fillId="4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55" fillId="4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55" fillId="4" borderId="0" xfId="0" applyFont="1" applyFill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71" fillId="0" borderId="0" xfId="0" applyFont="1" applyAlignment="1">
      <alignment wrapText="1"/>
    </xf>
    <xf numFmtId="0" fontId="11" fillId="0" borderId="0" xfId="0" applyFont="1" applyAlignment="1">
      <alignment wrapText="1"/>
    </xf>
    <xf numFmtId="184" fontId="18" fillId="7" borderId="23" xfId="0" applyNumberFormat="1" applyFont="1" applyFill="1" applyBorder="1" applyAlignment="1">
      <alignment horizontal="center" vertical="center"/>
    </xf>
    <xf numFmtId="184" fontId="18" fillId="7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56" fillId="4" borderId="20" xfId="0" applyFont="1" applyFill="1" applyBorder="1" applyAlignment="1">
      <alignment horizontal="center" vertical="center"/>
    </xf>
    <xf numFmtId="0" fontId="11" fillId="0" borderId="0" xfId="0" applyFont="1"/>
    <xf numFmtId="0" fontId="13" fillId="3" borderId="1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8" fillId="4" borderId="13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 indent="15"/>
    </xf>
    <xf numFmtId="0" fontId="13" fillId="4" borderId="3" xfId="0" applyFont="1" applyFill="1" applyBorder="1" applyAlignment="1">
      <alignment horizontal="left" vertical="center" indent="15"/>
    </xf>
    <xf numFmtId="169" fontId="65" fillId="4" borderId="14" xfId="0" applyNumberFormat="1" applyFont="1" applyFill="1" applyBorder="1" applyAlignment="1">
      <alignment horizontal="right" vertical="center"/>
    </xf>
    <xf numFmtId="169" fontId="65" fillId="4" borderId="3" xfId="0" applyNumberFormat="1" applyFont="1" applyFill="1" applyBorder="1" applyAlignment="1">
      <alignment horizontal="right" vertical="center"/>
    </xf>
    <xf numFmtId="0" fontId="38" fillId="4" borderId="21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175" fontId="15" fillId="0" borderId="0" xfId="0" applyNumberFormat="1" applyFont="1" applyAlignment="1">
      <alignment horizontal="right" vertical="center"/>
    </xf>
    <xf numFmtId="175" fontId="7" fillId="0" borderId="0" xfId="0" applyNumberFormat="1" applyFont="1" applyAlignment="1" applyProtection="1">
      <alignment horizontal="right" vertical="top" wrapText="1"/>
      <protection locked="0"/>
    </xf>
    <xf numFmtId="175" fontId="7" fillId="0" borderId="0" xfId="1" applyNumberFormat="1" applyFont="1" applyFill="1" applyBorder="1" applyAlignment="1">
      <alignment horizontal="right" vertical="center"/>
    </xf>
    <xf numFmtId="175" fontId="7" fillId="0" borderId="0" xfId="0" quotePrefix="1" applyNumberFormat="1" applyFont="1" applyAlignment="1">
      <alignment horizontal="right" vertical="center"/>
    </xf>
    <xf numFmtId="3" fontId="7" fillId="0" borderId="0" xfId="16" applyNumberFormat="1" applyFont="1"/>
    <xf numFmtId="177" fontId="7" fillId="0" borderId="0" xfId="16" applyNumberFormat="1" applyFont="1"/>
    <xf numFmtId="3" fontId="15" fillId="0" borderId="0" xfId="15" applyNumberFormat="1" applyFont="1"/>
    <xf numFmtId="3" fontId="15" fillId="0" borderId="0" xfId="15" applyNumberFormat="1" applyFont="1" applyAlignment="1">
      <alignment horizontal="right"/>
    </xf>
    <xf numFmtId="0" fontId="11" fillId="0" borderId="0" xfId="0" applyFont="1" applyFill="1"/>
    <xf numFmtId="0" fontId="0" fillId="0" borderId="0" xfId="0" applyFill="1"/>
    <xf numFmtId="172" fontId="0" fillId="0" borderId="0" xfId="0" applyNumberFormat="1" applyFill="1"/>
  </cellXfs>
  <cellStyles count="41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Normal_T9_2" xfId="40" xr:uid="{00000000-0005-0000-0000-000027000000}"/>
    <cellStyle name="Percent" xfId="27" builtinId="5"/>
  </cellStyles>
  <dxfs count="5"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8" formatCode="."/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95975" y="295275"/>
          <a:ext cx="3000375" cy="4762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52400" y="466725"/>
          <a:ext cx="4305300" cy="485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531</xdr:row>
      <xdr:rowOff>0</xdr:rowOff>
    </xdr:from>
    <xdr:to>
      <xdr:col>8</xdr:col>
      <xdr:colOff>923925</xdr:colOff>
      <xdr:row>533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714375</xdr:colOff>
      <xdr:row>5</xdr:row>
      <xdr:rowOff>47625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535</xdr:row>
      <xdr:rowOff>0</xdr:rowOff>
    </xdr:from>
    <xdr:to>
      <xdr:col>8</xdr:col>
      <xdr:colOff>923925</xdr:colOff>
      <xdr:row>537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42"/>
  <sheetViews>
    <sheetView showGridLines="0" tabSelected="1" view="pageBreakPreview" topLeftCell="A536" zoomScale="96" zoomScaleNormal="115" zoomScaleSheetLayoutView="96" workbookViewId="0">
      <selection activeCell="B237" sqref="B237"/>
    </sheetView>
  </sheetViews>
  <sheetFormatPr defaultRowHeight="12.75"/>
  <cols>
    <col min="1" max="1" width="39.85546875" customWidth="1"/>
    <col min="2" max="2" width="27" customWidth="1"/>
    <col min="3" max="3" width="15.28515625" style="5" customWidth="1"/>
    <col min="4" max="4" width="1.5703125" style="4" customWidth="1"/>
    <col min="5" max="5" width="15.28515625" style="6" customWidth="1"/>
    <col min="6" max="6" width="1.7109375" style="5" customWidth="1"/>
    <col min="7" max="7" width="16" style="5" customWidth="1"/>
    <col min="8" max="8" width="2" style="7" customWidth="1"/>
    <col min="9" max="9" width="15.85546875" style="5" customWidth="1"/>
    <col min="10" max="10" width="1.42578125" hidden="1" customWidth="1"/>
    <col min="11" max="11" width="1.42578125" customWidth="1"/>
    <col min="12" max="12" width="2.28515625" style="146" customWidth="1"/>
    <col min="13" max="14" width="13" customWidth="1"/>
    <col min="15" max="15" width="1.7109375" customWidth="1"/>
    <col min="16" max="16" width="15.5703125" customWidth="1"/>
    <col min="17" max="17" width="23.85546875" customWidth="1"/>
    <col min="18" max="18" width="11.85546875" customWidth="1"/>
  </cols>
  <sheetData>
    <row r="1" spans="1:21" ht="3.75" customHeight="1">
      <c r="A1" s="288"/>
      <c r="B1" s="158"/>
      <c r="C1" s="289"/>
      <c r="D1" s="290"/>
      <c r="E1" s="291"/>
      <c r="F1" s="289"/>
      <c r="G1" s="289"/>
      <c r="H1" s="292"/>
      <c r="I1" s="289"/>
      <c r="J1" s="158"/>
      <c r="K1" s="226"/>
    </row>
    <row r="2" spans="1:21" ht="14.1" customHeight="1">
      <c r="A2" s="868" t="s">
        <v>0</v>
      </c>
      <c r="B2" s="869"/>
      <c r="C2" s="869"/>
      <c r="D2" s="869"/>
      <c r="E2" s="869"/>
      <c r="F2" s="869"/>
      <c r="G2" s="869"/>
      <c r="H2" s="869"/>
      <c r="I2" s="869"/>
      <c r="J2" s="158"/>
      <c r="K2" s="226"/>
    </row>
    <row r="3" spans="1:21" ht="26.1" customHeight="1">
      <c r="A3" s="870"/>
      <c r="B3" s="871"/>
      <c r="C3" s="871"/>
      <c r="D3" s="871"/>
      <c r="E3" s="871"/>
      <c r="F3" s="871"/>
      <c r="G3" s="871"/>
      <c r="H3" s="871"/>
      <c r="I3" s="871"/>
      <c r="J3" s="155"/>
      <c r="K3" s="227"/>
      <c r="N3" s="343"/>
    </row>
    <row r="4" spans="1:21" ht="13.7" customHeight="1">
      <c r="A4" s="872"/>
      <c r="B4" s="873"/>
      <c r="C4" s="873"/>
      <c r="D4" s="873"/>
      <c r="E4" s="873"/>
      <c r="F4" s="873"/>
      <c r="G4" s="873"/>
      <c r="H4" s="873"/>
      <c r="I4" s="873"/>
      <c r="K4" s="228"/>
      <c r="N4" s="345"/>
    </row>
    <row r="5" spans="1:21" s="186" customFormat="1" ht="14.45" customHeight="1">
      <c r="A5" s="874" t="s">
        <v>356</v>
      </c>
      <c r="B5" s="875"/>
      <c r="C5" s="875"/>
      <c r="D5" s="875"/>
      <c r="E5" s="875"/>
      <c r="F5" s="875"/>
      <c r="G5" s="875"/>
      <c r="H5" s="875"/>
      <c r="I5" s="875"/>
      <c r="K5" s="228"/>
      <c r="L5" s="187"/>
      <c r="N5" s="437"/>
    </row>
    <row r="6" spans="1:21" ht="9" customHeight="1">
      <c r="A6" s="876"/>
      <c r="B6" s="877"/>
      <c r="C6" s="877"/>
      <c r="D6" s="877"/>
      <c r="E6" s="877"/>
      <c r="F6" s="877"/>
      <c r="G6" s="877"/>
      <c r="H6" s="877"/>
      <c r="I6" s="877"/>
      <c r="J6" s="156"/>
      <c r="K6" s="229"/>
    </row>
    <row r="7" spans="1:21" ht="14.1" customHeight="1">
      <c r="A7" s="865" t="s">
        <v>1</v>
      </c>
      <c r="B7" s="866"/>
      <c r="C7" s="867" t="s">
        <v>2</v>
      </c>
      <c r="D7" s="867"/>
      <c r="E7" s="867"/>
      <c r="F7" s="867"/>
      <c r="G7" s="867"/>
      <c r="H7" s="867"/>
      <c r="I7" s="867"/>
      <c r="K7" s="230"/>
      <c r="M7" s="112"/>
      <c r="N7" s="343"/>
      <c r="Q7" s="343"/>
    </row>
    <row r="8" spans="1:21" ht="14.1" customHeight="1">
      <c r="A8" s="651" t="s">
        <v>256</v>
      </c>
      <c r="B8" s="854"/>
      <c r="C8" s="854"/>
      <c r="D8" s="652"/>
      <c r="E8" s="854"/>
      <c r="F8" s="854"/>
      <c r="G8" s="854"/>
      <c r="H8" s="854"/>
      <c r="I8" s="854"/>
      <c r="J8" s="653"/>
      <c r="K8" s="654"/>
      <c r="M8" s="842"/>
    </row>
    <row r="9" spans="1:21" ht="3" customHeight="1">
      <c r="A9" s="231"/>
      <c r="B9" s="111"/>
      <c r="C9" s="111"/>
      <c r="E9" s="109"/>
      <c r="G9" s="111"/>
      <c r="I9" s="111"/>
      <c r="K9" s="232"/>
    </row>
    <row r="10" spans="1:21" ht="12.75" customHeight="1">
      <c r="A10" s="647" t="s">
        <v>243</v>
      </c>
      <c r="B10" s="648"/>
      <c r="C10" s="724" t="s">
        <v>235</v>
      </c>
      <c r="D10" s="725"/>
      <c r="E10" s="726" t="s">
        <v>343</v>
      </c>
      <c r="F10" s="649"/>
      <c r="G10" s="726" t="s">
        <v>312</v>
      </c>
      <c r="H10" s="727"/>
      <c r="I10" s="726" t="s">
        <v>344</v>
      </c>
      <c r="J10" s="611"/>
      <c r="K10" s="650"/>
    </row>
    <row r="11" spans="1:21" ht="3" customHeight="1">
      <c r="A11" s="233"/>
      <c r="B11" s="573"/>
      <c r="C11" s="27"/>
      <c r="D11" s="116"/>
      <c r="E11" s="27"/>
      <c r="F11" s="28"/>
      <c r="G11" s="27"/>
      <c r="H11" s="28"/>
      <c r="I11" s="27"/>
      <c r="K11" s="232"/>
    </row>
    <row r="12" spans="1:21" ht="12.75" customHeight="1">
      <c r="A12" s="234" t="s">
        <v>3</v>
      </c>
      <c r="B12" s="574"/>
      <c r="C12" s="575">
        <v>108.94166666666666</v>
      </c>
      <c r="D12" s="576"/>
      <c r="E12" s="780">
        <v>117.9</v>
      </c>
      <c r="F12" s="195"/>
      <c r="G12" s="136">
        <v>116.8</v>
      </c>
      <c r="H12" s="195"/>
      <c r="I12" s="130">
        <v>109.5</v>
      </c>
      <c r="K12" s="232"/>
      <c r="L12" s="189"/>
      <c r="M12" s="112"/>
      <c r="N12" s="120"/>
      <c r="O12" s="439"/>
      <c r="P12" s="120"/>
      <c r="Q12" s="438"/>
      <c r="R12" s="120"/>
      <c r="S12" s="440"/>
    </row>
    <row r="13" spans="1:21" ht="12.75" customHeight="1">
      <c r="A13" s="344" t="s">
        <v>4</v>
      </c>
      <c r="C13" s="195">
        <v>106.9</v>
      </c>
      <c r="D13" s="577"/>
      <c r="E13" s="780">
        <v>115.3</v>
      </c>
      <c r="F13" s="578"/>
      <c r="G13" s="136">
        <v>113.9</v>
      </c>
      <c r="H13" s="578"/>
      <c r="I13" s="130">
        <v>107.1</v>
      </c>
      <c r="K13" s="232"/>
      <c r="L13" s="188"/>
      <c r="M13" s="775"/>
      <c r="N13" s="23"/>
      <c r="O13" s="441"/>
      <c r="P13" s="23"/>
      <c r="Q13" s="441"/>
      <c r="R13" s="442"/>
      <c r="S13" s="441"/>
    </row>
    <row r="14" spans="1:21" ht="12.75" customHeight="1">
      <c r="A14" s="235" t="s">
        <v>5</v>
      </c>
      <c r="C14" s="579">
        <v>109.47499999999998</v>
      </c>
      <c r="D14" s="576"/>
      <c r="E14" s="780">
        <v>118.5</v>
      </c>
      <c r="F14" s="195"/>
      <c r="G14" s="136">
        <v>117.6</v>
      </c>
      <c r="H14" s="195"/>
      <c r="I14" s="130">
        <v>110.1</v>
      </c>
      <c r="K14" s="232"/>
      <c r="L14"/>
      <c r="M14" s="130"/>
      <c r="N14" s="130"/>
      <c r="O14" s="435"/>
      <c r="P14" s="130"/>
      <c r="Q14" s="435"/>
      <c r="R14" s="435"/>
      <c r="S14" s="435"/>
    </row>
    <row r="15" spans="1:21" ht="12.75" customHeight="1">
      <c r="A15" s="236" t="s">
        <v>6</v>
      </c>
      <c r="C15" s="195"/>
      <c r="D15" s="577"/>
      <c r="E15" s="422"/>
      <c r="F15" s="195"/>
      <c r="G15" s="195"/>
      <c r="H15" s="580"/>
      <c r="I15" s="195"/>
      <c r="K15" s="232"/>
      <c r="L15"/>
      <c r="M15" s="130"/>
      <c r="N15" s="130"/>
      <c r="O15" s="435"/>
      <c r="P15" s="130"/>
      <c r="Q15" s="435"/>
      <c r="R15" s="435"/>
      <c r="S15" s="435"/>
      <c r="U15" s="281"/>
    </row>
    <row r="16" spans="1:21" ht="12.75" customHeight="1">
      <c r="A16" s="234" t="s">
        <v>3</v>
      </c>
      <c r="B16" s="8" t="s">
        <v>39</v>
      </c>
      <c r="C16" s="195">
        <v>3.9</v>
      </c>
      <c r="D16" s="577"/>
      <c r="E16" s="781">
        <v>7.7</v>
      </c>
      <c r="F16" s="195"/>
      <c r="G16" s="575">
        <v>6.9</v>
      </c>
      <c r="H16" s="580"/>
      <c r="I16" s="189">
        <v>4</v>
      </c>
      <c r="K16" s="232"/>
      <c r="L16" s="190"/>
      <c r="M16" s="130"/>
      <c r="N16" s="130"/>
      <c r="O16" s="435"/>
      <c r="P16" s="130"/>
      <c r="Q16" s="435"/>
      <c r="R16" s="435"/>
      <c r="S16" s="435"/>
    </row>
    <row r="17" spans="1:21" ht="12.75" customHeight="1">
      <c r="A17" s="344" t="s">
        <v>4</v>
      </c>
      <c r="B17" s="8"/>
      <c r="C17" s="195">
        <v>2.7</v>
      </c>
      <c r="D17" s="577"/>
      <c r="E17" s="781">
        <v>7.7</v>
      </c>
      <c r="F17" s="195"/>
      <c r="G17" s="575">
        <v>6.5</v>
      </c>
      <c r="H17" s="563"/>
      <c r="I17" s="189">
        <v>2.5</v>
      </c>
      <c r="K17" s="232"/>
      <c r="L17" s="190"/>
      <c r="M17" s="434"/>
      <c r="N17" s="408"/>
      <c r="O17" s="407"/>
      <c r="P17" s="188"/>
      <c r="Q17" s="188"/>
    </row>
    <row r="18" spans="1:21" ht="12.75" customHeight="1">
      <c r="A18" s="235" t="s">
        <v>287</v>
      </c>
      <c r="B18" s="8"/>
      <c r="C18" s="195">
        <v>4.2</v>
      </c>
      <c r="D18" s="577"/>
      <c r="E18" s="781">
        <v>7.6</v>
      </c>
      <c r="F18" s="195"/>
      <c r="G18" s="575">
        <v>7</v>
      </c>
      <c r="H18" s="563"/>
      <c r="I18" s="189">
        <v>4.4000000000000004</v>
      </c>
      <c r="K18" s="232"/>
      <c r="L18" s="190"/>
      <c r="M18" s="407"/>
      <c r="N18" s="408"/>
      <c r="O18" s="407"/>
      <c r="P18" s="188"/>
      <c r="Q18" s="188"/>
    </row>
    <row r="19" spans="1:21" ht="12.75" customHeight="1">
      <c r="A19" s="233" t="s">
        <v>7</v>
      </c>
      <c r="B19" s="8"/>
      <c r="C19" s="581">
        <f>1/C12*100</f>
        <v>0.91792243555419573</v>
      </c>
      <c r="D19" s="582"/>
      <c r="E19" s="782">
        <f>1/E12*100</f>
        <v>0.84817642069550458</v>
      </c>
      <c r="F19" s="581"/>
      <c r="G19" s="581">
        <f>1/G12*100</f>
        <v>0.85616438356164382</v>
      </c>
      <c r="H19" s="581"/>
      <c r="I19" s="581">
        <f>1/I12*100</f>
        <v>0.91324200913242004</v>
      </c>
      <c r="K19" s="232"/>
      <c r="L19" s="190"/>
      <c r="M19" s="316"/>
      <c r="N19" s="316"/>
      <c r="O19" s="316"/>
      <c r="P19" s="315"/>
    </row>
    <row r="20" spans="1:21" ht="12.75" customHeight="1">
      <c r="A20" s="233"/>
      <c r="B20" s="8"/>
      <c r="C20" s="720" t="s">
        <v>235</v>
      </c>
      <c r="D20" s="582"/>
      <c r="E20" s="722" t="s">
        <v>343</v>
      </c>
      <c r="F20" s="581"/>
      <c r="G20" s="722" t="s">
        <v>312</v>
      </c>
      <c r="H20" s="581"/>
      <c r="I20" s="722" t="s">
        <v>344</v>
      </c>
      <c r="K20" s="232"/>
      <c r="L20" s="190"/>
      <c r="M20" s="316"/>
      <c r="N20" s="316"/>
      <c r="O20" s="316"/>
      <c r="P20" s="315"/>
    </row>
    <row r="21" spans="1:21" ht="15" customHeight="1">
      <c r="A21" s="233" t="s">
        <v>278</v>
      </c>
      <c r="B21" s="583"/>
      <c r="C21" s="130">
        <v>122.9</v>
      </c>
      <c r="D21" s="584"/>
      <c r="E21" s="878">
        <v>138.80000000000001</v>
      </c>
      <c r="F21" s="879"/>
      <c r="G21" s="579">
        <v>137.9</v>
      </c>
      <c r="H21" s="563" t="s">
        <v>9</v>
      </c>
      <c r="I21" s="880">
        <v>125</v>
      </c>
      <c r="K21" s="232"/>
      <c r="L21" s="192"/>
      <c r="M21" s="447"/>
      <c r="N21" s="425"/>
      <c r="O21" s="425"/>
      <c r="P21" s="425"/>
      <c r="Q21" s="276"/>
      <c r="R21" s="5"/>
    </row>
    <row r="22" spans="1:21" ht="15" customHeight="1">
      <c r="A22" s="233" t="s">
        <v>285</v>
      </c>
      <c r="B22" s="583"/>
      <c r="C22" s="579">
        <v>114.6</v>
      </c>
      <c r="D22" s="804"/>
      <c r="E22" s="585">
        <v>123.1</v>
      </c>
      <c r="F22" s="563"/>
      <c r="G22" s="130">
        <v>123</v>
      </c>
      <c r="H22" s="436"/>
      <c r="I22" s="881">
        <v>115.5</v>
      </c>
      <c r="K22" s="523"/>
      <c r="L22" s="176"/>
      <c r="M22" s="317"/>
      <c r="N22" s="467"/>
      <c r="O22" s="467"/>
      <c r="P22" s="317"/>
      <c r="Q22" s="319"/>
      <c r="R22" s="317"/>
      <c r="S22" s="319"/>
      <c r="T22" s="317"/>
    </row>
    <row r="23" spans="1:21" ht="12.75" customHeight="1">
      <c r="A23" s="233"/>
      <c r="B23" s="8"/>
      <c r="C23" s="720" t="s">
        <v>235</v>
      </c>
      <c r="D23" s="582"/>
      <c r="E23" s="722" t="s">
        <v>312</v>
      </c>
      <c r="F23" s="581"/>
      <c r="G23" s="722" t="s">
        <v>297</v>
      </c>
      <c r="H23" s="581"/>
      <c r="I23" s="722" t="s">
        <v>313</v>
      </c>
      <c r="K23" s="232"/>
      <c r="L23" s="190"/>
      <c r="M23" s="316"/>
      <c r="N23" s="316"/>
      <c r="O23" s="316"/>
      <c r="P23" s="315"/>
    </row>
    <row r="24" spans="1:21" ht="12" customHeight="1">
      <c r="A24" s="233" t="s">
        <v>284</v>
      </c>
      <c r="B24" s="5"/>
      <c r="C24" s="575">
        <v>120.4</v>
      </c>
      <c r="D24" s="740"/>
      <c r="E24" s="585">
        <v>131</v>
      </c>
      <c r="F24" s="563"/>
      <c r="G24" s="130">
        <v>130</v>
      </c>
      <c r="H24" s="436"/>
      <c r="I24" s="130">
        <v>121.1</v>
      </c>
      <c r="K24" s="523"/>
      <c r="L24" s="191"/>
      <c r="M24" s="343"/>
      <c r="N24" s="239"/>
      <c r="O24" s="239"/>
      <c r="P24" s="239"/>
      <c r="Q24" s="239"/>
      <c r="R24" s="239"/>
      <c r="S24" s="335"/>
      <c r="T24" s="384"/>
      <c r="U24" s="335"/>
    </row>
    <row r="25" spans="1:21" ht="15" customHeight="1">
      <c r="A25" s="233" t="s">
        <v>277</v>
      </c>
      <c r="B25" s="583"/>
      <c r="C25" s="136">
        <v>91.5</v>
      </c>
      <c r="D25" s="563"/>
      <c r="E25" s="585">
        <v>99.127255861785599</v>
      </c>
      <c r="F25" s="563" t="s">
        <v>8</v>
      </c>
      <c r="G25" s="130">
        <v>98.315588697128305</v>
      </c>
      <c r="H25" s="563" t="s">
        <v>9</v>
      </c>
      <c r="I25" s="130">
        <v>92.293395335371599</v>
      </c>
      <c r="K25" s="237"/>
      <c r="L25" s="191"/>
      <c r="M25" s="447"/>
    </row>
    <row r="26" spans="1:21">
      <c r="A26" s="236"/>
      <c r="B26" s="8"/>
      <c r="C26" s="720" t="s">
        <v>235</v>
      </c>
      <c r="D26" s="721"/>
      <c r="E26" s="722" t="s">
        <v>288</v>
      </c>
      <c r="F26" s="723"/>
      <c r="G26" s="722" t="s">
        <v>273</v>
      </c>
      <c r="H26" s="723"/>
      <c r="I26" s="722" t="s">
        <v>289</v>
      </c>
      <c r="K26" s="232"/>
      <c r="L26" s="191"/>
      <c r="O26" s="319"/>
      <c r="P26" s="319"/>
      <c r="Q26" s="319"/>
    </row>
    <row r="27" spans="1:21" ht="12.75" customHeight="1">
      <c r="A27" s="233" t="s">
        <v>279</v>
      </c>
      <c r="B27" s="8"/>
      <c r="C27" s="579">
        <v>116.7</v>
      </c>
      <c r="D27" s="579"/>
      <c r="E27" s="878">
        <v>122.6</v>
      </c>
      <c r="F27" s="563"/>
      <c r="G27" s="579">
        <v>121.9</v>
      </c>
      <c r="H27" s="563"/>
      <c r="I27" s="120">
        <v>116.6</v>
      </c>
      <c r="K27" s="232"/>
      <c r="L27" s="148"/>
      <c r="M27" s="343"/>
      <c r="N27" s="196"/>
      <c r="O27" s="406"/>
      <c r="P27" s="405"/>
      <c r="Q27" s="405"/>
      <c r="R27" s="405"/>
    </row>
    <row r="28" spans="1:21" ht="15.75" hidden="1" customHeight="1">
      <c r="A28" s="236"/>
      <c r="B28" s="8"/>
      <c r="C28" s="741"/>
      <c r="D28" s="742"/>
      <c r="E28" s="743"/>
      <c r="F28" s="744"/>
      <c r="G28" s="743"/>
      <c r="H28" s="745"/>
      <c r="I28" s="741"/>
      <c r="K28" s="232"/>
      <c r="L28" s="191"/>
    </row>
    <row r="29" spans="1:21" ht="3.75" customHeight="1">
      <c r="A29" s="236"/>
      <c r="B29" s="8"/>
      <c r="C29" s="741"/>
      <c r="D29" s="742"/>
      <c r="E29" s="743"/>
      <c r="F29" s="744"/>
      <c r="G29" s="741"/>
      <c r="H29" s="745"/>
      <c r="I29" s="741"/>
      <c r="K29" s="232"/>
      <c r="L29" s="144"/>
    </row>
    <row r="30" spans="1:21" ht="12.75" customHeight="1">
      <c r="A30" s="608" t="s">
        <v>286</v>
      </c>
      <c r="B30" s="655"/>
      <c r="C30" s="719" t="s">
        <v>249</v>
      </c>
      <c r="D30" s="621"/>
      <c r="E30" s="658" t="s">
        <v>312</v>
      </c>
      <c r="F30" s="656" t="s">
        <v>8</v>
      </c>
      <c r="G30" s="658" t="s">
        <v>297</v>
      </c>
      <c r="H30" s="656"/>
      <c r="I30" s="658" t="s">
        <v>313</v>
      </c>
      <c r="J30" s="646"/>
      <c r="K30" s="718"/>
      <c r="L30" s="144"/>
      <c r="M30" s="319"/>
      <c r="N30" s="319"/>
      <c r="O30" s="312"/>
      <c r="P30" s="319"/>
      <c r="Q30" s="319"/>
    </row>
    <row r="31" spans="1:21" ht="3" customHeight="1">
      <c r="A31" s="231"/>
      <c r="B31" s="12"/>
      <c r="C31" s="586"/>
      <c r="D31" s="13"/>
      <c r="E31" s="586"/>
      <c r="F31" s="587"/>
      <c r="G31" s="586"/>
      <c r="H31" s="587"/>
      <c r="I31" s="586"/>
      <c r="K31" s="232"/>
      <c r="L31" s="177"/>
    </row>
    <row r="32" spans="1:21" ht="12.75" customHeight="1">
      <c r="A32" s="233" t="s">
        <v>10</v>
      </c>
      <c r="B32" s="14"/>
      <c r="C32" s="588">
        <v>191536.15</v>
      </c>
      <c r="D32" s="563" t="s">
        <v>9</v>
      </c>
      <c r="E32" s="776">
        <v>19135751812</v>
      </c>
      <c r="F32" s="225"/>
      <c r="G32" s="562">
        <v>18842819223</v>
      </c>
      <c r="H32" s="563" t="s">
        <v>9</v>
      </c>
      <c r="I32" s="562">
        <v>17188000197</v>
      </c>
      <c r="J32" s="225" t="s">
        <v>9</v>
      </c>
      <c r="K32" s="564" t="s">
        <v>9</v>
      </c>
      <c r="L32" s="445"/>
      <c r="M32" s="411"/>
      <c r="N32" s="321"/>
      <c r="O32" s="239"/>
      <c r="P32" s="239"/>
      <c r="Q32" s="239"/>
      <c r="R32" s="277"/>
    </row>
    <row r="33" spans="1:20" ht="12.75" customHeight="1">
      <c r="A33" s="234" t="s">
        <v>11</v>
      </c>
      <c r="B33" s="14"/>
      <c r="C33" s="524">
        <v>116882.94</v>
      </c>
      <c r="D33" s="563" t="s">
        <v>9</v>
      </c>
      <c r="E33" s="776">
        <v>11978284445</v>
      </c>
      <c r="F33" s="225"/>
      <c r="G33" s="562">
        <v>12431931177</v>
      </c>
      <c r="H33" s="563" t="s">
        <v>9</v>
      </c>
      <c r="I33" s="562">
        <v>10499271057</v>
      </c>
      <c r="J33" s="225" t="s">
        <v>9</v>
      </c>
      <c r="K33" s="564" t="s">
        <v>9</v>
      </c>
      <c r="L33" s="5"/>
      <c r="M33" s="432"/>
      <c r="N33" s="432"/>
      <c r="O33" s="432"/>
      <c r="P33" s="433"/>
      <c r="Q33" s="321"/>
      <c r="R33" s="277"/>
    </row>
    <row r="34" spans="1:20" ht="12.75" customHeight="1">
      <c r="A34" s="234" t="s">
        <v>12</v>
      </c>
      <c r="B34" s="14"/>
      <c r="C34" s="524">
        <v>74653.210000000006</v>
      </c>
      <c r="D34" s="320"/>
      <c r="E34" s="776">
        <v>7157467367</v>
      </c>
      <c r="F34" s="225"/>
      <c r="G34" s="562">
        <v>6410888046</v>
      </c>
      <c r="H34" s="563" t="s">
        <v>9</v>
      </c>
      <c r="I34" s="562">
        <v>6688729140</v>
      </c>
      <c r="J34" s="225" t="s">
        <v>9</v>
      </c>
      <c r="K34" s="564" t="s">
        <v>9</v>
      </c>
      <c r="L34" s="5"/>
      <c r="M34" s="387"/>
      <c r="N34" s="433"/>
      <c r="O34" s="433"/>
      <c r="P34" s="433"/>
      <c r="Q34" s="321"/>
      <c r="R34" s="277"/>
    </row>
    <row r="35" spans="1:20" ht="12.75" customHeight="1">
      <c r="A35" s="234" t="s">
        <v>13</v>
      </c>
      <c r="B35" s="589" t="s">
        <v>39</v>
      </c>
      <c r="C35" s="590">
        <v>-42229.73</v>
      </c>
      <c r="D35" s="563" t="s">
        <v>9</v>
      </c>
      <c r="E35" s="777">
        <v>-4820.82</v>
      </c>
      <c r="F35" s="225"/>
      <c r="G35" s="778">
        <v>-6021.04</v>
      </c>
      <c r="H35" s="563" t="s">
        <v>9</v>
      </c>
      <c r="I35" s="778">
        <v>-3810.54</v>
      </c>
      <c r="J35" s="225" t="s">
        <v>9</v>
      </c>
      <c r="K35" s="564" t="s">
        <v>9</v>
      </c>
      <c r="L35" s="5"/>
      <c r="M35" s="387"/>
      <c r="N35" s="469"/>
      <c r="O35" s="468"/>
      <c r="P35" s="470"/>
      <c r="Q35" s="436"/>
      <c r="R35" s="470"/>
      <c r="S35" s="318"/>
    </row>
    <row r="36" spans="1:20" ht="3" customHeight="1">
      <c r="A36" s="234"/>
      <c r="B36" s="589"/>
      <c r="C36" s="591"/>
      <c r="D36" s="592"/>
      <c r="E36" s="593"/>
      <c r="F36" s="184"/>
      <c r="G36" s="594"/>
      <c r="H36" s="184"/>
      <c r="I36" s="302"/>
      <c r="J36" s="445"/>
      <c r="K36" s="556"/>
      <c r="L36" s="445"/>
      <c r="R36" s="277"/>
    </row>
    <row r="37" spans="1:20" ht="12" customHeight="1">
      <c r="A37" s="525" t="s">
        <v>14</v>
      </c>
      <c r="B37" s="5"/>
      <c r="C37" s="18"/>
      <c r="D37" s="19"/>
      <c r="E37" s="175"/>
      <c r="F37" s="184"/>
      <c r="G37" s="29"/>
      <c r="H37" s="184"/>
      <c r="I37" s="302"/>
      <c r="J37" s="445"/>
      <c r="K37" s="556"/>
      <c r="L37" s="565"/>
      <c r="R37" s="277"/>
    </row>
    <row r="38" spans="1:20" ht="12" customHeight="1">
      <c r="A38" s="526" t="s">
        <v>15</v>
      </c>
      <c r="B38" s="595"/>
      <c r="C38" s="18"/>
      <c r="D38" s="596"/>
      <c r="E38" s="776">
        <v>3295547492</v>
      </c>
      <c r="F38" s="320"/>
      <c r="G38" s="562">
        <v>3545229107</v>
      </c>
      <c r="H38" s="563" t="s">
        <v>8</v>
      </c>
      <c r="I38" s="562">
        <v>3372783901</v>
      </c>
      <c r="J38" s="445"/>
      <c r="K38" s="564" t="s">
        <v>8</v>
      </c>
      <c r="L38" s="445"/>
      <c r="M38" s="277"/>
      <c r="N38" s="412"/>
      <c r="O38" s="277"/>
      <c r="P38" s="410"/>
      <c r="R38" s="277"/>
    </row>
    <row r="39" spans="1:20" ht="12.75" customHeight="1">
      <c r="A39" s="526" t="s">
        <v>250</v>
      </c>
      <c r="B39" s="5"/>
      <c r="C39" s="20"/>
      <c r="D39" s="596"/>
      <c r="E39" s="776">
        <v>2131620655</v>
      </c>
      <c r="F39" s="320"/>
      <c r="G39" s="562">
        <v>1931787715</v>
      </c>
      <c r="H39" s="563" t="s">
        <v>8</v>
      </c>
      <c r="I39" s="562">
        <v>1907287643</v>
      </c>
      <c r="J39" s="445"/>
      <c r="K39" s="564" t="s">
        <v>8</v>
      </c>
      <c r="L39" s="445"/>
      <c r="M39" s="277"/>
      <c r="N39" s="413"/>
      <c r="O39" s="277"/>
      <c r="P39" s="410"/>
    </row>
    <row r="40" spans="1:20" ht="12.75" customHeight="1">
      <c r="A40" s="526" t="s">
        <v>251</v>
      </c>
      <c r="B40" s="5"/>
      <c r="C40" s="20"/>
      <c r="D40" s="596"/>
      <c r="E40" s="776">
        <v>1982633302</v>
      </c>
      <c r="F40" s="320"/>
      <c r="G40" s="562">
        <v>1812874551</v>
      </c>
      <c r="H40" s="563" t="s">
        <v>8</v>
      </c>
      <c r="I40" s="562">
        <v>1830801567</v>
      </c>
      <c r="J40" s="445"/>
      <c r="K40" s="564" t="s">
        <v>8</v>
      </c>
      <c r="L40" s="445"/>
      <c r="M40" s="277"/>
      <c r="N40" s="413"/>
      <c r="O40" s="277"/>
      <c r="P40" s="410"/>
      <c r="R40" s="277"/>
    </row>
    <row r="41" spans="1:20" ht="3" customHeight="1">
      <c r="A41" s="238"/>
      <c r="B41" s="5"/>
      <c r="C41" s="20"/>
      <c r="D41" s="596"/>
      <c r="E41" s="527"/>
      <c r="F41" s="301"/>
      <c r="G41" s="301"/>
      <c r="H41" s="301"/>
      <c r="I41" s="302"/>
      <c r="J41" s="445"/>
      <c r="K41" s="556"/>
      <c r="L41" s="445"/>
      <c r="N41" s="282"/>
      <c r="O41" s="282"/>
      <c r="P41" s="282"/>
    </row>
    <row r="42" spans="1:20" ht="12" customHeight="1">
      <c r="A42" s="525" t="s">
        <v>16</v>
      </c>
      <c r="B42" s="5"/>
      <c r="C42" s="20"/>
      <c r="D42" s="596"/>
      <c r="E42" s="527"/>
      <c r="F42" s="301"/>
      <c r="G42" s="301"/>
      <c r="H42" s="301"/>
      <c r="I42" s="302"/>
      <c r="J42" s="445"/>
      <c r="K42" s="556"/>
      <c r="L42" s="560"/>
      <c r="N42" s="307"/>
      <c r="O42" s="308"/>
      <c r="P42" s="308"/>
      <c r="Q42" s="5"/>
      <c r="R42" s="5"/>
      <c r="S42" s="322"/>
      <c r="T42" s="278"/>
    </row>
    <row r="43" spans="1:20" ht="12.75" customHeight="1">
      <c r="A43" s="526" t="s">
        <v>17</v>
      </c>
      <c r="B43" s="5"/>
      <c r="D43" s="527"/>
      <c r="E43" s="779">
        <v>2979835535</v>
      </c>
      <c r="F43" s="320"/>
      <c r="G43" s="566">
        <v>2886011275</v>
      </c>
      <c r="H43" s="563" t="s">
        <v>8</v>
      </c>
      <c r="I43" s="566">
        <v>2797913647</v>
      </c>
      <c r="J43" s="445"/>
      <c r="K43" s="564" t="s">
        <v>9</v>
      </c>
      <c r="L43" s="560"/>
      <c r="M43" s="385"/>
      <c r="N43" s="323"/>
      <c r="O43" s="309"/>
      <c r="P43" s="309"/>
      <c r="Q43" s="5"/>
      <c r="R43" s="5"/>
      <c r="S43" s="322"/>
    </row>
    <row r="44" spans="1:20" ht="13.5">
      <c r="A44" s="526" t="s">
        <v>18</v>
      </c>
      <c r="B44" s="595"/>
      <c r="D44" s="527"/>
      <c r="E44" s="779">
        <v>2039933255</v>
      </c>
      <c r="F44" s="320"/>
      <c r="G44" s="566">
        <v>1930598451</v>
      </c>
      <c r="H44" s="563" t="s">
        <v>8</v>
      </c>
      <c r="I44" s="566">
        <v>1242126471</v>
      </c>
      <c r="J44" s="445"/>
      <c r="K44" s="564" t="s">
        <v>9</v>
      </c>
      <c r="L44" s="560"/>
      <c r="M44" s="386"/>
      <c r="N44" s="324"/>
      <c r="O44" s="309"/>
      <c r="P44" s="309"/>
      <c r="Q44" s="5"/>
      <c r="R44" s="5"/>
      <c r="S44" s="322"/>
    </row>
    <row r="45" spans="1:20" ht="12.75" customHeight="1">
      <c r="A45" s="526" t="s">
        <v>244</v>
      </c>
      <c r="B45" s="5"/>
      <c r="D45" s="527"/>
      <c r="E45" s="779">
        <v>997326708</v>
      </c>
      <c r="F45" s="320"/>
      <c r="G45" s="566">
        <v>948117603</v>
      </c>
      <c r="H45" s="563" t="s">
        <v>8</v>
      </c>
      <c r="I45" s="566">
        <v>650754748</v>
      </c>
      <c r="J45" s="445"/>
      <c r="K45" s="564" t="s">
        <v>9</v>
      </c>
      <c r="L45" s="561"/>
      <c r="M45" s="386"/>
      <c r="N45" s="324"/>
    </row>
    <row r="46" spans="1:20" ht="3" customHeight="1">
      <c r="A46" s="238"/>
      <c r="B46" s="5"/>
      <c r="C46" s="20"/>
      <c r="D46" s="21"/>
      <c r="E46" s="597"/>
      <c r="F46" s="24"/>
      <c r="G46" s="185"/>
      <c r="H46" s="24"/>
      <c r="I46" s="302"/>
      <c r="J46" s="445"/>
      <c r="K46" s="556"/>
      <c r="L46" s="567"/>
    </row>
    <row r="47" spans="1:20">
      <c r="A47" s="525" t="s">
        <v>19</v>
      </c>
      <c r="B47" s="239"/>
      <c r="C47" s="433"/>
      <c r="D47" s="433"/>
      <c r="E47" s="597"/>
      <c r="F47" s="24"/>
      <c r="G47" s="185"/>
      <c r="H47" s="24"/>
      <c r="I47" s="301"/>
      <c r="J47" s="445"/>
      <c r="K47" s="556"/>
      <c r="L47" s="568"/>
    </row>
    <row r="48" spans="1:20" ht="12.75" customHeight="1">
      <c r="A48" s="526" t="s">
        <v>17</v>
      </c>
      <c r="B48" s="5"/>
      <c r="D48" s="21"/>
      <c r="E48" s="779">
        <v>4505745318</v>
      </c>
      <c r="F48" s="320"/>
      <c r="G48" s="566">
        <v>3660442683</v>
      </c>
      <c r="H48" s="563" t="s">
        <v>8</v>
      </c>
      <c r="I48" s="566">
        <v>3775638351</v>
      </c>
      <c r="J48" s="445"/>
      <c r="K48" s="569"/>
      <c r="L48" s="445"/>
      <c r="M48" s="410"/>
      <c r="N48" s="410"/>
    </row>
    <row r="49" spans="1:27" ht="12.75" customHeight="1">
      <c r="A49" s="526" t="s">
        <v>298</v>
      </c>
      <c r="B49" s="5"/>
      <c r="D49" s="21"/>
      <c r="E49" s="779">
        <v>321270944</v>
      </c>
      <c r="F49" s="320"/>
      <c r="G49" s="566">
        <v>341316008</v>
      </c>
      <c r="H49" s="563" t="s">
        <v>8</v>
      </c>
      <c r="I49" s="566">
        <v>397978616</v>
      </c>
      <c r="J49" s="445"/>
      <c r="K49" s="569"/>
      <c r="L49" s="445"/>
      <c r="M49" s="410"/>
      <c r="N49" s="410"/>
    </row>
    <row r="50" spans="1:27" ht="2.25" customHeight="1">
      <c r="A50" s="240"/>
      <c r="B50" s="2"/>
      <c r="E50" s="14"/>
      <c r="F50" s="18"/>
      <c r="G50" s="15"/>
      <c r="H50" s="25"/>
      <c r="I50" s="26"/>
      <c r="J50" s="445"/>
      <c r="K50" s="556"/>
      <c r="L50" s="567"/>
    </row>
    <row r="51" spans="1:27" ht="11.25" customHeight="1">
      <c r="A51" s="526" t="s">
        <v>299</v>
      </c>
      <c r="B51" s="5"/>
      <c r="D51" s="21"/>
      <c r="E51" s="779">
        <v>321016451</v>
      </c>
      <c r="F51" s="320"/>
      <c r="G51" s="566">
        <v>277972433</v>
      </c>
      <c r="H51" s="563" t="s">
        <v>8</v>
      </c>
      <c r="I51" s="566">
        <v>304082992</v>
      </c>
      <c r="J51" s="445"/>
      <c r="K51" s="569"/>
      <c r="L51" s="445"/>
      <c r="M51" s="410"/>
      <c r="N51" s="410"/>
    </row>
    <row r="52" spans="1:27" ht="12.75" customHeight="1">
      <c r="A52" s="608" t="s">
        <v>280</v>
      </c>
      <c r="B52" s="655"/>
      <c r="C52" s="621"/>
      <c r="D52" s="657"/>
      <c r="E52" s="658" t="s">
        <v>312</v>
      </c>
      <c r="F52" s="705" t="s">
        <v>8</v>
      </c>
      <c r="G52" s="658" t="s">
        <v>297</v>
      </c>
      <c r="H52" s="705" t="s">
        <v>9</v>
      </c>
      <c r="I52" s="658" t="s">
        <v>313</v>
      </c>
      <c r="J52" s="716"/>
      <c r="K52" s="717"/>
    </row>
    <row r="53" spans="1:27" ht="3" customHeight="1">
      <c r="A53" s="231"/>
      <c r="B53" s="5"/>
      <c r="E53" s="27"/>
      <c r="F53" s="28"/>
      <c r="G53" s="27"/>
      <c r="H53" s="28"/>
      <c r="I53" s="27"/>
      <c r="K53" s="232"/>
    </row>
    <row r="54" spans="1:27" ht="12.75" customHeight="1">
      <c r="A54" s="241" t="s">
        <v>225</v>
      </c>
      <c r="B54" s="5"/>
      <c r="E54" s="805">
        <v>92.699857667199197</v>
      </c>
      <c r="F54" s="806"/>
      <c r="G54" s="196">
        <v>92.367712776803302</v>
      </c>
      <c r="H54" s="807"/>
      <c r="I54" s="196">
        <v>84.289306457173097</v>
      </c>
      <c r="J54" s="5"/>
      <c r="K54" s="242"/>
      <c r="L54" s="194"/>
      <c r="M54" s="310"/>
      <c r="N54" s="310"/>
      <c r="O54" s="196"/>
      <c r="P54" s="310"/>
      <c r="Q54" s="196"/>
      <c r="R54" s="444"/>
      <c r="S54" s="196"/>
    </row>
    <row r="55" spans="1:27" ht="13.5" customHeight="1">
      <c r="A55" s="528" t="s">
        <v>20</v>
      </c>
      <c r="B55" s="5"/>
      <c r="E55" s="808"/>
      <c r="F55" s="809"/>
      <c r="G55" s="809"/>
      <c r="H55" s="809"/>
      <c r="I55" s="809"/>
      <c r="K55" s="232"/>
      <c r="L55" s="195"/>
      <c r="M55" s="310"/>
      <c r="N55" s="310"/>
      <c r="O55" s="310"/>
      <c r="P55" s="310"/>
      <c r="Q55" s="310"/>
      <c r="R55" s="310"/>
      <c r="S55" s="310"/>
    </row>
    <row r="56" spans="1:27" ht="12.75" customHeight="1">
      <c r="A56" s="530" t="s">
        <v>255</v>
      </c>
      <c r="B56" s="5"/>
      <c r="E56" s="805">
        <v>86.264214144060702</v>
      </c>
      <c r="F56" s="806"/>
      <c r="G56" s="196">
        <v>85.079964476533505</v>
      </c>
      <c r="H56" s="807"/>
      <c r="I56" s="196">
        <v>5.4573801510065003</v>
      </c>
      <c r="J56" s="598"/>
      <c r="K56" s="476"/>
      <c r="L56" s="195"/>
      <c r="M56" s="310"/>
      <c r="N56" s="310" t="s">
        <v>39</v>
      </c>
      <c r="O56" s="310"/>
      <c r="P56" s="310"/>
      <c r="Q56" s="310"/>
      <c r="R56" s="310"/>
      <c r="S56" s="196"/>
    </row>
    <row r="57" spans="1:27" ht="12.75" customHeight="1">
      <c r="A57" s="530" t="s">
        <v>275</v>
      </c>
      <c r="B57" s="5"/>
      <c r="E57" s="805">
        <v>76.561669444590905</v>
      </c>
      <c r="F57" s="806"/>
      <c r="G57" s="196">
        <v>9.9200641852288491</v>
      </c>
      <c r="H57" s="806"/>
      <c r="I57" s="788">
        <v>16.587941579704399</v>
      </c>
      <c r="J57" s="598"/>
      <c r="K57" s="476"/>
      <c r="L57" s="195"/>
      <c r="M57" s="311"/>
      <c r="N57" s="310"/>
      <c r="O57" s="310"/>
      <c r="P57" s="310"/>
      <c r="Q57" s="310"/>
      <c r="R57" s="310"/>
      <c r="S57" s="196"/>
    </row>
    <row r="58" spans="1:27" ht="12.75" customHeight="1">
      <c r="A58" s="529" t="s">
        <v>346</v>
      </c>
      <c r="B58" s="5"/>
      <c r="E58" s="805">
        <v>38.740903053630703</v>
      </c>
      <c r="F58" s="806"/>
      <c r="G58" s="196">
        <v>23.8522189100064</v>
      </c>
      <c r="H58" s="806"/>
      <c r="I58" s="810">
        <v>-12.1109676691209</v>
      </c>
      <c r="J58" s="598"/>
      <c r="K58" s="476"/>
      <c r="L58" s="195"/>
      <c r="M58" s="310"/>
      <c r="N58" s="310"/>
      <c r="O58" s="310"/>
      <c r="P58" s="310"/>
      <c r="Q58" s="310"/>
      <c r="R58" s="310"/>
      <c r="S58" s="196"/>
    </row>
    <row r="59" spans="1:27" ht="2.25" customHeight="1">
      <c r="A59" s="529"/>
      <c r="B59" s="5"/>
      <c r="E59" s="811"/>
      <c r="F59" s="809"/>
      <c r="G59" s="810"/>
      <c r="H59" s="810"/>
      <c r="I59" s="788"/>
      <c r="J59" s="598"/>
      <c r="K59" s="476"/>
      <c r="L59" s="195"/>
      <c r="M59" s="310"/>
      <c r="N59" s="310"/>
      <c r="O59" s="310"/>
      <c r="P59" s="310"/>
      <c r="Q59" s="310"/>
      <c r="R59" s="310"/>
      <c r="S59" s="196"/>
    </row>
    <row r="60" spans="1:27" ht="12.75" customHeight="1">
      <c r="A60" s="528" t="s">
        <v>21</v>
      </c>
      <c r="B60" s="5"/>
      <c r="E60" s="811"/>
      <c r="F60" s="809"/>
      <c r="G60" s="810"/>
      <c r="H60" s="810"/>
      <c r="I60" s="788"/>
      <c r="J60" s="598"/>
      <c r="K60" s="476"/>
      <c r="L60" s="29"/>
      <c r="M60" s="310"/>
      <c r="N60" s="310"/>
      <c r="O60" s="279"/>
      <c r="P60" s="279"/>
      <c r="Q60" s="279"/>
      <c r="R60" s="310"/>
      <c r="S60" s="196"/>
    </row>
    <row r="61" spans="1:27">
      <c r="A61" s="530" t="s">
        <v>254</v>
      </c>
      <c r="B61" s="5"/>
      <c r="E61" s="811">
        <v>-53.494860656535899</v>
      </c>
      <c r="F61" s="810"/>
      <c r="G61" s="810">
        <v>-48.634318183441998</v>
      </c>
      <c r="H61" s="806"/>
      <c r="I61" s="788">
        <v>55.363515467085399</v>
      </c>
      <c r="J61" s="598"/>
      <c r="K61" s="476"/>
      <c r="L61" s="29"/>
      <c r="M61" s="310"/>
      <c r="N61" s="310"/>
      <c r="O61" s="279"/>
      <c r="P61" s="310"/>
      <c r="Q61" s="388"/>
      <c r="R61" s="310"/>
      <c r="S61" s="196"/>
    </row>
    <row r="62" spans="1:27" ht="12.75" customHeight="1">
      <c r="A62" s="530" t="s">
        <v>314</v>
      </c>
      <c r="C62"/>
      <c r="D62"/>
      <c r="E62" s="811">
        <v>-32.3147800907225</v>
      </c>
      <c r="G62" s="810">
        <v>-21.943493963930599</v>
      </c>
      <c r="H62" s="5"/>
      <c r="I62" s="788">
        <v>23.870420409504</v>
      </c>
      <c r="J62" s="598"/>
      <c r="K62" s="476"/>
      <c r="L62" s="29"/>
      <c r="M62" s="481"/>
      <c r="N62" s="481"/>
      <c r="O62" s="482"/>
      <c r="P62" s="482"/>
      <c r="Q62" s="482"/>
      <c r="R62" s="483"/>
      <c r="S62" s="484"/>
      <c r="T62" s="484"/>
      <c r="U62" s="475"/>
      <c r="V62" s="475"/>
      <c r="W62" s="475"/>
      <c r="X62" s="475"/>
      <c r="Y62" s="475"/>
      <c r="Z62" s="475"/>
      <c r="AA62" s="475"/>
    </row>
    <row r="63" spans="1:27" ht="12.75" customHeight="1">
      <c r="A63" s="530" t="s">
        <v>267</v>
      </c>
      <c r="B63" s="5"/>
      <c r="E63" s="811">
        <v>-9.8965074711843801</v>
      </c>
      <c r="F63" s="810"/>
      <c r="G63" s="810">
        <v>-0.87824325244535495</v>
      </c>
      <c r="H63" s="806"/>
      <c r="I63" s="196">
        <v>35.676252004924798</v>
      </c>
      <c r="J63" s="598"/>
      <c r="K63" s="476"/>
      <c r="L63"/>
      <c r="M63" s="787"/>
      <c r="N63" s="788"/>
      <c r="O63" s="788"/>
      <c r="P63" s="788"/>
      <c r="Q63" s="789"/>
      <c r="S63" s="445"/>
    </row>
    <row r="64" spans="1:27" ht="5.0999999999999996" customHeight="1">
      <c r="A64" s="243"/>
      <c r="B64" s="5"/>
      <c r="E64" s="812"/>
      <c r="F64" s="29"/>
      <c r="G64" s="813"/>
      <c r="H64" s="29"/>
      <c r="I64" s="195"/>
      <c r="J64" s="598"/>
      <c r="K64" s="476"/>
      <c r="L64" s="5"/>
      <c r="M64" s="483"/>
      <c r="N64" s="483"/>
      <c r="O64" s="483"/>
      <c r="P64" s="483"/>
      <c r="Q64" s="483"/>
      <c r="R64" s="475"/>
      <c r="S64" s="483"/>
      <c r="T64" s="475"/>
      <c r="U64" s="475"/>
      <c r="V64" s="475"/>
      <c r="W64" s="475"/>
      <c r="X64" s="475"/>
      <c r="Y64" s="475"/>
      <c r="Z64" s="475"/>
      <c r="AA64" s="475"/>
    </row>
    <row r="65" spans="1:27" ht="12.75" customHeight="1">
      <c r="A65" s="241" t="s">
        <v>24</v>
      </c>
      <c r="B65" s="5"/>
      <c r="E65" s="805">
        <v>93.516013190612</v>
      </c>
      <c r="F65" s="806"/>
      <c r="G65" s="196">
        <v>93.950220917002198</v>
      </c>
      <c r="H65" s="807"/>
      <c r="I65" s="196">
        <v>91.3257474129569</v>
      </c>
      <c r="J65" s="195"/>
      <c r="K65" s="477"/>
      <c r="L65" s="196"/>
      <c r="M65" s="481"/>
      <c r="N65" s="479"/>
      <c r="O65" s="480"/>
      <c r="P65" s="485"/>
      <c r="Q65" s="480"/>
      <c r="R65" s="485"/>
      <c r="S65" s="480"/>
      <c r="T65" s="475"/>
      <c r="U65" s="475"/>
      <c r="V65" s="475"/>
      <c r="W65" s="475"/>
      <c r="X65" s="475"/>
      <c r="Y65" s="475"/>
      <c r="Z65" s="475"/>
      <c r="AA65" s="475"/>
    </row>
    <row r="66" spans="1:27" ht="12.75" customHeight="1">
      <c r="A66" s="528" t="s">
        <v>20</v>
      </c>
      <c r="B66" s="5"/>
      <c r="H66" s="5"/>
      <c r="I66" s="195"/>
      <c r="J66" s="598"/>
      <c r="K66" s="476"/>
      <c r="L66" s="195"/>
      <c r="M66" s="481"/>
      <c r="N66" s="481"/>
      <c r="O66" s="485"/>
      <c r="P66" s="485"/>
      <c r="Q66" s="485"/>
      <c r="R66" s="485"/>
      <c r="S66" s="486"/>
      <c r="T66" s="487"/>
      <c r="U66" s="475"/>
      <c r="V66" s="475"/>
      <c r="W66" s="475"/>
      <c r="X66" s="475"/>
      <c r="Y66" s="475"/>
      <c r="Z66" s="475"/>
      <c r="AA66" s="475"/>
    </row>
    <row r="67" spans="1:27" ht="12.75" customHeight="1">
      <c r="A67" s="530" t="s">
        <v>255</v>
      </c>
      <c r="B67" s="5"/>
      <c r="E67" s="814">
        <v>90.029629752480602</v>
      </c>
      <c r="F67" s="310"/>
      <c r="G67" s="815">
        <v>85.706510977948199</v>
      </c>
      <c r="H67" s="310"/>
      <c r="I67" s="815">
        <v>8.1574456376495394</v>
      </c>
      <c r="J67" s="598"/>
      <c r="K67" s="476"/>
      <c r="L67" s="195"/>
      <c r="M67" s="481"/>
      <c r="N67" s="481"/>
      <c r="O67" s="485"/>
      <c r="P67" s="485"/>
      <c r="Q67" s="485"/>
      <c r="R67" s="485"/>
      <c r="S67" s="486"/>
      <c r="T67" s="487"/>
      <c r="U67" s="475"/>
      <c r="V67" s="475"/>
      <c r="W67" s="475"/>
      <c r="X67" s="475"/>
      <c r="Y67" s="475"/>
      <c r="Z67" s="475"/>
      <c r="AA67" s="475"/>
    </row>
    <row r="68" spans="1:27" ht="12.75" customHeight="1">
      <c r="A68" s="530" t="s">
        <v>275</v>
      </c>
      <c r="B68" s="5"/>
      <c r="E68" s="814">
        <v>77.625890112425594</v>
      </c>
      <c r="F68" s="310"/>
      <c r="G68" s="815">
        <v>9.1303907237786497</v>
      </c>
      <c r="H68" s="310"/>
      <c r="I68" s="815">
        <v>30.169072357338901</v>
      </c>
      <c r="J68" s="598"/>
      <c r="K68" s="476"/>
      <c r="L68" s="5"/>
      <c r="M68" s="481"/>
      <c r="N68" s="481"/>
      <c r="O68" s="481"/>
      <c r="P68" s="481"/>
      <c r="Q68" s="481"/>
      <c r="R68" s="481"/>
      <c r="S68" s="485"/>
      <c r="T68" s="487"/>
      <c r="U68" s="475"/>
      <c r="V68" s="475"/>
      <c r="W68" s="475"/>
      <c r="X68" s="475"/>
      <c r="Y68" s="475"/>
      <c r="Z68" s="475"/>
      <c r="AA68" s="475"/>
    </row>
    <row r="69" spans="1:27" ht="12.75" customHeight="1">
      <c r="A69" s="529" t="s">
        <v>346</v>
      </c>
      <c r="B69" s="5"/>
      <c r="E69" s="814">
        <v>30.112176261086599</v>
      </c>
      <c r="F69" s="310"/>
      <c r="G69" s="815">
        <v>15.4952340257747</v>
      </c>
      <c r="H69" s="310"/>
      <c r="I69" s="816">
        <v>-17.418997189006799</v>
      </c>
      <c r="J69" s="598"/>
      <c r="K69" s="476"/>
      <c r="L69" s="195"/>
      <c r="M69" s="481"/>
      <c r="N69" s="481"/>
      <c r="O69" s="485"/>
      <c r="P69" s="485"/>
      <c r="Q69" s="485"/>
      <c r="R69" s="485"/>
      <c r="S69" s="486"/>
      <c r="T69" s="487"/>
      <c r="U69" s="475"/>
      <c r="V69" s="475"/>
      <c r="W69" s="475"/>
      <c r="X69" s="475"/>
      <c r="Y69" s="475"/>
      <c r="Z69" s="475"/>
      <c r="AA69" s="475"/>
    </row>
    <row r="70" spans="1:27" ht="12.75" customHeight="1">
      <c r="A70" s="528" t="s">
        <v>21</v>
      </c>
      <c r="B70" s="5" t="s">
        <v>39</v>
      </c>
      <c r="E70" s="311"/>
      <c r="F70" s="310"/>
      <c r="G70" s="310"/>
      <c r="H70" s="310"/>
      <c r="I70" s="788"/>
      <c r="J70" s="598"/>
      <c r="K70" s="476"/>
      <c r="L70" s="29"/>
      <c r="M70" s="481"/>
      <c r="N70" s="481"/>
      <c r="O70" s="482"/>
      <c r="P70" s="481"/>
      <c r="Q70" s="482"/>
      <c r="R70" s="481"/>
      <c r="S70" s="486"/>
      <c r="T70" s="487"/>
      <c r="U70" s="475"/>
      <c r="V70" s="475"/>
      <c r="W70" s="475"/>
      <c r="X70" s="475"/>
      <c r="Y70" s="475"/>
      <c r="Z70" s="475"/>
      <c r="AA70" s="475"/>
    </row>
    <row r="71" spans="1:27" ht="12.75" customHeight="1">
      <c r="A71" s="530" t="s">
        <v>254</v>
      </c>
      <c r="B71" s="5"/>
      <c r="E71" s="817">
        <v>-54.7471285292728</v>
      </c>
      <c r="F71" s="310"/>
      <c r="G71" s="816">
        <v>-49.969547286067701</v>
      </c>
      <c r="H71" s="310"/>
      <c r="I71" s="815">
        <v>47.358015518721302</v>
      </c>
      <c r="J71" s="599"/>
      <c r="K71" s="478"/>
      <c r="L71"/>
      <c r="M71" s="481"/>
      <c r="N71" s="488"/>
      <c r="O71" s="488"/>
      <c r="P71" s="488"/>
      <c r="Q71" s="479"/>
      <c r="R71" s="489"/>
      <c r="S71" s="490"/>
      <c r="T71" s="487"/>
      <c r="U71" s="475"/>
      <c r="V71" s="475"/>
      <c r="W71" s="475"/>
      <c r="X71" s="475"/>
      <c r="Y71" s="475"/>
      <c r="Z71" s="475"/>
      <c r="AA71" s="475"/>
    </row>
    <row r="72" spans="1:27" ht="12.75" customHeight="1">
      <c r="A72" s="530" t="s">
        <v>314</v>
      </c>
      <c r="B72" s="5"/>
      <c r="E72" s="817">
        <v>-34.187772789828003</v>
      </c>
      <c r="F72" s="310"/>
      <c r="G72" s="816">
        <v>-25.722705582834401</v>
      </c>
      <c r="H72" s="310"/>
      <c r="I72" s="815">
        <v>16.999647406247501</v>
      </c>
      <c r="J72" s="598"/>
      <c r="K72" s="476"/>
      <c r="L72" s="29"/>
      <c r="M72" s="481"/>
      <c r="N72" s="481"/>
      <c r="O72" s="482"/>
      <c r="P72" s="481"/>
      <c r="Q72" s="482"/>
      <c r="R72" s="481"/>
      <c r="S72" s="491"/>
      <c r="T72" s="487"/>
      <c r="U72" s="475"/>
      <c r="V72" s="475"/>
      <c r="W72" s="475"/>
      <c r="X72" s="475"/>
      <c r="Y72" s="475"/>
      <c r="Z72" s="475"/>
      <c r="AA72" s="475"/>
    </row>
    <row r="73" spans="1:27" ht="12.75" customHeight="1">
      <c r="A73" s="530" t="s">
        <v>267</v>
      </c>
      <c r="B73" s="5"/>
      <c r="E73" s="817">
        <v>-11.482153584087399</v>
      </c>
      <c r="F73" s="310"/>
      <c r="G73" s="816">
        <v>-2.70574090871686</v>
      </c>
      <c r="H73" s="310"/>
      <c r="I73" s="196">
        <v>37.0243809426212</v>
      </c>
      <c r="J73" s="598"/>
      <c r="K73" s="476"/>
      <c r="L73" s="29"/>
      <c r="M73" s="481"/>
      <c r="N73" s="481"/>
      <c r="O73" s="482"/>
      <c r="P73" s="481"/>
      <c r="Q73" s="485"/>
      <c r="R73" s="485"/>
      <c r="S73" s="486"/>
      <c r="T73" s="487"/>
      <c r="U73" s="475"/>
      <c r="V73" s="475"/>
      <c r="W73" s="475"/>
      <c r="X73" s="475"/>
      <c r="Y73" s="475"/>
      <c r="Z73" s="475"/>
      <c r="AA73" s="475"/>
    </row>
    <row r="74" spans="1:27" ht="5.0999999999999996" customHeight="1">
      <c r="A74" s="243"/>
      <c r="B74" s="5"/>
      <c r="H74" s="5"/>
      <c r="I74" s="195"/>
      <c r="J74" s="598"/>
      <c r="K74" s="476"/>
      <c r="L74"/>
      <c r="M74" s="492"/>
      <c r="N74" s="492"/>
      <c r="O74" s="492"/>
      <c r="P74" s="492"/>
      <c r="Q74" s="492"/>
      <c r="R74" s="492"/>
      <c r="S74" s="493"/>
      <c r="T74" s="487"/>
      <c r="U74" s="475"/>
      <c r="V74" s="475"/>
      <c r="W74" s="475"/>
      <c r="X74" s="475"/>
      <c r="Y74" s="475"/>
      <c r="Z74" s="475"/>
      <c r="AA74" s="475"/>
    </row>
    <row r="75" spans="1:27" ht="12.75" customHeight="1">
      <c r="A75" s="241" t="s">
        <v>25</v>
      </c>
      <c r="B75" s="5"/>
      <c r="E75" s="805">
        <v>109.721414689498</v>
      </c>
      <c r="F75" s="806"/>
      <c r="G75" s="196">
        <v>108.31885967666101</v>
      </c>
      <c r="H75" s="807"/>
      <c r="I75" s="196">
        <v>89.176561163335094</v>
      </c>
      <c r="J75" s="600"/>
      <c r="K75" s="476"/>
      <c r="L75" s="196"/>
      <c r="M75" s="492"/>
      <c r="N75" s="475"/>
      <c r="O75" s="489"/>
      <c r="P75" s="481"/>
      <c r="Q75" s="489"/>
      <c r="R75" s="481"/>
      <c r="S75" s="489"/>
      <c r="T75" s="475"/>
      <c r="U75" s="475"/>
      <c r="V75" s="475"/>
      <c r="W75" s="475"/>
      <c r="X75" s="475"/>
      <c r="Y75" s="475"/>
      <c r="Z75" s="475"/>
      <c r="AA75" s="475"/>
    </row>
    <row r="76" spans="1:27" ht="12.75" customHeight="1">
      <c r="A76" s="528" t="s">
        <v>20</v>
      </c>
      <c r="B76" s="5"/>
      <c r="E76" s="818"/>
      <c r="F76" s="279"/>
      <c r="G76" s="388"/>
      <c r="H76" s="279"/>
      <c r="I76" s="279"/>
      <c r="K76" s="232"/>
      <c r="L76"/>
      <c r="M76" s="492"/>
      <c r="N76" s="475"/>
      <c r="O76" s="492"/>
      <c r="P76" s="492"/>
      <c r="Q76" s="492"/>
      <c r="R76" s="492"/>
      <c r="S76" s="492"/>
      <c r="T76" s="475"/>
      <c r="U76" s="475"/>
      <c r="V76" s="475"/>
      <c r="W76" s="475"/>
      <c r="X76" s="475"/>
      <c r="Y76" s="475"/>
      <c r="Z76" s="475"/>
      <c r="AA76" s="475"/>
    </row>
    <row r="77" spans="1:27" ht="12.75" customHeight="1">
      <c r="A77" s="530" t="s">
        <v>274</v>
      </c>
      <c r="B77" s="601"/>
      <c r="E77" s="814">
        <v>87.838117003262099</v>
      </c>
      <c r="F77" s="310"/>
      <c r="G77" s="815">
        <v>115.24682380524401</v>
      </c>
      <c r="H77" s="310"/>
      <c r="I77" s="816">
        <v>-13.7162585075036</v>
      </c>
      <c r="K77" s="232"/>
      <c r="L77"/>
      <c r="M77" s="485"/>
      <c r="N77" s="475"/>
      <c r="O77" s="494"/>
      <c r="P77" s="494"/>
      <c r="Q77" s="494"/>
      <c r="R77" s="494"/>
      <c r="S77" s="486"/>
      <c r="T77" s="475"/>
      <c r="U77" s="475"/>
      <c r="V77" s="475"/>
      <c r="W77" s="475"/>
      <c r="X77" s="475"/>
      <c r="Y77" s="475"/>
      <c r="Z77" s="475"/>
      <c r="AA77" s="475"/>
    </row>
    <row r="78" spans="1:27" ht="12.75" customHeight="1">
      <c r="A78" s="530" t="s">
        <v>22</v>
      </c>
      <c r="B78" s="5"/>
      <c r="E78" s="814">
        <v>71.625450568675205</v>
      </c>
      <c r="F78" s="310"/>
      <c r="G78" s="815">
        <v>95.555268316941294</v>
      </c>
      <c r="H78" s="310"/>
      <c r="I78" s="815">
        <v>60.7764502912311</v>
      </c>
      <c r="K78" s="232"/>
      <c r="L78"/>
      <c r="M78" s="485"/>
      <c r="N78" s="475"/>
      <c r="O78" s="494"/>
      <c r="P78" s="494"/>
      <c r="Q78" s="494"/>
      <c r="R78" s="494"/>
      <c r="S78" s="486"/>
      <c r="T78" s="475"/>
      <c r="U78" s="475"/>
      <c r="V78" s="475"/>
      <c r="W78" s="475"/>
      <c r="X78" s="475"/>
      <c r="Y78" s="475"/>
      <c r="Z78" s="475"/>
      <c r="AA78" s="475"/>
    </row>
    <row r="79" spans="1:27" ht="12.75" customHeight="1">
      <c r="A79" s="530" t="s">
        <v>255</v>
      </c>
      <c r="B79" s="5"/>
      <c r="E79" s="814">
        <v>70.637611700686193</v>
      </c>
      <c r="F79" s="310"/>
      <c r="G79" s="815">
        <v>69.486686561100299</v>
      </c>
      <c r="H79" s="310"/>
      <c r="I79" s="816">
        <v>-15.2114394410568</v>
      </c>
      <c r="K79" s="232"/>
      <c r="L79"/>
      <c r="M79" s="485"/>
      <c r="N79" s="475"/>
      <c r="O79" s="494"/>
      <c r="P79" s="494"/>
      <c r="Q79" s="494"/>
      <c r="R79" s="494"/>
      <c r="S79" s="486"/>
      <c r="T79" s="475"/>
      <c r="U79" s="475"/>
      <c r="V79" s="475"/>
      <c r="W79" s="475"/>
      <c r="X79" s="475"/>
      <c r="Y79" s="475"/>
      <c r="Z79" s="475"/>
      <c r="AA79" s="475"/>
    </row>
    <row r="80" spans="1:27" ht="12.75" customHeight="1">
      <c r="A80" s="528" t="s">
        <v>21</v>
      </c>
      <c r="B80" s="5"/>
      <c r="E80" s="819"/>
      <c r="F80" s="279"/>
      <c r="G80" s="279"/>
      <c r="H80" s="279"/>
      <c r="I80" s="788"/>
      <c r="K80" s="232"/>
      <c r="L80"/>
      <c r="M80" s="485"/>
      <c r="N80" s="475"/>
      <c r="O80" s="494"/>
      <c r="P80" s="494"/>
      <c r="Q80" s="494"/>
      <c r="R80" s="494"/>
      <c r="S80" s="486"/>
      <c r="T80" s="475"/>
      <c r="U80" s="475"/>
      <c r="V80" s="475"/>
      <c r="W80" s="475"/>
      <c r="X80" s="475"/>
      <c r="Y80" s="475"/>
      <c r="Z80" s="475"/>
      <c r="AA80" s="475"/>
    </row>
    <row r="81" spans="1:27" ht="12.75" customHeight="1">
      <c r="A81" s="530" t="s">
        <v>267</v>
      </c>
      <c r="B81" s="5"/>
      <c r="E81" s="817">
        <v>-33.890575189986102</v>
      </c>
      <c r="F81" s="310"/>
      <c r="G81" s="816">
        <v>-26.967877067358199</v>
      </c>
      <c r="H81" s="310"/>
      <c r="I81" s="815">
        <v>16.030820523494398</v>
      </c>
      <c r="K81" s="232"/>
      <c r="L81"/>
      <c r="M81" s="485"/>
      <c r="N81" s="475"/>
      <c r="O81" s="488"/>
      <c r="P81" s="494"/>
      <c r="Q81" s="488"/>
      <c r="R81" s="494"/>
      <c r="S81" s="486"/>
      <c r="T81" s="475"/>
      <c r="U81" s="475"/>
      <c r="V81" s="475"/>
      <c r="W81" s="475"/>
      <c r="X81" s="475"/>
      <c r="Y81" s="475"/>
      <c r="Z81" s="475"/>
      <c r="AA81" s="475"/>
    </row>
    <row r="82" spans="1:27" ht="12.75" customHeight="1">
      <c r="A82" s="530" t="s">
        <v>254</v>
      </c>
      <c r="B82" s="5"/>
      <c r="E82" s="817">
        <v>-28.297566204120798</v>
      </c>
      <c r="F82" s="310"/>
      <c r="G82" s="816">
        <v>-22.616265253556499</v>
      </c>
      <c r="H82" s="815"/>
      <c r="I82" s="815">
        <v>16.355688606437202</v>
      </c>
      <c r="K82" s="232"/>
      <c r="L82" s="5"/>
      <c r="M82" s="485"/>
      <c r="N82" s="475"/>
      <c r="O82" s="488"/>
      <c r="P82" s="494"/>
      <c r="Q82" s="488"/>
      <c r="R82" s="494"/>
      <c r="S82" s="486"/>
      <c r="T82" s="475"/>
      <c r="U82" s="475"/>
      <c r="V82" s="475"/>
      <c r="W82" s="475"/>
      <c r="X82" s="475"/>
      <c r="Y82" s="475"/>
      <c r="Z82" s="475"/>
      <c r="AA82" s="475"/>
    </row>
    <row r="83" spans="1:27" ht="12.75" customHeight="1">
      <c r="A83" s="530" t="s">
        <v>314</v>
      </c>
      <c r="B83" s="5"/>
      <c r="E83" s="817">
        <v>-26.936893368303501</v>
      </c>
      <c r="F83" s="815"/>
      <c r="G83" s="816">
        <v>-3.7612881049603701</v>
      </c>
      <c r="H83" s="310"/>
      <c r="I83" s="815">
        <v>21.664684458386098</v>
      </c>
      <c r="K83" s="232"/>
      <c r="L83"/>
      <c r="M83" s="388"/>
      <c r="O83" s="790"/>
      <c r="P83" s="791"/>
      <c r="Q83" s="791"/>
      <c r="R83" s="791"/>
      <c r="S83" s="792"/>
    </row>
    <row r="84" spans="1:27" ht="5.0999999999999996" customHeight="1">
      <c r="A84" s="244"/>
      <c r="B84" s="5"/>
      <c r="F84" s="6"/>
      <c r="H84" s="6"/>
      <c r="I84" s="6"/>
      <c r="K84" s="232"/>
      <c r="L84"/>
      <c r="M84" s="475"/>
      <c r="N84" s="475"/>
      <c r="O84" s="475"/>
      <c r="P84" s="475"/>
      <c r="Q84" s="475"/>
      <c r="R84" s="482"/>
      <c r="S84" s="482"/>
      <c r="T84" s="475"/>
      <c r="U84" s="475"/>
      <c r="V84" s="475"/>
      <c r="W84" s="475"/>
      <c r="X84" s="475"/>
      <c r="Y84" s="475"/>
      <c r="Z84" s="475"/>
      <c r="AA84" s="475"/>
    </row>
    <row r="85" spans="1:27" ht="12.75" customHeight="1">
      <c r="A85" s="241" t="s">
        <v>26</v>
      </c>
      <c r="B85" s="5"/>
      <c r="E85" s="805">
        <v>110.687432770745</v>
      </c>
      <c r="F85" s="806"/>
      <c r="G85" s="196">
        <v>110.174654001563</v>
      </c>
      <c r="H85" s="807"/>
      <c r="I85" s="196">
        <v>96.620988382397201</v>
      </c>
      <c r="K85" s="232"/>
      <c r="L85" s="196"/>
      <c r="M85" s="481"/>
      <c r="N85" s="494"/>
      <c r="O85" s="494"/>
      <c r="P85" s="494"/>
      <c r="Q85" s="488"/>
      <c r="R85" s="494"/>
      <c r="S85" s="475"/>
      <c r="T85" s="475"/>
      <c r="U85" s="475"/>
      <c r="V85" s="475"/>
      <c r="W85" s="475"/>
      <c r="X85" s="475"/>
      <c r="Y85" s="475"/>
      <c r="Z85" s="475"/>
      <c r="AA85" s="475"/>
    </row>
    <row r="86" spans="1:27" ht="13.7" customHeight="1">
      <c r="A86" s="528" t="s">
        <v>20</v>
      </c>
      <c r="B86" s="5"/>
      <c r="E86" s="819"/>
      <c r="F86" s="819"/>
      <c r="G86" s="819"/>
      <c r="H86" s="819"/>
      <c r="I86" s="819"/>
      <c r="K86" s="232"/>
      <c r="L86"/>
      <c r="M86" s="495"/>
      <c r="N86" s="475"/>
      <c r="O86" s="486"/>
      <c r="P86" s="496"/>
      <c r="Q86" s="486"/>
      <c r="R86" s="496"/>
      <c r="S86" s="486"/>
      <c r="T86" s="475"/>
      <c r="U86" s="475"/>
      <c r="V86" s="475"/>
      <c r="W86" s="475"/>
      <c r="X86" s="475"/>
      <c r="Y86" s="475"/>
      <c r="Z86" s="475"/>
      <c r="AA86" s="475"/>
    </row>
    <row r="87" spans="1:27" ht="12.75" customHeight="1">
      <c r="A87" s="530" t="s">
        <v>274</v>
      </c>
      <c r="B87" s="5"/>
      <c r="E87" s="814">
        <v>77.452811019945699</v>
      </c>
      <c r="F87" s="310"/>
      <c r="G87" s="815">
        <v>103.498670465404</v>
      </c>
      <c r="H87" s="310"/>
      <c r="I87" s="816">
        <v>-15.3932067170217</v>
      </c>
      <c r="K87" s="232"/>
      <c r="L87"/>
      <c r="M87" s="492"/>
      <c r="N87" s="475"/>
      <c r="O87" s="485"/>
      <c r="P87" s="485"/>
      <c r="Q87" s="485"/>
      <c r="R87" s="485"/>
      <c r="S87" s="485"/>
      <c r="T87" s="475"/>
      <c r="U87" s="475"/>
      <c r="V87" s="475"/>
      <c r="W87" s="475"/>
      <c r="X87" s="475"/>
      <c r="Y87" s="475"/>
      <c r="Z87" s="475"/>
      <c r="AA87" s="475"/>
    </row>
    <row r="88" spans="1:27" ht="12.75" customHeight="1">
      <c r="A88" s="529" t="s">
        <v>255</v>
      </c>
      <c r="B88" s="5"/>
      <c r="E88" s="814">
        <v>74.087128449965306</v>
      </c>
      <c r="F88" s="310"/>
      <c r="G88" s="815">
        <v>70.060445534966405</v>
      </c>
      <c r="H88" s="310"/>
      <c r="I88" s="816">
        <v>-13.040565617911099</v>
      </c>
      <c r="K88" s="232"/>
      <c r="L88"/>
      <c r="M88" s="492"/>
      <c r="N88" s="475"/>
      <c r="O88" s="494"/>
      <c r="P88" s="494"/>
      <c r="Q88" s="494"/>
      <c r="R88" s="494"/>
      <c r="S88" s="486"/>
      <c r="T88" s="475"/>
      <c r="U88" s="475"/>
      <c r="V88" s="475"/>
      <c r="W88" s="475"/>
      <c r="X88" s="475"/>
      <c r="Y88" s="475"/>
      <c r="Z88" s="475"/>
      <c r="AA88" s="475"/>
    </row>
    <row r="89" spans="1:27" ht="12.75" customHeight="1">
      <c r="A89" s="530" t="s">
        <v>22</v>
      </c>
      <c r="B89" s="5"/>
      <c r="E89" s="814">
        <v>48.996928452097599</v>
      </c>
      <c r="F89" s="310"/>
      <c r="G89" s="815">
        <v>69.350334256857707</v>
      </c>
      <c r="H89" s="310"/>
      <c r="I89" s="815">
        <v>36.295831569561301</v>
      </c>
      <c r="K89" s="232"/>
      <c r="L89"/>
      <c r="M89" s="492"/>
      <c r="N89" s="475"/>
      <c r="O89" s="494"/>
      <c r="P89" s="494"/>
      <c r="Q89" s="494"/>
      <c r="R89" s="494"/>
      <c r="S89" s="486"/>
      <c r="T89" s="475"/>
      <c r="U89" s="475"/>
      <c r="V89" s="475"/>
      <c r="W89" s="475"/>
      <c r="X89" s="475"/>
      <c r="Y89" s="475"/>
      <c r="Z89" s="475"/>
      <c r="AA89" s="475"/>
    </row>
    <row r="90" spans="1:27" ht="12.75" customHeight="1">
      <c r="A90" s="528" t="s">
        <v>21</v>
      </c>
      <c r="B90" s="5"/>
      <c r="E90" s="819"/>
      <c r="F90" s="279"/>
      <c r="G90" s="279"/>
      <c r="H90" s="279"/>
      <c r="I90" s="810"/>
      <c r="K90" s="232"/>
      <c r="L90"/>
      <c r="M90" s="492"/>
      <c r="N90" s="475"/>
      <c r="O90" s="494"/>
      <c r="P90" s="494"/>
      <c r="Q90" s="494"/>
      <c r="R90" s="494"/>
      <c r="S90" s="486"/>
      <c r="T90" s="475"/>
      <c r="U90" s="475"/>
      <c r="V90" s="475"/>
      <c r="W90" s="475"/>
      <c r="X90" s="475"/>
      <c r="Y90" s="475"/>
      <c r="Z90" s="475"/>
      <c r="AA90" s="475"/>
    </row>
    <row r="91" spans="1:27" ht="12" customHeight="1">
      <c r="A91" s="530" t="s">
        <v>267</v>
      </c>
      <c r="B91" s="5"/>
      <c r="E91" s="817">
        <v>-35.053972407277499</v>
      </c>
      <c r="F91" s="310"/>
      <c r="G91" s="816">
        <v>-28.314362822567801</v>
      </c>
      <c r="H91" s="310"/>
      <c r="I91" s="815">
        <v>17.183745257932902</v>
      </c>
      <c r="K91" s="232"/>
      <c r="L91"/>
      <c r="M91" s="492"/>
      <c r="N91" s="475"/>
      <c r="O91" s="494"/>
      <c r="P91" s="494"/>
      <c r="Q91" s="494"/>
      <c r="R91" s="494"/>
      <c r="S91" s="486"/>
      <c r="T91" s="325"/>
      <c r="U91" s="475"/>
      <c r="V91" s="475"/>
      <c r="W91" s="475"/>
      <c r="X91" s="475"/>
      <c r="Y91" s="475"/>
      <c r="Z91" s="475"/>
      <c r="AA91" s="475"/>
    </row>
    <row r="92" spans="1:27" ht="12.75" customHeight="1">
      <c r="A92" s="530" t="s">
        <v>254</v>
      </c>
      <c r="B92" s="5"/>
      <c r="E92" s="817">
        <v>-30.228334620413001</v>
      </c>
      <c r="F92" s="310"/>
      <c r="G92" s="816">
        <v>-24.6278226017549</v>
      </c>
      <c r="H92" s="310"/>
      <c r="I92" s="815">
        <v>10.360166064801399</v>
      </c>
      <c r="J92" s="196"/>
      <c r="K92" s="232"/>
      <c r="L92"/>
      <c r="M92" s="492"/>
      <c r="N92" s="475"/>
      <c r="O92" s="488"/>
      <c r="P92" s="488"/>
      <c r="Q92" s="488"/>
      <c r="R92" s="494"/>
      <c r="S92" s="486"/>
      <c r="T92" s="475"/>
      <c r="U92" s="475"/>
      <c r="V92" s="475"/>
      <c r="W92" s="475"/>
      <c r="X92" s="475"/>
      <c r="Y92" s="475"/>
      <c r="Z92" s="475"/>
      <c r="AA92" s="475"/>
    </row>
    <row r="93" spans="1:27" ht="12.75" customHeight="1">
      <c r="A93" s="530" t="s">
        <v>314</v>
      </c>
      <c r="B93" s="5"/>
      <c r="E93" s="817">
        <v>-28.958703528314199</v>
      </c>
      <c r="F93" s="310"/>
      <c r="G93" s="816">
        <v>-8.4208158836441704</v>
      </c>
      <c r="H93" s="310"/>
      <c r="I93" s="815">
        <v>14.916257944107</v>
      </c>
      <c r="J93" s="196"/>
      <c r="K93" s="232"/>
      <c r="L93" s="5"/>
      <c r="M93" s="492"/>
      <c r="N93" s="475"/>
      <c r="O93" s="488"/>
      <c r="P93" s="488"/>
      <c r="Q93" s="488"/>
      <c r="R93" s="494"/>
      <c r="S93" s="486"/>
      <c r="T93" s="475"/>
      <c r="U93" s="475"/>
      <c r="V93" s="475"/>
      <c r="W93" s="475"/>
      <c r="X93" s="475"/>
      <c r="Y93" s="475"/>
      <c r="Z93" s="475"/>
      <c r="AA93" s="475"/>
    </row>
    <row r="94" spans="1:27" ht="5.25" customHeight="1">
      <c r="A94" s="243"/>
      <c r="B94" s="5"/>
      <c r="H94" s="5"/>
      <c r="J94" s="310"/>
      <c r="K94" s="232"/>
      <c r="M94" s="492"/>
      <c r="N94" s="475"/>
      <c r="O94" s="488"/>
      <c r="P94" s="494"/>
      <c r="Q94" s="494"/>
      <c r="R94" s="494"/>
      <c r="S94" s="486"/>
      <c r="T94" s="475"/>
      <c r="U94" s="475"/>
      <c r="V94" s="475"/>
      <c r="W94" s="475"/>
      <c r="X94" s="475"/>
      <c r="Y94" s="475"/>
      <c r="Z94" s="475"/>
      <c r="AA94" s="475"/>
    </row>
    <row r="95" spans="1:27" ht="12" customHeight="1">
      <c r="A95" s="233" t="s">
        <v>229</v>
      </c>
      <c r="B95" s="5"/>
      <c r="E95" s="820">
        <v>71.520005002508299</v>
      </c>
      <c r="F95" s="821"/>
      <c r="G95" s="822">
        <v>71.351501839340699</v>
      </c>
      <c r="H95" s="823"/>
      <c r="I95" s="822">
        <v>66.448709636158796</v>
      </c>
      <c r="K95" s="232"/>
      <c r="L95" s="197"/>
      <c r="M95" s="446"/>
      <c r="N95" s="446"/>
      <c r="O95" s="446"/>
      <c r="P95" s="179"/>
      <c r="Q95" s="497"/>
      <c r="R95" s="497"/>
      <c r="S95" s="481"/>
      <c r="T95" s="475"/>
      <c r="U95" s="475"/>
      <c r="V95" s="475"/>
      <c r="W95" s="475"/>
      <c r="X95" s="475"/>
      <c r="Y95" s="475"/>
      <c r="Z95" s="475"/>
      <c r="AA95" s="475"/>
    </row>
    <row r="96" spans="1:27" ht="4.5" customHeight="1">
      <c r="A96" s="236"/>
      <c r="B96" s="5"/>
      <c r="E96" s="8"/>
      <c r="F96" s="11"/>
      <c r="G96" s="602"/>
      <c r="H96" s="1"/>
      <c r="I96" s="602"/>
      <c r="K96" s="232"/>
      <c r="M96" s="495"/>
      <c r="N96" s="495"/>
      <c r="O96" s="495"/>
      <c r="P96" s="495"/>
      <c r="Q96" s="495"/>
      <c r="R96" s="495"/>
      <c r="S96" s="495"/>
      <c r="T96" s="475"/>
      <c r="U96" s="475"/>
      <c r="V96" s="475"/>
      <c r="W96" s="475"/>
      <c r="X96" s="475"/>
      <c r="Y96" s="475"/>
      <c r="Z96" s="475"/>
      <c r="AA96" s="475"/>
    </row>
    <row r="97" spans="1:27" ht="14.1" customHeight="1">
      <c r="A97" s="626" t="s">
        <v>322</v>
      </c>
      <c r="B97" s="627"/>
      <c r="C97" s="610"/>
      <c r="D97" s="618"/>
      <c r="E97" s="628" t="s">
        <v>290</v>
      </c>
      <c r="F97" s="692" t="s">
        <v>8</v>
      </c>
      <c r="G97" s="628" t="s">
        <v>259</v>
      </c>
      <c r="H97" s="692" t="s">
        <v>9</v>
      </c>
      <c r="I97" s="628" t="s">
        <v>291</v>
      </c>
      <c r="J97" s="646"/>
      <c r="K97" s="715" t="s">
        <v>9</v>
      </c>
      <c r="M97" s="498"/>
      <c r="N97" s="498"/>
      <c r="O97" s="498"/>
      <c r="P97" s="498"/>
      <c r="Q97" s="498"/>
      <c r="R97" s="498"/>
      <c r="S97" s="498"/>
      <c r="T97" s="850"/>
      <c r="U97" s="850"/>
      <c r="V97" s="850"/>
      <c r="W97" s="850"/>
      <c r="X97" s="850"/>
      <c r="Y97" s="850"/>
      <c r="Z97" s="475"/>
      <c r="AA97" s="475"/>
    </row>
    <row r="98" spans="1:27" ht="3" customHeight="1">
      <c r="A98" s="245"/>
      <c r="B98" s="603"/>
      <c r="C98" s="30"/>
      <c r="D98" s="31"/>
      <c r="E98" s="27"/>
      <c r="F98" s="28"/>
      <c r="G98" s="27"/>
      <c r="H98" s="28"/>
      <c r="I98" s="27"/>
      <c r="K98" s="232"/>
      <c r="M98" s="481"/>
      <c r="N98" s="481"/>
      <c r="O98" s="481"/>
      <c r="P98" s="481"/>
      <c r="Q98" s="481"/>
      <c r="R98" s="481"/>
      <c r="S98" s="475"/>
      <c r="T98" s="475"/>
      <c r="U98" s="475"/>
      <c r="V98" s="475"/>
      <c r="W98" s="475"/>
      <c r="X98" s="475"/>
      <c r="Y98" s="475"/>
      <c r="Z98" s="475"/>
      <c r="AA98" s="475"/>
    </row>
    <row r="99" spans="1:27" ht="12.75" customHeight="1">
      <c r="A99" s="233" t="s">
        <v>27</v>
      </c>
      <c r="B99" s="15"/>
      <c r="C99" s="15"/>
      <c r="D99" s="19"/>
      <c r="E99" s="14"/>
      <c r="F99" s="18"/>
      <c r="G99" s="14"/>
      <c r="H99" s="18"/>
      <c r="I99" s="32"/>
      <c r="K99" s="232"/>
      <c r="M99" s="499"/>
      <c r="N99" s="499"/>
      <c r="O99" s="499"/>
      <c r="P99" s="499"/>
      <c r="Q99" s="500"/>
      <c r="R99" s="500"/>
      <c r="S99" s="475"/>
      <c r="T99" s="475"/>
      <c r="U99" s="475"/>
      <c r="V99" s="475"/>
      <c r="W99" s="475"/>
      <c r="X99" s="475"/>
      <c r="Y99" s="475"/>
      <c r="Z99" s="475"/>
      <c r="AA99" s="475"/>
    </row>
    <row r="100" spans="1:27" ht="12.75" customHeight="1">
      <c r="A100" s="235" t="s">
        <v>28</v>
      </c>
      <c r="B100" s="15"/>
      <c r="C100" s="18"/>
      <c r="D100" s="19"/>
      <c r="E100" s="746">
        <v>3866351.8739999998</v>
      </c>
      <c r="F100" s="24"/>
      <c r="G100" s="747">
        <v>4465617.3208999997</v>
      </c>
      <c r="H100" s="748"/>
      <c r="I100" s="223">
        <v>5081166.5334999999</v>
      </c>
      <c r="K100" s="232"/>
      <c r="L100" s="198"/>
      <c r="M100" s="426"/>
      <c r="N100" s="426"/>
      <c r="O100" s="427"/>
      <c r="P100" s="427"/>
      <c r="Q100" s="428"/>
      <c r="R100" s="427"/>
    </row>
    <row r="101" spans="1:27" ht="12.75" customHeight="1">
      <c r="A101" s="235" t="s">
        <v>29</v>
      </c>
      <c r="B101" s="15"/>
      <c r="C101" s="18"/>
      <c r="D101" s="19"/>
      <c r="E101" s="746">
        <v>190089458.40900001</v>
      </c>
      <c r="F101" s="24"/>
      <c r="G101" s="747">
        <v>175016630.84599999</v>
      </c>
      <c r="H101" s="748"/>
      <c r="I101" s="223">
        <v>231508597.29857001</v>
      </c>
      <c r="K101" s="232"/>
      <c r="L101" s="199"/>
      <c r="M101" s="426"/>
      <c r="N101" s="426"/>
      <c r="O101" s="426"/>
      <c r="P101" s="429"/>
      <c r="Q101" s="429"/>
      <c r="R101" s="427"/>
    </row>
    <row r="102" spans="1:27" ht="12.75" customHeight="1">
      <c r="A102" s="234" t="s">
        <v>30</v>
      </c>
      <c r="B102" s="15"/>
      <c r="C102" s="15"/>
      <c r="D102" s="19"/>
      <c r="E102" s="283"/>
      <c r="F102" s="24"/>
      <c r="G102" s="22"/>
      <c r="H102" s="749"/>
      <c r="I102" s="22"/>
      <c r="K102" s="232"/>
      <c r="L102"/>
      <c r="S102" s="178"/>
      <c r="T102" s="179"/>
      <c r="U102" s="178"/>
      <c r="V102" s="179"/>
      <c r="W102" s="178"/>
      <c r="X102" s="179"/>
    </row>
    <row r="103" spans="1:27" ht="12.75" customHeight="1">
      <c r="A103" s="235" t="s">
        <v>28</v>
      </c>
      <c r="B103" s="15"/>
      <c r="C103" s="18"/>
      <c r="D103" s="19"/>
      <c r="E103" s="121">
        <v>3863131.42</v>
      </c>
      <c r="F103" s="24"/>
      <c r="G103" s="24">
        <v>4463156.7170000002</v>
      </c>
      <c r="H103" s="748"/>
      <c r="I103" s="747">
        <v>5077776.3830000004</v>
      </c>
      <c r="K103" s="232"/>
      <c r="L103" s="200"/>
    </row>
    <row r="104" spans="1:27" ht="12.75" customHeight="1">
      <c r="A104" s="235" t="s">
        <v>29</v>
      </c>
      <c r="B104" s="15"/>
      <c r="C104" s="18"/>
      <c r="D104" s="19"/>
      <c r="E104" s="750">
        <v>190032555.58000001</v>
      </c>
      <c r="F104" s="24"/>
      <c r="G104" s="751">
        <v>174981938.704</v>
      </c>
      <c r="H104" s="748"/>
      <c r="I104" s="747">
        <v>231473308.2561</v>
      </c>
      <c r="K104" s="232"/>
    </row>
    <row r="105" spans="1:27" ht="12.75" customHeight="1">
      <c r="A105" s="234" t="s">
        <v>31</v>
      </c>
      <c r="B105" s="15"/>
      <c r="C105" s="15"/>
      <c r="D105" s="19"/>
      <c r="E105" s="752"/>
      <c r="F105" s="180"/>
      <c r="G105" s="753"/>
      <c r="H105" s="754"/>
      <c r="I105" s="753"/>
      <c r="K105" s="232"/>
      <c r="L105" s="201"/>
    </row>
    <row r="106" spans="1:27" ht="12.75" customHeight="1">
      <c r="A106" s="235" t="s">
        <v>28</v>
      </c>
      <c r="B106" s="15"/>
      <c r="C106" s="18"/>
      <c r="D106" s="19"/>
      <c r="E106" s="750">
        <v>3220.4540000000002</v>
      </c>
      <c r="F106" s="24"/>
      <c r="G106" s="751">
        <v>2460.6039000000001</v>
      </c>
      <c r="H106" s="749"/>
      <c r="I106" s="747">
        <v>3390.1505000000002</v>
      </c>
      <c r="K106" s="232"/>
    </row>
    <row r="107" spans="1:27" ht="12.75" customHeight="1">
      <c r="A107" s="235" t="s">
        <v>29</v>
      </c>
      <c r="B107" s="15"/>
      <c r="C107" s="18"/>
      <c r="D107" s="19"/>
      <c r="E107" s="750">
        <v>56902.828999999998</v>
      </c>
      <c r="F107" s="24"/>
      <c r="G107" s="751">
        <v>34692.142</v>
      </c>
      <c r="H107" s="748"/>
      <c r="I107" s="747">
        <v>35289.04247</v>
      </c>
      <c r="K107" s="232"/>
    </row>
    <row r="108" spans="1:27" ht="5.25" customHeight="1">
      <c r="A108" s="246"/>
      <c r="B108" s="247"/>
      <c r="C108" s="248"/>
      <c r="D108" s="249"/>
      <c r="E108" s="250"/>
      <c r="F108" s="248"/>
      <c r="G108" s="251"/>
      <c r="H108" s="252"/>
      <c r="I108" s="251"/>
      <c r="J108" s="253"/>
      <c r="K108" s="254"/>
    </row>
    <row r="109" spans="1:27" ht="5.25" customHeight="1">
      <c r="A109" s="34"/>
      <c r="B109" s="15"/>
      <c r="C109" s="18"/>
      <c r="D109" s="19"/>
      <c r="E109" s="35"/>
      <c r="F109" s="18"/>
      <c r="G109" s="36"/>
      <c r="H109" s="25"/>
      <c r="I109" s="36"/>
    </row>
    <row r="110" spans="1:27" ht="12.75" customHeight="1">
      <c r="C110" s="445"/>
      <c r="D110" s="445"/>
      <c r="E110" s="287"/>
      <c r="F110" s="18"/>
      <c r="G110" s="36"/>
      <c r="H110" s="25"/>
      <c r="I110" s="37"/>
      <c r="L110" s="3"/>
    </row>
    <row r="111" spans="1:27" ht="12.75" customHeight="1">
      <c r="C111" s="445"/>
      <c r="D111" s="445"/>
      <c r="E111" s="445"/>
      <c r="F111" s="445"/>
      <c r="G111" s="445"/>
      <c r="H111" s="445"/>
      <c r="I111" s="445"/>
    </row>
    <row r="112" spans="1:27" ht="12.75" customHeight="1">
      <c r="A112" s="255"/>
      <c r="B112" s="256"/>
      <c r="C112" s="257"/>
      <c r="D112" s="258"/>
      <c r="E112" s="259"/>
      <c r="F112" s="257"/>
      <c r="G112" s="260"/>
      <c r="H112" s="261"/>
      <c r="I112" s="260"/>
      <c r="J112" s="158"/>
      <c r="K112" s="226"/>
      <c r="M112" s="185"/>
      <c r="N112" s="185"/>
    </row>
    <row r="113" spans="1:19" ht="12.75" customHeight="1">
      <c r="A113" s="262" t="s">
        <v>357</v>
      </c>
      <c r="B113" s="15"/>
      <c r="C113" s="18"/>
      <c r="D113" s="19"/>
      <c r="E113" s="35"/>
      <c r="F113" s="18"/>
      <c r="G113" s="36"/>
      <c r="H113" s="25"/>
      <c r="I113" s="38" t="s">
        <v>33</v>
      </c>
      <c r="K113" s="232"/>
      <c r="L113" s="3"/>
      <c r="M113" s="185"/>
      <c r="N113" s="185"/>
    </row>
    <row r="114" spans="1:19" ht="12.75" customHeight="1">
      <c r="A114" s="235"/>
      <c r="B114" s="15"/>
      <c r="C114" s="18"/>
      <c r="D114" s="19"/>
      <c r="E114" s="35"/>
      <c r="F114" s="18"/>
      <c r="G114" s="36"/>
      <c r="H114" s="25"/>
      <c r="I114" s="36"/>
      <c r="K114" s="232"/>
      <c r="M114" s="185"/>
      <c r="N114" s="185"/>
    </row>
    <row r="115" spans="1:19" ht="3" customHeight="1">
      <c r="A115" s="240"/>
      <c r="B115" s="39"/>
      <c r="C115" s="40"/>
      <c r="D115" s="41"/>
      <c r="E115" s="14"/>
      <c r="F115" s="18"/>
      <c r="G115" s="15"/>
      <c r="H115" s="25"/>
      <c r="I115" s="26"/>
      <c r="K115" s="232"/>
    </row>
    <row r="116" spans="1:19" ht="14.1" customHeight="1">
      <c r="A116" s="608" t="s">
        <v>296</v>
      </c>
      <c r="B116" s="609"/>
      <c r="C116" s="628" t="s">
        <v>249</v>
      </c>
      <c r="D116" s="705" t="s">
        <v>8</v>
      </c>
      <c r="E116" s="658" t="s">
        <v>312</v>
      </c>
      <c r="F116" s="705" t="s">
        <v>8</v>
      </c>
      <c r="G116" s="658" t="s">
        <v>297</v>
      </c>
      <c r="H116" s="705" t="s">
        <v>8</v>
      </c>
      <c r="I116" s="658" t="s">
        <v>313</v>
      </c>
      <c r="J116" s="646"/>
      <c r="K116" s="714" t="s">
        <v>8</v>
      </c>
    </row>
    <row r="117" spans="1:19" ht="3" customHeight="1">
      <c r="A117" s="263"/>
      <c r="B117" s="5"/>
      <c r="E117" s="32"/>
      <c r="F117" s="33"/>
      <c r="G117" s="32"/>
      <c r="H117" s="33"/>
      <c r="I117" s="32"/>
      <c r="K117" s="232"/>
    </row>
    <row r="118" spans="1:19" ht="21">
      <c r="A118" s="236" t="s">
        <v>342</v>
      </c>
      <c r="B118" s="755"/>
      <c r="C118" s="18">
        <v>31417614.420714036</v>
      </c>
      <c r="D118" s="756"/>
      <c r="E118" s="20">
        <v>2840041.5496906098</v>
      </c>
      <c r="F118" s="756"/>
      <c r="G118" s="18">
        <v>2721458.4432650399</v>
      </c>
      <c r="H118" s="756"/>
      <c r="I118" s="24">
        <v>2736862.35751552</v>
      </c>
      <c r="K118" s="760"/>
      <c r="L118" s="24"/>
      <c r="M118" s="757"/>
      <c r="N118" s="757"/>
      <c r="P118" s="340"/>
      <c r="Q118" s="339"/>
      <c r="R118" s="339"/>
      <c r="S118" s="339"/>
    </row>
    <row r="119" spans="1:19" ht="15" customHeight="1">
      <c r="A119" s="235" t="s">
        <v>34</v>
      </c>
      <c r="B119" s="758"/>
      <c r="C119" s="15">
        <v>24872612.118024029</v>
      </c>
      <c r="D119" s="759"/>
      <c r="E119" s="14">
        <v>2245248.58042061</v>
      </c>
      <c r="F119" s="756"/>
      <c r="G119" s="15">
        <v>2128284</v>
      </c>
      <c r="H119" s="756"/>
      <c r="I119" s="22">
        <v>2155804.2722855201</v>
      </c>
      <c r="K119" s="232"/>
      <c r="L119" s="22"/>
      <c r="M119" s="761"/>
      <c r="N119" s="758"/>
      <c r="P119" s="338"/>
      <c r="Q119" s="337"/>
      <c r="R119" s="337"/>
      <c r="S119" s="337"/>
    </row>
    <row r="120" spans="1:19" ht="15" customHeight="1">
      <c r="A120" s="235" t="s">
        <v>35</v>
      </c>
      <c r="B120" s="758"/>
      <c r="C120" s="15">
        <v>6545002.3026900003</v>
      </c>
      <c r="D120" s="759"/>
      <c r="E120" s="14">
        <v>594792.96927</v>
      </c>
      <c r="F120" s="756"/>
      <c r="G120" s="15">
        <v>593174.90648000001</v>
      </c>
      <c r="H120" s="756"/>
      <c r="I120" s="22">
        <v>581058.08522999997</v>
      </c>
      <c r="K120" s="232"/>
      <c r="L120" s="22"/>
      <c r="M120" s="758"/>
      <c r="N120" s="758"/>
      <c r="P120" s="338"/>
      <c r="Q120" s="337"/>
      <c r="R120" s="337"/>
      <c r="S120" s="337"/>
    </row>
    <row r="121" spans="1:19" ht="3" customHeight="1">
      <c r="A121" s="264"/>
      <c r="B121" s="2"/>
      <c r="E121" s="14"/>
      <c r="F121" s="18"/>
      <c r="G121" s="15"/>
      <c r="H121" s="25"/>
      <c r="I121" s="15"/>
      <c r="K121" s="232"/>
    </row>
    <row r="122" spans="1:19" ht="13.5">
      <c r="A122" s="612" t="s">
        <v>302</v>
      </c>
      <c r="B122" s="613"/>
      <c r="C122" s="613"/>
      <c r="D122" s="614"/>
      <c r="E122" s="711">
        <v>2020</v>
      </c>
      <c r="F122" s="712"/>
      <c r="G122" s="711">
        <v>2019</v>
      </c>
      <c r="H122" s="713" t="s">
        <v>9</v>
      </c>
      <c r="I122" s="711">
        <v>2018</v>
      </c>
      <c r="J122" s="646"/>
      <c r="K122" s="674"/>
      <c r="L122" s="202"/>
      <c r="N122" s="285"/>
    </row>
    <row r="123" spans="1:19" ht="3" customHeight="1">
      <c r="A123" s="243"/>
      <c r="B123" s="5"/>
      <c r="E123" s="14"/>
      <c r="F123" s="18"/>
      <c r="G123" s="14"/>
      <c r="H123" s="18"/>
      <c r="I123" s="15"/>
      <c r="K123" s="572"/>
      <c r="N123" s="285"/>
    </row>
    <row r="124" spans="1:19" ht="12.75" customHeight="1">
      <c r="A124" s="233" t="s">
        <v>36</v>
      </c>
      <c r="B124" s="182"/>
      <c r="C124"/>
      <c r="E124" s="14">
        <v>1771.46</v>
      </c>
      <c r="F124" s="18"/>
      <c r="G124" s="15">
        <v>2177.08</v>
      </c>
      <c r="H124" s="18"/>
      <c r="I124" s="15">
        <v>2299</v>
      </c>
      <c r="K124" s="232"/>
      <c r="L124" s="203"/>
      <c r="M124" s="184"/>
      <c r="N124" s="326"/>
      <c r="O124" s="327"/>
    </row>
    <row r="125" spans="1:19" ht="12.75" customHeight="1">
      <c r="A125" s="235" t="s">
        <v>37</v>
      </c>
      <c r="B125" s="183"/>
      <c r="C125"/>
      <c r="E125" s="14">
        <v>716.16</v>
      </c>
      <c r="F125" s="18"/>
      <c r="G125" s="15">
        <v>970.62</v>
      </c>
      <c r="H125" s="18"/>
      <c r="I125" s="15">
        <v>1016</v>
      </c>
      <c r="K125" s="232"/>
      <c r="L125" s="203"/>
      <c r="M125" s="184"/>
      <c r="N125" s="329"/>
      <c r="O125" s="184"/>
    </row>
    <row r="126" spans="1:19" ht="12.75" customHeight="1">
      <c r="A126" s="235" t="s">
        <v>38</v>
      </c>
      <c r="B126" s="183"/>
      <c r="C126"/>
      <c r="E126" s="14">
        <v>1055.3</v>
      </c>
      <c r="F126" s="18"/>
      <c r="G126" s="15">
        <v>1206.47</v>
      </c>
      <c r="H126" s="18"/>
      <c r="I126" s="15">
        <v>1284</v>
      </c>
      <c r="K126" s="232"/>
      <c r="M126" s="113"/>
      <c r="N126" s="328"/>
      <c r="O126" s="184"/>
    </row>
    <row r="127" spans="1:19" ht="3" customHeight="1">
      <c r="A127" s="243"/>
      <c r="B127" s="5"/>
      <c r="E127" s="14"/>
      <c r="F127" s="18"/>
      <c r="G127" s="15"/>
      <c r="H127" s="25"/>
      <c r="I127" s="15"/>
      <c r="K127" s="232"/>
    </row>
    <row r="128" spans="1:19" ht="14.1" customHeight="1">
      <c r="A128" s="615" t="s">
        <v>318</v>
      </c>
      <c r="B128" s="616"/>
      <c r="C128" s="616"/>
      <c r="D128" s="617"/>
      <c r="E128" s="658" t="s">
        <v>343</v>
      </c>
      <c r="F128" s="710"/>
      <c r="G128" s="658" t="s">
        <v>312</v>
      </c>
      <c r="H128" s="706"/>
      <c r="I128" s="658" t="s">
        <v>344</v>
      </c>
      <c r="J128" s="646"/>
      <c r="K128" s="707"/>
    </row>
    <row r="129" spans="1:17" ht="3" customHeight="1">
      <c r="A129" s="263"/>
      <c r="B129" s="6"/>
      <c r="C129" s="6"/>
      <c r="D129" s="44"/>
      <c r="E129" s="32"/>
      <c r="F129" s="33"/>
      <c r="G129" s="32"/>
      <c r="H129" s="33"/>
      <c r="I129" s="32"/>
      <c r="K129" s="232"/>
    </row>
    <row r="130" spans="1:17" ht="12.75" customHeight="1">
      <c r="A130" s="241" t="s">
        <v>40</v>
      </c>
      <c r="B130" s="554"/>
      <c r="C130"/>
      <c r="E130" s="20">
        <v>288873</v>
      </c>
      <c r="F130" s="24"/>
      <c r="G130" s="20">
        <v>288814</v>
      </c>
      <c r="H130" s="24"/>
      <c r="I130" s="185">
        <v>253089</v>
      </c>
      <c r="J130" s="475"/>
      <c r="K130" s="549"/>
      <c r="L130" s="185"/>
      <c r="M130" s="604"/>
      <c r="N130" s="424"/>
    </row>
    <row r="131" spans="1:17" ht="12.75" customHeight="1">
      <c r="A131" s="241" t="s">
        <v>41</v>
      </c>
      <c r="B131" s="554"/>
      <c r="C131"/>
      <c r="E131" s="20">
        <v>387934</v>
      </c>
      <c r="F131" s="24"/>
      <c r="G131" s="20">
        <v>468574</v>
      </c>
      <c r="H131" s="24"/>
      <c r="I131" s="185">
        <v>317379</v>
      </c>
      <c r="J131" s="475"/>
      <c r="K131" s="549"/>
      <c r="L131" s="185"/>
      <c r="N131" s="424"/>
    </row>
    <row r="132" spans="1:17" ht="12.75" customHeight="1">
      <c r="A132" s="241" t="s">
        <v>42</v>
      </c>
      <c r="B132" s="555"/>
      <c r="C132"/>
      <c r="E132" s="202">
        <v>-99061</v>
      </c>
      <c r="F132" s="762"/>
      <c r="G132" s="202">
        <v>-179760</v>
      </c>
      <c r="H132" s="762"/>
      <c r="I132" s="555">
        <v>-64290</v>
      </c>
      <c r="J132" s="475"/>
      <c r="K132" s="549"/>
      <c r="L132" s="185"/>
      <c r="M132" s="202"/>
      <c r="N132" s="423"/>
    </row>
    <row r="133" spans="1:17" ht="3" customHeight="1">
      <c r="A133" s="264"/>
      <c r="B133" s="2"/>
      <c r="E133" s="45"/>
      <c r="F133" s="16"/>
      <c r="G133" s="45"/>
      <c r="H133" s="16"/>
      <c r="I133" s="17"/>
      <c r="K133" s="232"/>
      <c r="L133" s="204"/>
    </row>
    <row r="134" spans="1:17" ht="14.1" customHeight="1">
      <c r="A134" s="615" t="s">
        <v>319</v>
      </c>
      <c r="B134" s="616"/>
      <c r="C134" s="628" t="s">
        <v>235</v>
      </c>
      <c r="D134" s="629"/>
      <c r="E134" s="658" t="s">
        <v>343</v>
      </c>
      <c r="F134" s="710"/>
      <c r="G134" s="658" t="s">
        <v>312</v>
      </c>
      <c r="H134" s="706"/>
      <c r="I134" s="658" t="s">
        <v>344</v>
      </c>
      <c r="J134" s="646"/>
      <c r="K134" s="707"/>
    </row>
    <row r="135" spans="1:17" ht="3" customHeight="1">
      <c r="A135" s="263"/>
      <c r="B135" s="511"/>
      <c r="C135" s="511"/>
      <c r="D135" s="512"/>
      <c r="E135" s="513"/>
      <c r="F135" s="514"/>
      <c r="G135" s="513"/>
      <c r="H135" s="515"/>
      <c r="I135" s="513"/>
      <c r="K135" s="232"/>
    </row>
    <row r="136" spans="1:17" ht="12.75" customHeight="1">
      <c r="A136" s="241" t="s">
        <v>303</v>
      </c>
      <c r="C136" s="824">
        <v>49.254600000000003</v>
      </c>
      <c r="D136" s="570"/>
      <c r="E136" s="6">
        <v>58.8247</v>
      </c>
      <c r="F136" s="824"/>
      <c r="G136" s="6">
        <v>57.433799999999998</v>
      </c>
      <c r="H136" s="825"/>
      <c r="I136" s="826">
        <v>50.749099999999999</v>
      </c>
      <c r="K136" s="232"/>
      <c r="L136" s="148"/>
    </row>
    <row r="137" spans="1:17" ht="4.5" customHeight="1">
      <c r="A137" s="241"/>
      <c r="C137"/>
      <c r="D137" s="570"/>
      <c r="K137" s="232"/>
    </row>
    <row r="138" spans="1:17" ht="12.75" customHeight="1">
      <c r="A138" s="241"/>
      <c r="C138"/>
      <c r="D138" s="13"/>
      <c r="E138" s="377" t="s">
        <v>312</v>
      </c>
      <c r="F138" s="28"/>
      <c r="G138" s="377" t="s">
        <v>297</v>
      </c>
      <c r="H138" s="28"/>
      <c r="I138" s="377" t="s">
        <v>313</v>
      </c>
      <c r="K138" s="401"/>
      <c r="L138" s="205"/>
    </row>
    <row r="139" spans="1:17" ht="15">
      <c r="A139" s="241" t="s">
        <v>326</v>
      </c>
      <c r="C139"/>
      <c r="D139" s="44"/>
      <c r="E139" s="35">
        <v>27420.735120984598</v>
      </c>
      <c r="F139" s="571" t="s">
        <v>8</v>
      </c>
      <c r="G139" s="36">
        <v>27050.8350534977</v>
      </c>
      <c r="H139" s="571" t="s">
        <v>8</v>
      </c>
      <c r="I139" s="36">
        <v>25392.456944229401</v>
      </c>
      <c r="K139" s="265"/>
      <c r="L139" s="206"/>
      <c r="N139" s="409"/>
      <c r="Q139" s="345"/>
    </row>
    <row r="140" spans="1:17" ht="4.5" customHeight="1">
      <c r="A140" s="241"/>
      <c r="C140"/>
      <c r="D140" s="44"/>
      <c r="E140" s="10"/>
      <c r="F140" s="48"/>
      <c r="G140" s="10"/>
      <c r="H140" s="47"/>
      <c r="I140" s="15"/>
      <c r="K140" s="232"/>
      <c r="L140" s="206"/>
    </row>
    <row r="141" spans="1:17" ht="12.75" customHeight="1">
      <c r="A141" s="241"/>
      <c r="D141" s="13"/>
      <c r="E141" s="377" t="s">
        <v>297</v>
      </c>
      <c r="F141" s="571" t="s">
        <v>8</v>
      </c>
      <c r="G141" s="377" t="s">
        <v>288</v>
      </c>
      <c r="H141" s="571" t="s">
        <v>8</v>
      </c>
      <c r="I141" s="377" t="s">
        <v>360</v>
      </c>
      <c r="K141" s="763" t="s">
        <v>8</v>
      </c>
      <c r="L141" s="144"/>
    </row>
    <row r="142" spans="1:17" ht="12.75" customHeight="1">
      <c r="A142" s="241" t="s">
        <v>323</v>
      </c>
      <c r="C142" s="181"/>
      <c r="E142" s="49">
        <v>1.71636100441407</v>
      </c>
      <c r="F142" s="531"/>
      <c r="G142" s="49">
        <v>1.1470499932398499</v>
      </c>
      <c r="H142" s="51"/>
      <c r="I142" s="50">
        <v>0.476674443161404</v>
      </c>
      <c r="K142" s="232"/>
      <c r="L142" s="144"/>
    </row>
    <row r="143" spans="1:17" ht="12.75" customHeight="1">
      <c r="A143" s="241" t="s">
        <v>327</v>
      </c>
      <c r="C143" s="181"/>
      <c r="E143" s="764">
        <v>0.16901502445101099</v>
      </c>
      <c r="F143" s="765"/>
      <c r="G143" s="764">
        <v>0.14338974412486499</v>
      </c>
      <c r="H143" s="766"/>
      <c r="I143" s="50">
        <v>0.109841334943659</v>
      </c>
      <c r="K143" s="232"/>
      <c r="L143" s="207"/>
    </row>
    <row r="144" spans="1:17" ht="12.75" customHeight="1">
      <c r="A144" s="241" t="s">
        <v>329</v>
      </c>
      <c r="C144" s="181"/>
      <c r="E144" s="764">
        <v>6.0988343351052299</v>
      </c>
      <c r="G144" s="764">
        <v>5.9254397182176</v>
      </c>
      <c r="I144" s="765">
        <v>6.0081698935888204</v>
      </c>
      <c r="K144" s="232"/>
      <c r="L144" s="144"/>
    </row>
    <row r="145" spans="1:17" ht="3" customHeight="1">
      <c r="A145" s="264"/>
      <c r="C145"/>
      <c r="E145" s="49"/>
      <c r="F145" s="531"/>
      <c r="G145" s="50"/>
      <c r="H145" s="51"/>
      <c r="I145" s="50"/>
      <c r="K145" s="232"/>
      <c r="L145" s="144"/>
    </row>
    <row r="146" spans="1:17" ht="14.1" customHeight="1">
      <c r="A146" s="619" t="s">
        <v>359</v>
      </c>
      <c r="B146" s="616"/>
      <c r="C146" s="616"/>
      <c r="D146" s="617"/>
      <c r="E146" s="658" t="s">
        <v>343</v>
      </c>
      <c r="F146" s="705" t="s">
        <v>8</v>
      </c>
      <c r="G146" s="658" t="s">
        <v>312</v>
      </c>
      <c r="H146" s="697"/>
      <c r="I146" s="658" t="s">
        <v>344</v>
      </c>
      <c r="J146" s="646"/>
      <c r="K146" s="707"/>
      <c r="L146" s="144"/>
      <c r="M146" s="533"/>
      <c r="O146" s="341"/>
      <c r="P146" s="341"/>
    </row>
    <row r="147" spans="1:17" ht="3" customHeight="1">
      <c r="A147" s="244"/>
      <c r="B147" s="6"/>
      <c r="C147" s="6"/>
      <c r="D147" s="44"/>
      <c r="E147" s="32"/>
      <c r="F147" s="33"/>
      <c r="G147" s="32"/>
      <c r="H147" s="42"/>
      <c r="I147" s="32"/>
      <c r="K147" s="232"/>
      <c r="L147" s="144"/>
      <c r="M147" s="342"/>
      <c r="N147" s="341"/>
      <c r="O147" s="341"/>
      <c r="P147" s="341"/>
    </row>
    <row r="148" spans="1:17" ht="17.25" customHeight="1">
      <c r="A148" s="241" t="s">
        <v>43</v>
      </c>
      <c r="B148" s="181"/>
      <c r="C148" s="181"/>
      <c r="D148" s="181"/>
      <c r="E148" s="283">
        <v>6153.43</v>
      </c>
      <c r="F148" s="24"/>
      <c r="G148" s="283">
        <v>5741.07</v>
      </c>
      <c r="H148" s="123"/>
      <c r="I148" s="882">
        <v>7054.7</v>
      </c>
      <c r="K148" s="232"/>
      <c r="L148" s="181"/>
      <c r="M148" s="532"/>
      <c r="N148" s="532"/>
      <c r="P148" s="534"/>
    </row>
    <row r="149" spans="1:17" ht="15" customHeight="1">
      <c r="A149" s="241" t="s">
        <v>44</v>
      </c>
      <c r="B149" s="5"/>
      <c r="C149" s="181"/>
      <c r="E149" s="283">
        <v>10419.050402999999</v>
      </c>
      <c r="F149" s="24"/>
      <c r="G149" s="283">
        <v>16878.202114</v>
      </c>
      <c r="H149" s="284"/>
      <c r="I149" s="882">
        <v>28986.061043999998</v>
      </c>
      <c r="K149" s="232"/>
      <c r="L149"/>
      <c r="M149" s="113"/>
      <c r="N149" s="532"/>
      <c r="P149" s="535"/>
    </row>
    <row r="150" spans="1:17" ht="15" customHeight="1">
      <c r="A150" s="241" t="s">
        <v>45</v>
      </c>
      <c r="B150" s="5"/>
      <c r="C150"/>
      <c r="E150" s="283">
        <v>90242.94938469</v>
      </c>
      <c r="F150" s="24"/>
      <c r="G150" s="283">
        <v>133981.51474727999</v>
      </c>
      <c r="H150" s="284"/>
      <c r="I150" s="883">
        <v>215748.56506676</v>
      </c>
      <c r="K150" s="232"/>
      <c r="L150" s="144"/>
      <c r="M150" s="532"/>
      <c r="N150" s="532"/>
      <c r="P150" s="536"/>
    </row>
    <row r="151" spans="1:17" ht="3" customHeight="1">
      <c r="A151" s="238"/>
      <c r="B151" s="5"/>
      <c r="E151" s="54"/>
      <c r="F151" s="48"/>
      <c r="G151" s="48"/>
      <c r="H151" s="47"/>
      <c r="I151" s="48"/>
      <c r="K151" s="232"/>
      <c r="L151" s="144"/>
    </row>
    <row r="152" spans="1:17" ht="13.5" customHeight="1">
      <c r="A152" s="615" t="s">
        <v>320</v>
      </c>
      <c r="B152" s="609"/>
      <c r="C152" s="610"/>
      <c r="D152" s="618"/>
      <c r="E152" s="843" t="s">
        <v>269</v>
      </c>
      <c r="F152" s="708"/>
      <c r="G152" s="843" t="s">
        <v>234</v>
      </c>
      <c r="H152" s="708"/>
      <c r="I152" s="843" t="s">
        <v>46</v>
      </c>
      <c r="J152" s="708"/>
      <c r="K152" s="709"/>
      <c r="L152" s="144"/>
      <c r="M152" s="537"/>
      <c r="N152" s="538"/>
    </row>
    <row r="153" spans="1:17" ht="3" customHeight="1">
      <c r="A153" s="244"/>
      <c r="B153" s="5"/>
      <c r="E153" s="52"/>
      <c r="F153" s="53"/>
      <c r="G153" s="52"/>
      <c r="H153" s="53"/>
      <c r="I153" s="52"/>
      <c r="J153" s="53"/>
      <c r="K153" s="232"/>
      <c r="L153" s="144"/>
      <c r="M153" s="52"/>
      <c r="N153" s="52"/>
    </row>
    <row r="154" spans="1:17" ht="12.75" customHeight="1">
      <c r="A154" s="233" t="s">
        <v>248</v>
      </c>
      <c r="B154" s="6"/>
      <c r="C154" s="20"/>
      <c r="D154" s="44"/>
      <c r="E154" s="884">
        <v>7117298</v>
      </c>
      <c r="F154" s="18"/>
      <c r="G154" s="430">
        <v>13022483</v>
      </c>
      <c r="H154" s="18"/>
      <c r="I154" s="15">
        <f>SUM(I156:I157)</f>
        <v>11851192</v>
      </c>
      <c r="J154" s="18"/>
      <c r="K154" s="232"/>
      <c r="L154" s="144"/>
      <c r="M154" s="283"/>
      <c r="O154" s="121"/>
      <c r="P154" s="18"/>
      <c r="Q154" s="15"/>
    </row>
    <row r="155" spans="1:17" ht="3" customHeight="1">
      <c r="A155" s="266"/>
      <c r="B155" s="6"/>
      <c r="C155" s="6"/>
      <c r="D155" s="44"/>
      <c r="E155" s="52"/>
      <c r="F155" s="53"/>
      <c r="G155" s="55"/>
      <c r="H155" s="53"/>
      <c r="I155" s="55"/>
      <c r="J155" s="53"/>
      <c r="K155" s="232"/>
      <c r="L155" s="144"/>
      <c r="M155" s="52"/>
      <c r="N155" s="5"/>
      <c r="O155" s="52"/>
      <c r="P155" s="53"/>
      <c r="Q155" s="55"/>
    </row>
    <row r="156" spans="1:17" ht="12.75" customHeight="1">
      <c r="A156" s="267" t="s">
        <v>47</v>
      </c>
      <c r="B156" s="6"/>
      <c r="C156" s="14"/>
      <c r="D156" s="21"/>
      <c r="E156" s="20">
        <v>1409392</v>
      </c>
      <c r="F156" s="18"/>
      <c r="G156" s="18">
        <v>2500190</v>
      </c>
      <c r="H156" s="18"/>
      <c r="I156" s="15">
        <v>2293839</v>
      </c>
      <c r="J156" s="18"/>
      <c r="K156" s="232"/>
      <c r="L156" s="144"/>
      <c r="M156" s="283"/>
      <c r="N156" s="5"/>
      <c r="O156" s="121"/>
      <c r="P156" s="15"/>
      <c r="Q156" s="15"/>
    </row>
    <row r="157" spans="1:17" ht="12.75" customHeight="1">
      <c r="A157" s="267" t="s">
        <v>48</v>
      </c>
      <c r="B157" s="6"/>
      <c r="C157" s="14"/>
      <c r="D157" s="21"/>
      <c r="E157" s="20">
        <v>5707906</v>
      </c>
      <c r="F157" s="18"/>
      <c r="G157" s="18">
        <v>10522293</v>
      </c>
      <c r="H157" s="18"/>
      <c r="I157" s="15">
        <v>9557353</v>
      </c>
      <c r="J157" s="18"/>
      <c r="K157" s="232"/>
      <c r="L157" s="144"/>
      <c r="M157" s="283"/>
      <c r="O157" s="121"/>
      <c r="P157" s="15"/>
      <c r="Q157" s="15"/>
    </row>
    <row r="158" spans="1:17" ht="3" customHeight="1">
      <c r="A158" s="266"/>
      <c r="B158" s="6"/>
      <c r="C158" s="6"/>
      <c r="D158" s="44"/>
      <c r="F158" s="53"/>
      <c r="H158" s="53"/>
      <c r="I158" s="55"/>
      <c r="J158" s="53"/>
      <c r="K158" s="232"/>
      <c r="L158" s="144"/>
      <c r="M158" s="14"/>
      <c r="O158" s="52"/>
      <c r="P158" s="55"/>
      <c r="Q158" s="55"/>
    </row>
    <row r="159" spans="1:17" ht="12.75" customHeight="1">
      <c r="A159" s="233" t="s">
        <v>49</v>
      </c>
      <c r="B159" s="6"/>
      <c r="C159" s="14"/>
      <c r="D159" s="21"/>
      <c r="E159" s="885">
        <v>3301745</v>
      </c>
      <c r="F159" s="18"/>
      <c r="G159" s="18">
        <v>3054749</v>
      </c>
      <c r="H159" s="18"/>
      <c r="I159" s="15">
        <f>SUM(I161:I164)</f>
        <v>3045117</v>
      </c>
      <c r="J159" s="18"/>
      <c r="K159" s="232"/>
      <c r="L159" s="144"/>
      <c r="M159" s="14"/>
      <c r="O159" s="20"/>
      <c r="P159" s="15"/>
      <c r="Q159" s="15"/>
    </row>
    <row r="160" spans="1:17" ht="3" customHeight="1">
      <c r="A160" s="266"/>
      <c r="B160" s="6"/>
      <c r="C160" s="6"/>
      <c r="D160" s="44"/>
      <c r="F160" s="53"/>
      <c r="H160" s="53"/>
      <c r="I160" s="55"/>
      <c r="J160" s="53"/>
      <c r="K160" s="232"/>
      <c r="L160" s="144"/>
      <c r="M160" s="52"/>
      <c r="N160" s="5"/>
      <c r="O160" s="20"/>
      <c r="P160" s="55"/>
      <c r="Q160" s="55"/>
    </row>
    <row r="161" spans="1:17" ht="12.75" customHeight="1">
      <c r="A161" s="267" t="s">
        <v>50</v>
      </c>
      <c r="B161" s="6"/>
      <c r="C161" s="14"/>
      <c r="D161" s="21"/>
      <c r="E161" s="283" t="s">
        <v>23</v>
      </c>
      <c r="F161" s="18"/>
      <c r="G161" s="22">
        <v>1053745</v>
      </c>
      <c r="H161" s="18"/>
      <c r="I161" s="15">
        <v>1290289</v>
      </c>
      <c r="J161" s="18"/>
      <c r="K161" s="232"/>
      <c r="L161" s="207"/>
      <c r="M161" s="14"/>
      <c r="N161" s="5"/>
      <c r="O161" s="20"/>
      <c r="P161" s="15"/>
      <c r="Q161" s="15"/>
    </row>
    <row r="162" spans="1:17" ht="12.75" customHeight="1">
      <c r="A162" s="267" t="s">
        <v>51</v>
      </c>
      <c r="B162" s="6"/>
      <c r="C162" s="14"/>
      <c r="D162" s="21"/>
      <c r="E162" s="283" t="s">
        <v>23</v>
      </c>
      <c r="F162" s="18"/>
      <c r="G162" s="22">
        <v>3214</v>
      </c>
      <c r="H162" s="18"/>
      <c r="I162" s="15">
        <v>2201</v>
      </c>
      <c r="J162" s="18"/>
      <c r="K162" s="232"/>
      <c r="L162" s="144"/>
      <c r="M162" s="14"/>
      <c r="N162" s="5"/>
      <c r="O162" s="20"/>
      <c r="P162" s="15"/>
      <c r="Q162" s="15"/>
    </row>
    <row r="163" spans="1:17" ht="12.75" customHeight="1">
      <c r="A163" s="267" t="s">
        <v>52</v>
      </c>
      <c r="B163" s="6"/>
      <c r="C163" s="14"/>
      <c r="D163" s="21"/>
      <c r="E163" s="283" t="s">
        <v>23</v>
      </c>
      <c r="F163" s="18"/>
      <c r="G163" s="22">
        <v>1308978</v>
      </c>
      <c r="H163" s="18"/>
      <c r="I163" s="15">
        <v>1150461</v>
      </c>
      <c r="J163" s="18"/>
      <c r="K163" s="232"/>
      <c r="L163" s="208"/>
      <c r="M163" s="402"/>
      <c r="N163" s="403"/>
      <c r="O163" s="403"/>
      <c r="P163" s="283"/>
      <c r="Q163" s="283"/>
    </row>
    <row r="164" spans="1:17" ht="12.75" customHeight="1">
      <c r="A164" s="267" t="s">
        <v>53</v>
      </c>
      <c r="B164" s="5"/>
      <c r="C164" s="14"/>
      <c r="D164" s="21"/>
      <c r="E164" s="283" t="s">
        <v>23</v>
      </c>
      <c r="F164" s="18"/>
      <c r="G164" s="22">
        <v>688812</v>
      </c>
      <c r="H164" s="18"/>
      <c r="I164" s="15">
        <v>602166</v>
      </c>
      <c r="J164" s="18"/>
      <c r="K164" s="232"/>
      <c r="L164" s="144"/>
      <c r="M164" s="342"/>
      <c r="N164" s="342"/>
      <c r="O164" s="342"/>
      <c r="P164" s="18"/>
      <c r="Q164" s="15"/>
    </row>
    <row r="165" spans="1:17" ht="12.75" customHeight="1">
      <c r="A165" s="233" t="s">
        <v>268</v>
      </c>
      <c r="B165" s="5"/>
      <c r="C165" s="14"/>
      <c r="D165" s="21"/>
      <c r="E165" s="20">
        <v>4529365</v>
      </c>
      <c r="F165" s="18"/>
      <c r="G165" s="18">
        <v>4843568</v>
      </c>
      <c r="H165" s="284" t="s">
        <v>9</v>
      </c>
      <c r="I165" s="15">
        <v>5458547</v>
      </c>
      <c r="J165" s="284" t="s">
        <v>9</v>
      </c>
      <c r="K165" s="471" t="s">
        <v>9</v>
      </c>
      <c r="L165" s="144"/>
      <c r="M165" s="342"/>
      <c r="N165" s="342"/>
      <c r="O165" s="342"/>
      <c r="P165" s="18"/>
      <c r="Q165" s="18"/>
    </row>
    <row r="166" spans="1:17" ht="12.75" customHeight="1">
      <c r="A166" s="233" t="s">
        <v>54</v>
      </c>
      <c r="B166" s="5"/>
      <c r="C166" s="14"/>
      <c r="D166" s="21"/>
      <c r="E166" s="121">
        <v>234043</v>
      </c>
      <c r="F166" s="18"/>
      <c r="G166" s="24">
        <v>563982</v>
      </c>
      <c r="H166" s="284" t="s">
        <v>9</v>
      </c>
      <c r="I166" s="18">
        <v>446703</v>
      </c>
      <c r="J166" s="284" t="s">
        <v>9</v>
      </c>
      <c r="K166" s="471" t="s">
        <v>9</v>
      </c>
      <c r="L166" s="144"/>
      <c r="M166" s="342"/>
      <c r="N166" s="342"/>
      <c r="O166" s="342"/>
      <c r="P166" s="18"/>
      <c r="Q166" s="18"/>
    </row>
    <row r="167" spans="1:17" ht="12.75" customHeight="1">
      <c r="A167" s="233" t="s">
        <v>55</v>
      </c>
      <c r="B167" s="5"/>
      <c r="C167" s="14"/>
      <c r="D167" s="21"/>
      <c r="E167" s="121">
        <v>7512</v>
      </c>
      <c r="F167" s="18"/>
      <c r="G167" s="24">
        <v>17300</v>
      </c>
      <c r="H167" s="284" t="s">
        <v>9</v>
      </c>
      <c r="I167" s="18">
        <v>17776</v>
      </c>
      <c r="J167" s="284" t="s">
        <v>9</v>
      </c>
      <c r="K167" s="471" t="s">
        <v>9</v>
      </c>
      <c r="L167" s="144"/>
      <c r="M167" s="14"/>
      <c r="N167" s="5"/>
      <c r="O167" s="20"/>
      <c r="P167" s="25"/>
      <c r="Q167" s="18"/>
    </row>
    <row r="168" spans="1:17" ht="12.75" customHeight="1">
      <c r="A168" s="233" t="s">
        <v>270</v>
      </c>
      <c r="B168" s="5"/>
      <c r="C168" s="14"/>
      <c r="D168" s="21"/>
      <c r="E168" s="422">
        <v>13.593530212999999</v>
      </c>
      <c r="F168" s="48"/>
      <c r="G168" s="195">
        <v>23.032167717</v>
      </c>
      <c r="H168" s="284" t="s">
        <v>9</v>
      </c>
      <c r="I168" s="48">
        <v>20.642938071</v>
      </c>
      <c r="J168" s="284" t="s">
        <v>9</v>
      </c>
      <c r="K168" s="471" t="s">
        <v>9</v>
      </c>
      <c r="L168" s="144"/>
      <c r="M168" s="431"/>
      <c r="N168" s="5"/>
      <c r="O168" s="20"/>
      <c r="P168" s="48"/>
      <c r="Q168" s="48"/>
    </row>
    <row r="169" spans="1:17" ht="3" customHeight="1">
      <c r="A169" s="240"/>
      <c r="B169" s="2"/>
      <c r="E169" s="54"/>
      <c r="F169" s="48"/>
      <c r="G169" s="48"/>
      <c r="H169" s="57"/>
      <c r="I169" s="48"/>
      <c r="K169" s="232"/>
      <c r="M169" s="5"/>
      <c r="N169" s="5"/>
      <c r="O169" s="5"/>
    </row>
    <row r="170" spans="1:17" ht="14.1" customHeight="1">
      <c r="A170" s="620" t="s">
        <v>56</v>
      </c>
      <c r="B170" s="621"/>
      <c r="C170" s="621"/>
      <c r="D170" s="621"/>
      <c r="E170" s="658" t="s">
        <v>312</v>
      </c>
      <c r="F170" s="705"/>
      <c r="G170" s="658" t="s">
        <v>297</v>
      </c>
      <c r="H170" s="706"/>
      <c r="I170" s="658" t="s">
        <v>313</v>
      </c>
      <c r="J170" s="646"/>
      <c r="K170" s="707"/>
      <c r="M170" s="5"/>
      <c r="N170" s="5"/>
      <c r="O170" s="5"/>
    </row>
    <row r="171" spans="1:17" ht="3" customHeight="1">
      <c r="A171" s="244"/>
      <c r="B171" s="5"/>
      <c r="E171" s="32"/>
      <c r="F171" s="33"/>
      <c r="G171" s="32"/>
      <c r="H171" s="42"/>
      <c r="I171" s="32"/>
      <c r="K171" s="232"/>
    </row>
    <row r="172" spans="1:17" ht="12.75" customHeight="1">
      <c r="A172" s="236" t="s">
        <v>306</v>
      </c>
      <c r="B172" s="5"/>
      <c r="G172" s="6"/>
      <c r="K172" s="232"/>
    </row>
    <row r="173" spans="1:17" ht="12.75" customHeight="1">
      <c r="A173" s="267" t="s">
        <v>57</v>
      </c>
      <c r="B173" s="5"/>
      <c r="E173" s="6">
        <v>3.32</v>
      </c>
      <c r="F173" s="301"/>
      <c r="G173" s="5">
        <v>3.14</v>
      </c>
      <c r="H173" s="767"/>
      <c r="I173" s="302">
        <v>0.93</v>
      </c>
      <c r="K173" s="232"/>
    </row>
    <row r="174" spans="1:17" ht="12.75" customHeight="1">
      <c r="A174" s="267" t="s">
        <v>307</v>
      </c>
      <c r="B174" s="5"/>
      <c r="E174" s="6">
        <v>56.04</v>
      </c>
      <c r="F174" s="527"/>
      <c r="G174" s="5">
        <v>62.91</v>
      </c>
      <c r="H174" s="320"/>
      <c r="I174" s="772">
        <v>16.98</v>
      </c>
      <c r="K174" s="232"/>
    </row>
    <row r="175" spans="1:17" ht="3.75" customHeight="1">
      <c r="A175" s="238"/>
      <c r="B175" s="5"/>
      <c r="E175" s="768"/>
      <c r="F175" s="769"/>
      <c r="G175" s="770"/>
      <c r="H175" s="771"/>
      <c r="I175" s="770"/>
      <c r="K175" s="232"/>
    </row>
    <row r="176" spans="1:17" ht="14.25" customHeight="1">
      <c r="A176" s="607" t="s">
        <v>281</v>
      </c>
      <c r="B176" s="605"/>
      <c r="C176" s="605"/>
      <c r="D176" s="606"/>
      <c r="E176" s="700">
        <v>2018</v>
      </c>
      <c r="F176" s="701"/>
      <c r="G176" s="700">
        <v>2015</v>
      </c>
      <c r="H176" s="702"/>
      <c r="I176" s="700">
        <v>2012</v>
      </c>
      <c r="J176" s="703"/>
      <c r="K176" s="704"/>
    </row>
    <row r="177" spans="1:11" ht="3" customHeight="1">
      <c r="A177" s="236"/>
      <c r="B177" s="14"/>
      <c r="C177" s="20"/>
      <c r="D177" s="21"/>
      <c r="E177" s="14"/>
      <c r="F177" s="18"/>
      <c r="G177" s="14"/>
      <c r="H177" s="25"/>
      <c r="I177" s="14"/>
      <c r="K177" s="232"/>
    </row>
    <row r="178" spans="1:11" ht="12.75" customHeight="1">
      <c r="A178" s="268" t="s">
        <v>58</v>
      </c>
      <c r="B178" s="14"/>
      <c r="C178" s="20"/>
      <c r="D178" s="21"/>
      <c r="E178" s="14">
        <v>24747</v>
      </c>
      <c r="F178" s="18"/>
      <c r="G178" s="15">
        <v>22976</v>
      </c>
      <c r="H178" s="61"/>
      <c r="I178" s="58">
        <v>21426</v>
      </c>
      <c r="K178" s="232"/>
    </row>
    <row r="179" spans="1:11" ht="12.75" customHeight="1">
      <c r="A179" s="236" t="s">
        <v>59</v>
      </c>
      <c r="B179" s="14"/>
      <c r="C179" s="20"/>
      <c r="D179" s="21"/>
      <c r="E179" s="14"/>
      <c r="F179" s="18"/>
      <c r="G179" s="15"/>
      <c r="H179" s="61"/>
      <c r="I179" s="62"/>
      <c r="K179" s="232"/>
    </row>
    <row r="180" spans="1:11" ht="12.75" customHeight="1">
      <c r="A180" s="267" t="s">
        <v>60</v>
      </c>
      <c r="B180" s="5"/>
      <c r="E180" s="14">
        <v>313</v>
      </c>
      <c r="F180" s="18"/>
      <c r="G180" s="15">
        <v>268</v>
      </c>
      <c r="H180" s="61"/>
      <c r="I180" s="58" t="s">
        <v>23</v>
      </c>
      <c r="K180" s="232"/>
    </row>
    <row r="181" spans="1:11" ht="12.75" customHeight="1">
      <c r="A181" s="267" t="s">
        <v>61</v>
      </c>
      <c r="B181" s="5"/>
      <c r="E181" s="59">
        <v>239</v>
      </c>
      <c r="F181" s="60"/>
      <c r="G181" s="58">
        <v>216</v>
      </c>
      <c r="H181" s="61"/>
      <c r="I181" s="58" t="s">
        <v>23</v>
      </c>
      <c r="K181" s="232"/>
    </row>
    <row r="182" spans="1:11" ht="12.75" customHeight="1">
      <c r="A182" s="267" t="s">
        <v>62</v>
      </c>
      <c r="B182" s="5"/>
      <c r="E182" s="59">
        <v>75</v>
      </c>
      <c r="F182" s="60"/>
      <c r="G182" s="58">
        <v>52</v>
      </c>
      <c r="H182" s="61"/>
      <c r="I182" s="58" t="s">
        <v>23</v>
      </c>
      <c r="K182" s="232"/>
    </row>
    <row r="183" spans="1:11" ht="4.5" customHeight="1">
      <c r="A183" s="238"/>
      <c r="B183" s="5"/>
      <c r="E183" s="59"/>
      <c r="F183" s="60"/>
      <c r="G183" s="58"/>
      <c r="H183" s="61"/>
      <c r="I183" s="58"/>
      <c r="K183" s="232"/>
    </row>
    <row r="184" spans="1:11" ht="12.75" customHeight="1">
      <c r="A184" s="236" t="s">
        <v>63</v>
      </c>
      <c r="B184" s="14"/>
      <c r="C184" s="20"/>
      <c r="D184" s="21"/>
      <c r="E184" s="59"/>
      <c r="F184" s="60"/>
      <c r="G184" s="59"/>
      <c r="H184" s="61"/>
      <c r="I184" s="62"/>
      <c r="K184" s="232"/>
    </row>
    <row r="185" spans="1:11" ht="12.75" customHeight="1">
      <c r="A185" s="267" t="s">
        <v>60</v>
      </c>
      <c r="B185" s="5"/>
      <c r="E185" s="59" t="s">
        <v>23</v>
      </c>
      <c r="F185" s="60"/>
      <c r="G185" s="63">
        <v>267</v>
      </c>
      <c r="H185" s="61"/>
      <c r="I185" s="58">
        <v>235</v>
      </c>
      <c r="K185" s="232"/>
    </row>
    <row r="186" spans="1:11" ht="12.75" customHeight="1">
      <c r="A186" s="267" t="s">
        <v>61</v>
      </c>
      <c r="B186" s="5"/>
      <c r="E186" s="59" t="s">
        <v>23</v>
      </c>
      <c r="F186" s="60"/>
      <c r="G186" s="63">
        <v>215</v>
      </c>
      <c r="H186" s="61"/>
      <c r="I186" s="58">
        <v>193</v>
      </c>
      <c r="K186" s="232"/>
    </row>
    <row r="187" spans="1:11" ht="12.75" customHeight="1">
      <c r="A187" s="267" t="s">
        <v>62</v>
      </c>
      <c r="B187" s="5"/>
      <c r="E187" s="59" t="s">
        <v>23</v>
      </c>
      <c r="F187" s="64"/>
      <c r="G187" s="63">
        <v>52</v>
      </c>
      <c r="H187" s="65"/>
      <c r="I187" s="63">
        <v>42</v>
      </c>
      <c r="K187" s="232"/>
    </row>
    <row r="188" spans="1:11" ht="3.75" customHeight="1">
      <c r="A188" s="264"/>
      <c r="B188" s="2"/>
      <c r="E188" s="66"/>
      <c r="F188" s="67"/>
      <c r="G188" s="68"/>
      <c r="H188" s="69"/>
      <c r="I188" s="67"/>
      <c r="K188" s="232"/>
    </row>
    <row r="189" spans="1:11" ht="3.75" hidden="1" customHeight="1">
      <c r="A189" s="264"/>
      <c r="B189" s="2"/>
      <c r="E189" s="66"/>
      <c r="F189" s="67"/>
      <c r="G189" s="68"/>
      <c r="H189" s="69"/>
      <c r="I189" s="67"/>
      <c r="K189" s="232"/>
    </row>
    <row r="190" spans="1:11" ht="3.75" hidden="1" customHeight="1">
      <c r="A190" s="264"/>
      <c r="B190" s="2"/>
      <c r="E190" s="66"/>
      <c r="F190" s="67"/>
      <c r="G190" s="68"/>
      <c r="H190" s="69"/>
      <c r="I190" s="67"/>
      <c r="K190" s="232"/>
    </row>
    <row r="191" spans="1:11" ht="3.75" hidden="1" customHeight="1">
      <c r="A191" s="264"/>
      <c r="B191" s="2"/>
      <c r="E191" s="66"/>
      <c r="F191" s="67"/>
      <c r="G191" s="68"/>
      <c r="H191" s="69"/>
      <c r="I191" s="67"/>
      <c r="K191" s="232"/>
    </row>
    <row r="192" spans="1:11" ht="3.75" hidden="1" customHeight="1">
      <c r="A192" s="264"/>
      <c r="B192" s="2"/>
      <c r="E192" s="66"/>
      <c r="F192" s="67"/>
      <c r="G192" s="68"/>
      <c r="H192" s="69"/>
      <c r="I192" s="67"/>
      <c r="K192" s="232"/>
    </row>
    <row r="193" spans="1:14" ht="3.75" hidden="1" customHeight="1">
      <c r="A193" s="264"/>
      <c r="B193" s="2"/>
      <c r="E193" s="66"/>
      <c r="F193" s="67"/>
      <c r="G193" s="68"/>
      <c r="H193" s="69"/>
      <c r="I193" s="67"/>
      <c r="K193" s="232"/>
    </row>
    <row r="194" spans="1:14" ht="3.75" hidden="1" customHeight="1">
      <c r="A194" s="264"/>
      <c r="B194" s="2"/>
      <c r="E194" s="66"/>
      <c r="F194" s="67"/>
      <c r="G194" s="68"/>
      <c r="H194" s="69"/>
      <c r="I194" s="67"/>
      <c r="K194" s="232"/>
    </row>
    <row r="195" spans="1:14" ht="3.75" hidden="1" customHeight="1">
      <c r="A195" s="264"/>
      <c r="B195" s="2"/>
      <c r="E195" s="66"/>
      <c r="F195" s="67"/>
      <c r="G195" s="68"/>
      <c r="H195" s="69"/>
      <c r="I195" s="67"/>
      <c r="K195" s="232"/>
    </row>
    <row r="196" spans="1:14" ht="3.75" hidden="1" customHeight="1">
      <c r="A196" s="264"/>
      <c r="B196" s="2"/>
      <c r="E196" s="66"/>
      <c r="F196" s="67"/>
      <c r="G196" s="68"/>
      <c r="H196" s="69"/>
      <c r="I196" s="67"/>
      <c r="K196" s="232"/>
    </row>
    <row r="197" spans="1:14" ht="3.75" hidden="1" customHeight="1">
      <c r="A197" s="264"/>
      <c r="B197" s="2"/>
      <c r="E197" s="66"/>
      <c r="F197" s="67"/>
      <c r="G197" s="68"/>
      <c r="H197" s="69"/>
      <c r="I197" s="67"/>
      <c r="K197" s="232"/>
    </row>
    <row r="198" spans="1:14" ht="3.75" hidden="1" customHeight="1">
      <c r="A198" s="264"/>
      <c r="B198" s="2"/>
      <c r="E198" s="66"/>
      <c r="F198" s="67"/>
      <c r="G198" s="68"/>
      <c r="H198" s="69"/>
      <c r="I198" s="67"/>
      <c r="K198" s="232"/>
    </row>
    <row r="199" spans="1:14" ht="3.75" hidden="1" customHeight="1">
      <c r="A199" s="264"/>
      <c r="B199" s="2"/>
      <c r="E199" s="66"/>
      <c r="F199" s="67"/>
      <c r="G199" s="68"/>
      <c r="H199" s="69"/>
      <c r="I199" s="67"/>
      <c r="K199" s="232"/>
    </row>
    <row r="200" spans="1:14" ht="3.75" hidden="1" customHeight="1">
      <c r="A200" s="264"/>
      <c r="B200" s="2"/>
      <c r="E200" s="66"/>
      <c r="F200" s="67"/>
      <c r="G200" s="68"/>
      <c r="H200" s="69"/>
      <c r="I200" s="67"/>
      <c r="K200" s="232"/>
    </row>
    <row r="201" spans="1:14" ht="12.75" customHeight="1">
      <c r="A201" s="236" t="s">
        <v>64</v>
      </c>
      <c r="B201" s="5"/>
      <c r="E201" s="70"/>
      <c r="F201" s="71"/>
      <c r="G201" s="72"/>
      <c r="H201" s="73"/>
      <c r="I201" s="72"/>
      <c r="K201" s="232"/>
    </row>
    <row r="202" spans="1:14" ht="12.75" customHeight="1">
      <c r="A202" s="267" t="s">
        <v>60</v>
      </c>
      <c r="B202" s="2"/>
      <c r="E202" s="59">
        <v>267</v>
      </c>
      <c r="F202" s="74"/>
      <c r="G202" s="15">
        <v>250</v>
      </c>
      <c r="H202" s="75"/>
      <c r="I202" s="63">
        <v>235</v>
      </c>
      <c r="K202" s="232"/>
      <c r="N202" s="330"/>
    </row>
    <row r="203" spans="1:14" ht="12.75" customHeight="1">
      <c r="A203" s="267" t="s">
        <v>61</v>
      </c>
      <c r="B203" s="2"/>
      <c r="E203" s="59">
        <v>203</v>
      </c>
      <c r="F203" s="76"/>
      <c r="G203" s="58">
        <v>202</v>
      </c>
      <c r="H203" s="77"/>
      <c r="I203" s="63">
        <v>193</v>
      </c>
      <c r="K203" s="232"/>
      <c r="N203" s="303"/>
    </row>
    <row r="204" spans="1:14" ht="13.5" customHeight="1">
      <c r="A204" s="267" t="s">
        <v>62</v>
      </c>
      <c r="B204" s="2"/>
      <c r="E204" s="78">
        <v>64</v>
      </c>
      <c r="F204" s="67"/>
      <c r="G204" s="63">
        <v>49</v>
      </c>
      <c r="H204" s="69"/>
      <c r="I204" s="63">
        <v>42</v>
      </c>
      <c r="K204" s="232"/>
      <c r="N204" s="303"/>
    </row>
    <row r="205" spans="1:14" ht="3.75" customHeight="1">
      <c r="A205" s="264"/>
      <c r="B205" s="2"/>
      <c r="E205" s="66"/>
      <c r="F205" s="67"/>
      <c r="G205" s="68"/>
      <c r="H205" s="69"/>
      <c r="I205" s="67"/>
      <c r="K205" s="232"/>
    </row>
    <row r="206" spans="1:14" ht="3.75" hidden="1" customHeight="1">
      <c r="A206" s="264"/>
      <c r="B206" s="2"/>
      <c r="E206" s="66"/>
      <c r="F206" s="67"/>
      <c r="G206" s="68"/>
      <c r="H206" s="69"/>
      <c r="I206" s="67"/>
      <c r="K206" s="232"/>
    </row>
    <row r="207" spans="1:14" ht="3.75" hidden="1" customHeight="1">
      <c r="A207" s="264"/>
      <c r="B207" s="2"/>
      <c r="E207" s="66"/>
      <c r="F207" s="67"/>
      <c r="G207" s="68"/>
      <c r="H207" s="69"/>
      <c r="I207" s="67"/>
      <c r="K207" s="232"/>
    </row>
    <row r="208" spans="1:14" ht="3.75" hidden="1" customHeight="1">
      <c r="A208" s="264"/>
      <c r="B208" s="2"/>
      <c r="E208" s="66"/>
      <c r="F208" s="67"/>
      <c r="G208" s="68"/>
      <c r="H208" s="69"/>
      <c r="I208" s="67"/>
      <c r="K208" s="232"/>
    </row>
    <row r="209" spans="1:22" ht="3.75" hidden="1" customHeight="1">
      <c r="A209" s="264"/>
      <c r="B209" s="2"/>
      <c r="E209" s="66"/>
      <c r="F209" s="67"/>
      <c r="G209" s="68"/>
      <c r="H209" s="69"/>
      <c r="I209" s="67"/>
      <c r="K209" s="232"/>
    </row>
    <row r="210" spans="1:22" ht="3.75" hidden="1" customHeight="1">
      <c r="A210" s="264"/>
      <c r="B210" s="2"/>
      <c r="E210" s="66"/>
      <c r="F210" s="67"/>
      <c r="G210" s="68"/>
      <c r="H210" s="69"/>
      <c r="I210" s="67"/>
      <c r="K210" s="232"/>
    </row>
    <row r="211" spans="1:22" ht="3.75" hidden="1" customHeight="1">
      <c r="A211" s="264"/>
      <c r="B211" s="2"/>
      <c r="E211" s="66"/>
      <c r="F211" s="67"/>
      <c r="G211" s="68"/>
      <c r="H211" s="69"/>
      <c r="I211" s="67"/>
      <c r="K211" s="232"/>
    </row>
    <row r="212" spans="1:22" ht="3.75" hidden="1" customHeight="1">
      <c r="A212" s="264"/>
      <c r="B212" s="2"/>
      <c r="E212" s="66"/>
      <c r="F212" s="67"/>
      <c r="G212" s="68"/>
      <c r="H212" s="69"/>
      <c r="I212" s="67"/>
      <c r="K212" s="232"/>
    </row>
    <row r="213" spans="1:22" ht="3.75" hidden="1" customHeight="1">
      <c r="A213" s="264"/>
      <c r="B213" s="2"/>
      <c r="E213" s="66"/>
      <c r="F213" s="67"/>
      <c r="G213" s="68"/>
      <c r="H213" s="69"/>
      <c r="I213" s="67"/>
      <c r="K213" s="232"/>
    </row>
    <row r="214" spans="1:22" ht="3.75" hidden="1" customHeight="1">
      <c r="A214" s="264"/>
      <c r="B214" s="2"/>
      <c r="E214" s="66"/>
      <c r="F214" s="67"/>
      <c r="G214" s="68"/>
      <c r="H214" s="69"/>
      <c r="I214" s="67"/>
      <c r="K214" s="232"/>
    </row>
    <row r="215" spans="1:22" ht="3.75" hidden="1" customHeight="1">
      <c r="A215" s="264"/>
      <c r="B215" s="2"/>
      <c r="E215" s="66"/>
      <c r="F215" s="67"/>
      <c r="G215" s="68"/>
      <c r="H215" s="69"/>
      <c r="I215" s="67"/>
      <c r="K215" s="232"/>
    </row>
    <row r="216" spans="1:22" ht="3.75" hidden="1" customHeight="1">
      <c r="A216" s="264"/>
      <c r="B216" s="2"/>
      <c r="E216" s="66"/>
      <c r="F216" s="67"/>
      <c r="G216" s="68"/>
      <c r="H216" s="69"/>
      <c r="I216" s="67"/>
      <c r="K216" s="232"/>
    </row>
    <row r="217" spans="1:22" ht="3.75" hidden="1" customHeight="1">
      <c r="A217" s="264"/>
      <c r="B217" s="2"/>
      <c r="E217" s="66"/>
      <c r="F217" s="67"/>
      <c r="G217" s="68"/>
      <c r="H217" s="69"/>
      <c r="I217" s="67"/>
      <c r="K217" s="232"/>
    </row>
    <row r="218" spans="1:22" ht="12.75" customHeight="1">
      <c r="A218" s="236" t="s">
        <v>65</v>
      </c>
      <c r="B218" s="5"/>
      <c r="E218" s="70"/>
      <c r="F218" s="71"/>
      <c r="G218" s="72"/>
      <c r="H218" s="73"/>
      <c r="I218" s="72"/>
      <c r="K218" s="232"/>
    </row>
    <row r="219" spans="1:22" ht="12.75" customHeight="1">
      <c r="A219" s="267" t="s">
        <v>60</v>
      </c>
      <c r="B219" s="2"/>
      <c r="E219" s="59" t="s">
        <v>23</v>
      </c>
      <c r="F219" s="74"/>
      <c r="G219" s="58">
        <v>189</v>
      </c>
      <c r="H219" s="75"/>
      <c r="I219" s="63">
        <v>180</v>
      </c>
      <c r="K219" s="232"/>
    </row>
    <row r="220" spans="1:22" ht="12.75" customHeight="1">
      <c r="A220" s="267" t="s">
        <v>61</v>
      </c>
      <c r="B220" s="2"/>
      <c r="E220" s="59" t="s">
        <v>23</v>
      </c>
      <c r="F220" s="76"/>
      <c r="G220" s="58">
        <v>152</v>
      </c>
      <c r="H220" s="77"/>
      <c r="I220" s="63">
        <v>148</v>
      </c>
      <c r="K220" s="232"/>
    </row>
    <row r="221" spans="1:22" ht="13.5" customHeight="1">
      <c r="A221" s="267" t="s">
        <v>62</v>
      </c>
      <c r="B221" s="2"/>
      <c r="E221" s="59" t="s">
        <v>23</v>
      </c>
      <c r="F221" s="67"/>
      <c r="G221" s="63">
        <v>37</v>
      </c>
      <c r="H221" s="69"/>
      <c r="I221" s="63">
        <v>32</v>
      </c>
      <c r="K221" s="232"/>
    </row>
    <row r="222" spans="1:22" ht="2.25" customHeight="1">
      <c r="A222" s="269"/>
      <c r="B222" s="2"/>
      <c r="E222" s="79"/>
      <c r="F222" s="80"/>
      <c r="G222" s="81"/>
      <c r="H222" s="82"/>
      <c r="I222" s="80"/>
      <c r="K222" s="232"/>
    </row>
    <row r="223" spans="1:22" ht="14.25">
      <c r="A223" s="619" t="s">
        <v>300</v>
      </c>
      <c r="B223" s="609"/>
      <c r="C223" s="609"/>
      <c r="D223" s="622"/>
      <c r="E223" s="628">
        <v>2021</v>
      </c>
      <c r="F223" s="697" t="s">
        <v>8</v>
      </c>
      <c r="G223" s="628">
        <v>2018</v>
      </c>
      <c r="H223" s="666"/>
      <c r="I223" s="628">
        <v>2015</v>
      </c>
      <c r="J223" s="646"/>
      <c r="K223" s="699"/>
    </row>
    <row r="224" spans="1:22">
      <c r="A224" s="236" t="s">
        <v>66</v>
      </c>
      <c r="B224" s="2"/>
      <c r="D224" s="516"/>
      <c r="E224" s="517">
        <v>28871</v>
      </c>
      <c r="F224" s="83"/>
      <c r="G224" s="83">
        <v>25813</v>
      </c>
      <c r="H224" s="83"/>
      <c r="I224" s="83">
        <v>22747</v>
      </c>
      <c r="K224" s="232"/>
      <c r="M224" s="418"/>
      <c r="N224" s="421"/>
      <c r="O224" s="418"/>
      <c r="P224" s="416"/>
      <c r="Q224" s="416"/>
      <c r="R224" s="416"/>
      <c r="S224" s="416"/>
      <c r="T224" s="416"/>
      <c r="U224" s="416"/>
      <c r="V224" s="416"/>
    </row>
    <row r="225" spans="1:21">
      <c r="A225" s="236" t="s">
        <v>67</v>
      </c>
      <c r="B225" s="2"/>
      <c r="D225" s="516"/>
      <c r="E225" s="518">
        <v>13.2</v>
      </c>
      <c r="F225" s="84"/>
      <c r="G225" s="84">
        <v>12.1</v>
      </c>
      <c r="H225" s="84"/>
      <c r="I225" s="84">
        <v>18</v>
      </c>
      <c r="K225" s="232"/>
      <c r="M225" s="417"/>
      <c r="N225" s="417"/>
      <c r="O225" s="417"/>
      <c r="P225" s="453"/>
      <c r="R225" s="414"/>
      <c r="S225" s="414"/>
      <c r="T225" s="414"/>
    </row>
    <row r="226" spans="1:21" ht="4.5" customHeight="1">
      <c r="A226" s="270"/>
      <c r="K226" s="232"/>
    </row>
    <row r="227" spans="1:21" ht="14.1" customHeight="1">
      <c r="A227" s="728" t="s">
        <v>321</v>
      </c>
      <c r="B227" s="623"/>
      <c r="C227" s="624"/>
      <c r="D227" s="625"/>
      <c r="E227" s="658" t="s">
        <v>312</v>
      </c>
      <c r="F227" s="697" t="s">
        <v>8</v>
      </c>
      <c r="G227" s="658" t="s">
        <v>297</v>
      </c>
      <c r="H227" s="697" t="s">
        <v>8</v>
      </c>
      <c r="I227" s="658" t="s">
        <v>313</v>
      </c>
      <c r="J227" s="698"/>
      <c r="K227" s="697" t="s">
        <v>68</v>
      </c>
      <c r="N227" s="377"/>
      <c r="O227" s="454"/>
      <c r="P227" s="377"/>
      <c r="Q227" s="16"/>
      <c r="S227" s="16"/>
      <c r="T227" s="448"/>
      <c r="U227" s="448"/>
    </row>
    <row r="228" spans="1:21" ht="2.25" customHeight="1">
      <c r="A228" s="268"/>
      <c r="B228" s="5"/>
      <c r="G228" s="6"/>
      <c r="H228" s="5"/>
      <c r="I228" s="85"/>
      <c r="K228" s="232"/>
      <c r="M228" s="5"/>
      <c r="N228" s="6"/>
      <c r="O228" s="5"/>
      <c r="P228" s="85"/>
    </row>
    <row r="229" spans="1:21" ht="12" customHeight="1">
      <c r="A229" s="241" t="s">
        <v>230</v>
      </c>
      <c r="B229" s="5"/>
      <c r="C229" s="18"/>
      <c r="D229" s="19"/>
      <c r="E229" s="833">
        <v>76831.653999999995</v>
      </c>
      <c r="F229" s="24"/>
      <c r="G229" s="827">
        <v>76518.850000000006</v>
      </c>
      <c r="H229" s="24"/>
      <c r="I229" s="827">
        <v>75570.22</v>
      </c>
      <c r="J229" s="445"/>
      <c r="K229" s="556"/>
      <c r="N229" s="415"/>
      <c r="O229" s="24"/>
      <c r="P229" s="449"/>
      <c r="Q229" s="455"/>
      <c r="S229" s="451"/>
      <c r="T229" s="451"/>
      <c r="U229" s="417"/>
    </row>
    <row r="230" spans="1:21" ht="12" customHeight="1">
      <c r="A230" s="267" t="s">
        <v>69</v>
      </c>
      <c r="B230" s="5"/>
      <c r="E230" s="834">
        <v>65.181823366707704</v>
      </c>
      <c r="F230" s="89"/>
      <c r="G230" s="828">
        <v>66.099999999999994</v>
      </c>
      <c r="H230" s="89"/>
      <c r="I230" s="828">
        <v>63.348496272738103</v>
      </c>
      <c r="J230" s="445"/>
      <c r="K230" s="556"/>
      <c r="M230" s="89"/>
      <c r="N230" s="332"/>
      <c r="O230" s="89"/>
      <c r="P230" s="332"/>
      <c r="Q230" s="455"/>
      <c r="S230" s="451"/>
      <c r="T230" s="451"/>
      <c r="U230" s="417"/>
    </row>
    <row r="231" spans="1:21" ht="12" customHeight="1">
      <c r="A231" s="267" t="s">
        <v>70</v>
      </c>
      <c r="B231" s="5"/>
      <c r="E231" s="834">
        <v>95.013046354599496</v>
      </c>
      <c r="F231" s="89"/>
      <c r="G231" s="828">
        <v>94.7</v>
      </c>
      <c r="H231" s="89"/>
      <c r="I231" s="828">
        <v>91.060292988485799</v>
      </c>
      <c r="J231" s="445"/>
      <c r="K231" s="556"/>
      <c r="L231" s="209"/>
      <c r="M231" s="89"/>
      <c r="N231" s="332"/>
      <c r="O231" s="89"/>
      <c r="P231" s="332"/>
      <c r="Q231" s="455"/>
      <c r="S231" s="451"/>
      <c r="T231" s="451"/>
      <c r="U231" s="417"/>
    </row>
    <row r="232" spans="1:21" ht="12" customHeight="1">
      <c r="A232" s="267" t="s">
        <v>71</v>
      </c>
      <c r="B232" s="5"/>
      <c r="E232" s="834">
        <v>4.9869516486062304</v>
      </c>
      <c r="F232" s="89"/>
      <c r="G232" s="828">
        <v>5.3</v>
      </c>
      <c r="H232" s="89"/>
      <c r="I232" s="828">
        <v>8.9397091003918394</v>
      </c>
      <c r="J232" s="445"/>
      <c r="K232" s="556"/>
      <c r="M232" s="89"/>
      <c r="N232" s="332"/>
      <c r="O232" s="89"/>
      <c r="P232" s="332"/>
      <c r="Q232" s="455"/>
      <c r="S232" s="450"/>
      <c r="U232" s="414"/>
    </row>
    <row r="233" spans="1:21" ht="12" customHeight="1">
      <c r="A233" s="267" t="s">
        <v>72</v>
      </c>
      <c r="B233" s="5"/>
      <c r="E233" s="834">
        <v>15.3972445459433</v>
      </c>
      <c r="F233" s="89"/>
      <c r="G233" s="828">
        <v>14.7</v>
      </c>
      <c r="H233" s="89"/>
      <c r="I233" s="828">
        <v>14.182649075556499</v>
      </c>
      <c r="J233" s="445"/>
      <c r="K233" s="556"/>
      <c r="L233" s="3"/>
      <c r="M233" s="89"/>
      <c r="N233" s="332"/>
      <c r="O233" s="89"/>
      <c r="P233" s="332"/>
      <c r="U233" s="414"/>
    </row>
    <row r="234" spans="1:21" ht="3.75" customHeight="1">
      <c r="A234" s="238"/>
      <c r="B234" s="5"/>
      <c r="E234" s="422"/>
      <c r="F234" s="80"/>
      <c r="G234" s="422"/>
      <c r="H234" s="80"/>
      <c r="I234" s="195"/>
      <c r="J234" s="445"/>
      <c r="K234" s="556"/>
      <c r="L234" s="3"/>
      <c r="M234" s="80"/>
      <c r="N234" s="80"/>
      <c r="O234" s="80"/>
      <c r="P234" s="195"/>
      <c r="S234" s="456"/>
      <c r="T234" s="456"/>
      <c r="U234" s="456"/>
    </row>
    <row r="235" spans="1:21" ht="12" customHeight="1">
      <c r="A235" s="241" t="s">
        <v>73</v>
      </c>
      <c r="B235" s="5"/>
      <c r="C235" s="18"/>
      <c r="D235" s="19"/>
      <c r="E235" s="835">
        <v>47582.792999999998</v>
      </c>
      <c r="F235" s="18"/>
      <c r="G235" s="829">
        <v>47869.89</v>
      </c>
      <c r="H235" s="18"/>
      <c r="I235" s="829">
        <v>43592.928</v>
      </c>
      <c r="J235" s="445"/>
      <c r="K235" s="556"/>
      <c r="L235" s="210"/>
      <c r="M235" s="18"/>
      <c r="N235" s="36"/>
      <c r="O235" s="18"/>
      <c r="P235" s="223"/>
      <c r="S235" s="457"/>
      <c r="T235" s="457"/>
      <c r="U235" s="458"/>
    </row>
    <row r="236" spans="1:21" ht="12" customHeight="1">
      <c r="A236" s="241" t="s">
        <v>74</v>
      </c>
      <c r="B236" s="5"/>
      <c r="E236" s="835">
        <v>7326.4390000000003</v>
      </c>
      <c r="F236" s="18"/>
      <c r="G236" s="829">
        <v>7030.518</v>
      </c>
      <c r="H236" s="18"/>
      <c r="I236" s="829">
        <v>6182.6319999999996</v>
      </c>
      <c r="J236" s="445"/>
      <c r="K236" s="556"/>
      <c r="L236" s="211"/>
      <c r="M236" s="18"/>
      <c r="N236" s="303"/>
      <c r="O236" s="18"/>
      <c r="P236" s="303"/>
      <c r="S236" s="457"/>
      <c r="T236" s="457"/>
      <c r="U236" s="458"/>
    </row>
    <row r="237" spans="1:21" ht="12" customHeight="1">
      <c r="A237" s="241" t="s">
        <v>75</v>
      </c>
      <c r="B237" s="5"/>
      <c r="E237" s="835">
        <v>2497.4789999999998</v>
      </c>
      <c r="F237" s="18"/>
      <c r="G237" s="829">
        <v>2680.7559999999999</v>
      </c>
      <c r="H237" s="18"/>
      <c r="I237" s="829">
        <v>4279.6710000000003</v>
      </c>
      <c r="J237" s="445"/>
      <c r="K237" s="556"/>
      <c r="L237" s="211"/>
      <c r="M237" s="18"/>
      <c r="N237" s="303"/>
      <c r="O237" s="18"/>
      <c r="P237" s="303"/>
      <c r="S237" s="457"/>
      <c r="T237" s="457"/>
      <c r="U237" s="458"/>
    </row>
    <row r="238" spans="1:21" ht="12" customHeight="1">
      <c r="A238" s="233" t="s">
        <v>231</v>
      </c>
      <c r="B238" s="5"/>
      <c r="E238" s="452"/>
      <c r="F238" s="93"/>
      <c r="G238" s="452"/>
      <c r="H238" s="93"/>
      <c r="I238" s="222"/>
      <c r="J238" s="445"/>
      <c r="K238" s="556"/>
      <c r="L238" s="211"/>
      <c r="M238" s="93"/>
      <c r="N238" s="93"/>
      <c r="O238" s="93"/>
      <c r="P238" s="222"/>
      <c r="Q238" s="465"/>
      <c r="S238" s="458"/>
      <c r="T238" s="457"/>
      <c r="U238" s="457"/>
    </row>
    <row r="239" spans="1:21" ht="12" customHeight="1">
      <c r="A239" s="267" t="s">
        <v>76</v>
      </c>
      <c r="B239" s="5"/>
      <c r="C239" s="18"/>
      <c r="D239" s="19"/>
      <c r="E239" s="836">
        <v>22.502651326079199</v>
      </c>
      <c r="F239" s="90"/>
      <c r="G239" s="830">
        <v>22.6020239444879</v>
      </c>
      <c r="H239" s="90"/>
      <c r="I239" s="837">
        <v>23.504665710915301</v>
      </c>
      <c r="J239" s="445"/>
      <c r="K239" s="556"/>
      <c r="L239"/>
      <c r="M239" s="90"/>
      <c r="N239" s="419"/>
      <c r="O239" s="90"/>
      <c r="P239" s="459"/>
      <c r="Q239" s="465"/>
      <c r="S239" s="458"/>
      <c r="T239" s="457"/>
      <c r="U239" s="457"/>
    </row>
    <row r="240" spans="1:21" ht="12" customHeight="1">
      <c r="A240" s="267" t="s">
        <v>77</v>
      </c>
      <c r="B240" s="5"/>
      <c r="E240" s="836">
        <v>18.597285787742599</v>
      </c>
      <c r="F240" s="94"/>
      <c r="G240" s="830">
        <v>17.482833154619701</v>
      </c>
      <c r="H240" s="94"/>
      <c r="I240" s="837">
        <v>18.734284148107701</v>
      </c>
      <c r="J240" s="445"/>
      <c r="K240" s="556"/>
      <c r="M240" s="94"/>
      <c r="N240" s="419"/>
      <c r="O240" s="94"/>
      <c r="P240" s="459"/>
      <c r="Q240" s="465"/>
      <c r="S240" s="458"/>
      <c r="T240" s="457"/>
      <c r="U240" s="457"/>
    </row>
    <row r="241" spans="1:21" ht="12" customHeight="1">
      <c r="A241" s="267" t="s">
        <v>78</v>
      </c>
      <c r="B241" s="5"/>
      <c r="E241" s="836">
        <v>58.900064987778201</v>
      </c>
      <c r="F241" s="90"/>
      <c r="G241" s="830">
        <v>59.915140811896599</v>
      </c>
      <c r="H241" s="90"/>
      <c r="I241" s="837">
        <v>57.761047847026902</v>
      </c>
      <c r="J241" s="445"/>
      <c r="K241" s="556"/>
      <c r="L241"/>
      <c r="M241" s="90"/>
      <c r="N241" s="419"/>
      <c r="O241" s="90"/>
      <c r="P241" s="459"/>
      <c r="Q241" s="466"/>
      <c r="S241" s="460"/>
      <c r="T241" s="461"/>
      <c r="U241" s="461"/>
    </row>
    <row r="242" spans="1:21" ht="12" customHeight="1">
      <c r="A242" s="233" t="s">
        <v>79</v>
      </c>
      <c r="B242" s="5"/>
      <c r="E242" s="422"/>
      <c r="F242" s="18"/>
      <c r="G242" s="422"/>
      <c r="H242" s="18"/>
      <c r="I242" s="195"/>
      <c r="J242" s="445"/>
      <c r="K242" s="556"/>
      <c r="M242" s="18"/>
      <c r="N242" s="18"/>
      <c r="O242" s="18"/>
      <c r="P242" s="195"/>
      <c r="S242" s="20"/>
      <c r="T242" s="5"/>
      <c r="U242" s="5"/>
    </row>
    <row r="243" spans="1:21" ht="12" customHeight="1">
      <c r="A243" s="267" t="s">
        <v>80</v>
      </c>
      <c r="B243" s="5"/>
      <c r="C243" s="18"/>
      <c r="D243" s="19"/>
      <c r="E243" s="838">
        <v>62.170404751146101</v>
      </c>
      <c r="F243" s="90"/>
      <c r="G243" s="831">
        <v>61.628117382346197</v>
      </c>
      <c r="H243" s="90"/>
      <c r="I243" s="837">
        <v>62.778682817543199</v>
      </c>
      <c r="J243" s="445"/>
      <c r="K243" s="556"/>
      <c r="M243" s="90"/>
      <c r="N243" s="420"/>
      <c r="O243" s="90"/>
      <c r="P243" s="462"/>
      <c r="S243" s="463"/>
    </row>
    <row r="244" spans="1:21" ht="12" customHeight="1">
      <c r="A244" s="267" t="s">
        <v>81</v>
      </c>
      <c r="B244" s="5"/>
      <c r="C244" s="18"/>
      <c r="D244" s="19"/>
      <c r="E244" s="838">
        <v>27.432042503263698</v>
      </c>
      <c r="F244" s="94"/>
      <c r="G244" s="831">
        <v>27.287840018015501</v>
      </c>
      <c r="H244" s="94"/>
      <c r="I244" s="837">
        <v>28.0733471263963</v>
      </c>
      <c r="J244" s="445"/>
      <c r="K244" s="556"/>
      <c r="M244" s="94"/>
      <c r="N244" s="420"/>
      <c r="O244" s="94"/>
      <c r="P244" s="462"/>
      <c r="S244" s="463"/>
    </row>
    <row r="245" spans="1:21" ht="12" customHeight="1">
      <c r="A245" s="267" t="s">
        <v>82</v>
      </c>
      <c r="B245" s="5"/>
      <c r="C245" s="18"/>
      <c r="D245" s="19"/>
      <c r="E245" s="838">
        <v>2.1869880567960802</v>
      </c>
      <c r="F245" s="90"/>
      <c r="G245" s="831">
        <v>1.8514080562959301</v>
      </c>
      <c r="H245" s="90"/>
      <c r="I245" s="837">
        <v>2.1662940374181798</v>
      </c>
      <c r="J245" s="445"/>
      <c r="K245" s="556"/>
      <c r="M245" s="90"/>
      <c r="N245" s="420"/>
      <c r="O245" s="90"/>
      <c r="P245" s="462"/>
      <c r="S245" s="463"/>
    </row>
    <row r="246" spans="1:21" ht="12" customHeight="1">
      <c r="A246" s="267" t="s">
        <v>83</v>
      </c>
      <c r="B246" s="5"/>
      <c r="E246" s="839">
        <v>8.2105646887941202</v>
      </c>
      <c r="F246" s="90"/>
      <c r="G246" s="832">
        <v>9.23263454334238</v>
      </c>
      <c r="H246" s="90"/>
      <c r="I246" s="840">
        <v>6.9816760186422897</v>
      </c>
      <c r="J246" s="445"/>
      <c r="K246" s="556"/>
      <c r="L246" s="212"/>
      <c r="M246" s="90"/>
      <c r="N246" s="305"/>
      <c r="O246" s="90"/>
      <c r="P246" s="464"/>
      <c r="S246" s="463"/>
    </row>
    <row r="247" spans="1:21" ht="4.5" customHeight="1">
      <c r="A247" s="271"/>
      <c r="B247" s="272"/>
      <c r="C247" s="272"/>
      <c r="D247" s="273"/>
      <c r="E247" s="274"/>
      <c r="F247" s="275"/>
      <c r="G247" s="275"/>
      <c r="H247" s="275"/>
      <c r="I247" s="275"/>
      <c r="J247" s="253"/>
      <c r="K247" s="254"/>
      <c r="M247" s="304"/>
      <c r="N247" s="90"/>
      <c r="O247" s="305"/>
      <c r="P247" s="90"/>
      <c r="Q247" s="306"/>
    </row>
    <row r="248" spans="1:21" ht="4.5" customHeight="1">
      <c r="A248" s="97"/>
      <c r="B248" s="5"/>
      <c r="E248" s="98"/>
      <c r="F248" s="90"/>
      <c r="G248" s="90"/>
      <c r="H248" s="90"/>
      <c r="I248" s="90"/>
      <c r="M248" s="304"/>
      <c r="N248" s="90"/>
      <c r="O248" s="305"/>
      <c r="P248" s="90"/>
      <c r="Q248" s="306"/>
    </row>
    <row r="249" spans="1:21" s="887" customFormat="1" ht="12" customHeight="1">
      <c r="A249" s="886" t="s">
        <v>361</v>
      </c>
      <c r="B249" s="886"/>
      <c r="C249" s="886"/>
      <c r="D249" s="886"/>
      <c r="E249" s="886"/>
      <c r="F249" s="886"/>
      <c r="G249" s="886"/>
      <c r="H249" s="886"/>
      <c r="I249" s="886"/>
      <c r="L249" s="888"/>
    </row>
    <row r="250" spans="1:21" ht="12" customHeight="1">
      <c r="A250" s="864" t="s">
        <v>276</v>
      </c>
      <c r="B250" s="864"/>
      <c r="C250" s="864"/>
      <c r="D250" s="864"/>
      <c r="E250" s="864"/>
      <c r="F250" s="864"/>
      <c r="G250" s="864"/>
      <c r="H250" s="864"/>
      <c r="I250" s="864"/>
    </row>
    <row r="251" spans="1:21" ht="12" customHeight="1">
      <c r="A251" s="2" t="s">
        <v>317</v>
      </c>
      <c r="B251" s="2"/>
      <c r="C251" s="2"/>
      <c r="D251" s="2"/>
      <c r="E251" s="2"/>
      <c r="F251" s="2"/>
      <c r="G251" s="2"/>
      <c r="H251" s="2"/>
      <c r="I251" s="2"/>
    </row>
    <row r="252" spans="1:21" ht="12" customHeight="1">
      <c r="A252" s="2" t="s">
        <v>324</v>
      </c>
      <c r="B252" s="2"/>
      <c r="C252" s="2"/>
      <c r="D252" s="2"/>
      <c r="E252" s="2"/>
      <c r="F252" s="2"/>
      <c r="G252" s="2"/>
      <c r="H252" s="2"/>
      <c r="I252" s="2"/>
    </row>
    <row r="253" spans="1:21" ht="12" customHeight="1">
      <c r="A253" s="733" t="s">
        <v>325</v>
      </c>
      <c r="B253" s="2"/>
      <c r="C253" s="2"/>
      <c r="D253" s="2"/>
      <c r="E253" s="2"/>
      <c r="F253" s="2"/>
      <c r="G253" s="2"/>
      <c r="H253" s="2"/>
      <c r="I253" s="2"/>
    </row>
    <row r="254" spans="1:21" ht="12" customHeight="1">
      <c r="A254" s="2" t="s">
        <v>328</v>
      </c>
      <c r="B254" s="2"/>
      <c r="C254" s="2"/>
      <c r="D254" s="2"/>
      <c r="E254" s="2"/>
      <c r="F254" s="2"/>
      <c r="G254" s="2"/>
      <c r="H254" s="2"/>
      <c r="I254" s="2"/>
    </row>
    <row r="255" spans="1:21" ht="12" customHeight="1">
      <c r="A255" s="2" t="s">
        <v>330</v>
      </c>
      <c r="B255" s="2"/>
      <c r="C255" s="2"/>
      <c r="D255" s="2"/>
      <c r="E255" s="2"/>
      <c r="F255" s="2"/>
      <c r="G255" s="2"/>
      <c r="H255" s="2"/>
      <c r="I255" s="2"/>
    </row>
    <row r="256" spans="1:21" ht="14.25" customHeight="1">
      <c r="A256" s="2" t="s">
        <v>311</v>
      </c>
      <c r="B256" s="841"/>
      <c r="C256" s="2"/>
      <c r="D256" s="2"/>
      <c r="E256" s="2"/>
      <c r="F256" s="2"/>
      <c r="G256" s="2"/>
      <c r="H256" s="2"/>
      <c r="I256" s="2"/>
    </row>
    <row r="257" spans="1:20" s="101" customFormat="1" ht="12" customHeight="1">
      <c r="A257" s="2"/>
      <c r="B257" s="2"/>
      <c r="C257" s="2"/>
      <c r="D257" s="2"/>
      <c r="E257" s="2"/>
      <c r="F257" s="2"/>
      <c r="G257" s="2"/>
      <c r="H257" s="2"/>
      <c r="I257" s="336"/>
      <c r="L257" s="213"/>
    </row>
    <row r="258" spans="1:20" s="101" customFormat="1" ht="12" customHeight="1">
      <c r="A258" s="100" t="s">
        <v>84</v>
      </c>
      <c r="D258" s="102"/>
      <c r="E258" s="551"/>
      <c r="F258" s="103"/>
      <c r="G258" s="103"/>
      <c r="H258" s="104"/>
      <c r="I258" s="105" t="s">
        <v>357</v>
      </c>
      <c r="L258" s="213"/>
    </row>
    <row r="259" spans="1:20" ht="6" customHeight="1">
      <c r="A259" s="97"/>
      <c r="B259" s="5"/>
      <c r="E259" s="98"/>
      <c r="F259" s="90"/>
      <c r="G259" s="90"/>
      <c r="H259" s="99"/>
      <c r="I259" s="90"/>
    </row>
    <row r="260" spans="1:20" ht="3" customHeight="1">
      <c r="A260" s="5"/>
      <c r="B260" s="5"/>
      <c r="E260" s="92"/>
      <c r="F260" s="80"/>
      <c r="G260" s="80"/>
      <c r="H260" s="82"/>
      <c r="I260" s="80"/>
    </row>
    <row r="261" spans="1:20" ht="14.1" customHeight="1">
      <c r="A261" s="619" t="s">
        <v>293</v>
      </c>
      <c r="B261" s="609"/>
      <c r="C261" s="628" t="s">
        <v>246</v>
      </c>
      <c r="D261" s="694"/>
      <c r="E261" s="628" t="s">
        <v>347</v>
      </c>
      <c r="F261" s="695" t="s">
        <v>8</v>
      </c>
      <c r="G261" s="628" t="s">
        <v>290</v>
      </c>
      <c r="H261" s="695" t="s">
        <v>9</v>
      </c>
      <c r="I261" s="628" t="s">
        <v>348</v>
      </c>
      <c r="J261" s="646"/>
      <c r="K261" s="696"/>
    </row>
    <row r="262" spans="1:20" ht="2.25" customHeight="1">
      <c r="A262" s="244"/>
      <c r="B262" s="5"/>
      <c r="C262" s="23"/>
      <c r="E262" s="12"/>
      <c r="F262" s="106"/>
      <c r="G262" s="12"/>
      <c r="H262" s="106"/>
      <c r="I262" s="12"/>
      <c r="K262" s="232"/>
    </row>
    <row r="263" spans="1:20" ht="12.2" customHeight="1">
      <c r="A263" s="233" t="s">
        <v>85</v>
      </c>
      <c r="B263" s="5"/>
      <c r="G263" s="6"/>
      <c r="H263" s="5"/>
      <c r="I263" s="6"/>
      <c r="K263" s="232"/>
      <c r="L263" s="214"/>
      <c r="M263" s="313"/>
      <c r="N263" s="314"/>
      <c r="O263" s="313"/>
      <c r="P263" s="314"/>
      <c r="Q263" s="313"/>
      <c r="R263" s="314"/>
      <c r="S263" s="314"/>
      <c r="T263" s="314"/>
    </row>
    <row r="264" spans="1:20" ht="12.2" customHeight="1">
      <c r="A264" s="267" t="s">
        <v>86</v>
      </c>
      <c r="B264" s="5"/>
      <c r="C264" s="794">
        <v>19410568.0551254</v>
      </c>
      <c r="D264" s="19"/>
      <c r="E264" s="802">
        <v>5239926.4394947998</v>
      </c>
      <c r="F264" s="87"/>
      <c r="G264" s="794">
        <v>5397143.9817564003</v>
      </c>
      <c r="H264" s="87"/>
      <c r="I264" s="794">
        <v>4604325.0633509001</v>
      </c>
      <c r="K264" s="232"/>
      <c r="L264" s="214"/>
      <c r="Q264" s="331"/>
      <c r="R264" s="314"/>
      <c r="S264" s="314"/>
      <c r="T264" s="314"/>
    </row>
    <row r="265" spans="1:20" ht="12.2" customHeight="1">
      <c r="A265" s="267" t="s">
        <v>87</v>
      </c>
      <c r="B265" s="5"/>
      <c r="C265" s="794">
        <v>20104437.201390721</v>
      </c>
      <c r="D265" s="19"/>
      <c r="E265" s="802">
        <v>5583573.03304224</v>
      </c>
      <c r="F265" s="87"/>
      <c r="G265" s="794">
        <v>5691488.2214063499</v>
      </c>
      <c r="H265" s="87"/>
      <c r="I265" s="794">
        <v>4769582.8405510904</v>
      </c>
      <c r="K265" s="232"/>
      <c r="L265"/>
      <c r="Q265" s="332"/>
      <c r="R265" s="314"/>
      <c r="S265" s="314"/>
      <c r="T265" s="314"/>
    </row>
    <row r="266" spans="1:20" ht="12.75" customHeight="1">
      <c r="A266" s="233" t="s">
        <v>88</v>
      </c>
      <c r="B266" s="5"/>
      <c r="C266" s="23"/>
      <c r="E266" s="86"/>
      <c r="F266" s="87"/>
      <c r="G266" s="87"/>
      <c r="H266" s="87"/>
      <c r="I266" s="86"/>
      <c r="K266" s="232"/>
      <c r="L266" s="193"/>
      <c r="Q266" s="332"/>
      <c r="R266" s="314"/>
      <c r="S266" s="314"/>
      <c r="T266" s="314"/>
    </row>
    <row r="267" spans="1:20" ht="12.2" customHeight="1">
      <c r="A267" s="267" t="s">
        <v>86</v>
      </c>
      <c r="B267" s="5"/>
      <c r="C267" s="794">
        <v>18538053.835090648</v>
      </c>
      <c r="D267" s="19"/>
      <c r="E267" s="802">
        <v>4761926.3217140203</v>
      </c>
      <c r="F267" s="87"/>
      <c r="G267" s="794">
        <v>4992670.7267452404</v>
      </c>
      <c r="H267" s="87"/>
      <c r="I267" s="794">
        <v>4425697.2240095204</v>
      </c>
      <c r="K267" s="232"/>
      <c r="L267" s="193"/>
      <c r="Q267" s="332"/>
      <c r="R267" s="314"/>
      <c r="S267" s="314"/>
      <c r="T267" s="314"/>
    </row>
    <row r="268" spans="1:20" ht="12" customHeight="1">
      <c r="A268" s="267" t="s">
        <v>87</v>
      </c>
      <c r="B268" s="5"/>
      <c r="C268" s="794">
        <v>19180568.988390785</v>
      </c>
      <c r="D268" s="19"/>
      <c r="E268" s="802">
        <v>5055013.8954865197</v>
      </c>
      <c r="F268" s="87"/>
      <c r="G268" s="794">
        <v>5249833.53852644</v>
      </c>
      <c r="H268" s="87"/>
      <c r="I268" s="794">
        <v>4576341.5744765196</v>
      </c>
      <c r="K268" s="232"/>
      <c r="L268" s="48"/>
      <c r="M268" s="332"/>
      <c r="N268" s="314"/>
      <c r="O268" s="332"/>
      <c r="P268" s="314"/>
      <c r="Q268" s="332"/>
      <c r="R268" s="314"/>
      <c r="S268" s="314"/>
      <c r="T268" s="314"/>
    </row>
    <row r="269" spans="1:20" ht="3" customHeight="1">
      <c r="A269" s="240"/>
      <c r="C269" s="109"/>
      <c r="D269" s="44"/>
      <c r="G269" s="6"/>
      <c r="H269" s="5"/>
      <c r="I269" s="6"/>
      <c r="K269" s="232"/>
      <c r="T269" s="314"/>
    </row>
    <row r="270" spans="1:20" ht="13.5" customHeight="1">
      <c r="A270" s="236" t="s">
        <v>89</v>
      </c>
      <c r="B270" s="110"/>
      <c r="C270" s="795" t="s">
        <v>247</v>
      </c>
      <c r="D270" s="796"/>
      <c r="E270" s="795" t="s">
        <v>349</v>
      </c>
      <c r="F270" s="797"/>
      <c r="G270" s="795" t="s">
        <v>292</v>
      </c>
      <c r="H270" s="797" t="s">
        <v>9</v>
      </c>
      <c r="I270" s="795" t="s">
        <v>355</v>
      </c>
      <c r="K270" s="346"/>
      <c r="L270" s="215"/>
      <c r="O270" s="389"/>
    </row>
    <row r="271" spans="1:20" ht="12" customHeight="1">
      <c r="A271" s="267" t="s">
        <v>86</v>
      </c>
      <c r="C271" s="11">
        <v>8.1999999999999993</v>
      </c>
      <c r="E271" s="129">
        <v>13.804441854097201</v>
      </c>
      <c r="F271" s="29"/>
      <c r="G271" s="11">
        <v>13.108735526566299</v>
      </c>
      <c r="H271" s="29"/>
      <c r="I271" s="29">
        <v>9.4936344771557692</v>
      </c>
      <c r="K271" s="232"/>
      <c r="L271" s="215"/>
      <c r="M271" s="11"/>
      <c r="N271" s="11"/>
      <c r="O271" s="11"/>
      <c r="P271" s="11"/>
    </row>
    <row r="272" spans="1:20" ht="12" customHeight="1">
      <c r="A272" s="267" t="s">
        <v>87</v>
      </c>
      <c r="C272" s="11">
        <v>4.0550997290642812</v>
      </c>
      <c r="D272" s="798"/>
      <c r="E272" s="129">
        <v>17.066276437649702</v>
      </c>
      <c r="F272" s="29"/>
      <c r="G272" s="11">
        <v>15.2003535552939</v>
      </c>
      <c r="H272" s="29"/>
      <c r="I272" s="29">
        <v>5.0687114058291298</v>
      </c>
      <c r="K272" s="232"/>
      <c r="L272" s="216"/>
      <c r="M272" s="11"/>
      <c r="N272" s="11"/>
      <c r="O272" s="11"/>
      <c r="P272" s="11"/>
      <c r="Q272" s="5"/>
    </row>
    <row r="273" spans="1:17" ht="12" customHeight="1">
      <c r="A273" s="236" t="s">
        <v>90</v>
      </c>
      <c r="C273" s="111"/>
      <c r="E273" s="799"/>
      <c r="F273" s="11"/>
      <c r="G273" s="800"/>
      <c r="H273" s="11"/>
      <c r="I273" s="175"/>
      <c r="K273" s="232"/>
      <c r="Q273" s="5"/>
    </row>
    <row r="274" spans="1:17" ht="12" customHeight="1">
      <c r="A274" s="267" t="s">
        <v>86</v>
      </c>
      <c r="C274" s="11">
        <v>5.8</v>
      </c>
      <c r="D274" s="801"/>
      <c r="E274" s="129">
        <v>7.5972006372341001</v>
      </c>
      <c r="F274" s="29"/>
      <c r="G274" s="11">
        <v>7.4725067441017101</v>
      </c>
      <c r="H274" s="29"/>
      <c r="I274" s="29">
        <v>7.0172529948015798</v>
      </c>
      <c r="K274" s="232"/>
    </row>
    <row r="275" spans="1:17" ht="12" customHeight="1">
      <c r="A275" s="267" t="s">
        <v>87</v>
      </c>
      <c r="C275" s="11">
        <v>1.8</v>
      </c>
      <c r="D275" s="801"/>
      <c r="E275" s="129">
        <v>10.4597157624702</v>
      </c>
      <c r="F275" s="29"/>
      <c r="G275" s="11">
        <v>9.3471608468932903</v>
      </c>
      <c r="H275" s="29"/>
      <c r="I275" s="29">
        <v>2.7945921140107699</v>
      </c>
      <c r="K275" s="232"/>
    </row>
    <row r="276" spans="1:17" ht="3.75" customHeight="1">
      <c r="A276" s="267"/>
      <c r="C276" s="109"/>
      <c r="D276" s="44"/>
      <c r="E276"/>
      <c r="K276" s="232"/>
    </row>
    <row r="277" spans="1:17" ht="13.5" customHeight="1">
      <c r="A277" s="626" t="s">
        <v>316</v>
      </c>
      <c r="B277" s="627"/>
      <c r="C277" s="628"/>
      <c r="D277" s="629"/>
      <c r="E277" s="628" t="s">
        <v>259</v>
      </c>
      <c r="F277" s="692" t="s">
        <v>8</v>
      </c>
      <c r="G277" s="628" t="s">
        <v>245</v>
      </c>
      <c r="H277" s="692" t="s">
        <v>9</v>
      </c>
      <c r="I277" s="628" t="s">
        <v>260</v>
      </c>
      <c r="J277" s="646"/>
      <c r="K277" s="693"/>
      <c r="L277" s="190"/>
    </row>
    <row r="278" spans="1:17" ht="2.25" customHeight="1">
      <c r="A278" s="236"/>
      <c r="B278" s="18"/>
      <c r="C278" s="18"/>
      <c r="D278" s="19"/>
      <c r="E278" s="112"/>
      <c r="F278"/>
      <c r="G278" s="112"/>
      <c r="H278" s="113"/>
      <c r="I278"/>
      <c r="K278" s="232"/>
    </row>
    <row r="279" spans="1:17" ht="12.2" customHeight="1">
      <c r="A279" s="236" t="s">
        <v>91</v>
      </c>
      <c r="E279" s="557">
        <v>37270</v>
      </c>
      <c r="F279" s="121"/>
      <c r="G279" s="286">
        <v>39513</v>
      </c>
      <c r="H279" s="280"/>
      <c r="I279" s="558">
        <v>36621</v>
      </c>
      <c r="K279" s="232"/>
      <c r="M279" s="333"/>
      <c r="N279" s="333"/>
      <c r="O279" s="333"/>
      <c r="P279" s="333"/>
      <c r="Q279" s="333"/>
    </row>
    <row r="280" spans="1:17" ht="12.2" customHeight="1">
      <c r="A280" s="235" t="s">
        <v>92</v>
      </c>
      <c r="D280" s="21"/>
      <c r="E280" s="557">
        <v>7720289</v>
      </c>
      <c r="F280" s="121"/>
      <c r="G280" s="286">
        <v>8225536</v>
      </c>
      <c r="H280" s="280"/>
      <c r="I280" s="558">
        <v>7251716</v>
      </c>
      <c r="K280" s="232"/>
      <c r="M280" s="333"/>
      <c r="N280" s="333"/>
      <c r="O280" s="333"/>
      <c r="P280" s="333"/>
      <c r="Q280" s="333"/>
    </row>
    <row r="281" spans="1:17" ht="12.2" customHeight="1">
      <c r="A281" s="235" t="s">
        <v>93</v>
      </c>
      <c r="C281"/>
      <c r="D281" s="21"/>
      <c r="E281" s="557">
        <v>86781856</v>
      </c>
      <c r="F281" s="121"/>
      <c r="G281" s="286">
        <v>100810811</v>
      </c>
      <c r="H281" s="280"/>
      <c r="I281" s="558">
        <v>87548879.942000002</v>
      </c>
      <c r="K281" s="232"/>
      <c r="M281" s="379"/>
      <c r="N281" s="380"/>
      <c r="O281" s="378"/>
      <c r="P281" s="381"/>
    </row>
    <row r="282" spans="1:17" ht="12.2" customHeight="1">
      <c r="A282" s="235" t="s">
        <v>315</v>
      </c>
      <c r="C282"/>
      <c r="D282" s="21"/>
      <c r="E282" s="557">
        <v>10430.482499035999</v>
      </c>
      <c r="F282" s="121"/>
      <c r="G282" s="286">
        <v>11570.827763199901</v>
      </c>
      <c r="H282" s="280"/>
      <c r="I282" s="558">
        <v>11585.439406617699</v>
      </c>
      <c r="K282" s="232"/>
      <c r="M282" s="379"/>
      <c r="N282" s="380"/>
      <c r="O282" s="378"/>
      <c r="P282" s="381"/>
    </row>
    <row r="283" spans="1:17" ht="12.2" customHeight="1">
      <c r="A283" s="347" t="s">
        <v>94</v>
      </c>
      <c r="C283" s="348"/>
      <c r="D283" s="21"/>
      <c r="E283" s="557">
        <v>26546</v>
      </c>
      <c r="F283" s="286"/>
      <c r="G283" s="286">
        <v>28898</v>
      </c>
      <c r="H283" s="286"/>
      <c r="I283" s="558">
        <v>25535</v>
      </c>
      <c r="K283" s="232"/>
      <c r="M283" s="379"/>
      <c r="N283" s="381"/>
      <c r="O283" s="381"/>
      <c r="P283" s="381"/>
    </row>
    <row r="284" spans="1:17" ht="12.2" customHeight="1">
      <c r="A284" s="235" t="s">
        <v>92</v>
      </c>
      <c r="C284" s="349"/>
      <c r="D284" s="21"/>
      <c r="E284" s="557">
        <v>4132221</v>
      </c>
      <c r="F284" s="286"/>
      <c r="G284" s="286">
        <v>4609124</v>
      </c>
      <c r="H284" s="286"/>
      <c r="I284" s="558">
        <v>4220115</v>
      </c>
      <c r="K284" s="232"/>
      <c r="M284" s="379"/>
      <c r="N284" s="381"/>
      <c r="O284" s="381"/>
      <c r="P284" s="381"/>
    </row>
    <row r="285" spans="1:17" ht="12.2" customHeight="1">
      <c r="A285" s="235" t="s">
        <v>93</v>
      </c>
      <c r="C285"/>
      <c r="D285" s="21"/>
      <c r="E285" s="557">
        <v>45012949.821999997</v>
      </c>
      <c r="F285" s="286"/>
      <c r="G285" s="286">
        <v>50213001</v>
      </c>
      <c r="H285" s="286"/>
      <c r="I285" s="558">
        <v>50180607.967</v>
      </c>
      <c r="K285" s="232"/>
      <c r="M285" s="379"/>
      <c r="N285" s="381"/>
      <c r="O285" s="381"/>
    </row>
    <row r="286" spans="1:17" ht="12.2" customHeight="1">
      <c r="A286" s="235" t="s">
        <v>228</v>
      </c>
      <c r="C286"/>
      <c r="D286" s="21"/>
      <c r="E286" s="557">
        <v>10893.1612859041</v>
      </c>
      <c r="F286" s="286"/>
      <c r="G286" s="286">
        <v>10894.2613190706</v>
      </c>
      <c r="H286" s="286"/>
      <c r="I286" s="558">
        <v>11890.8152898677</v>
      </c>
      <c r="K286" s="232"/>
      <c r="M286" s="379"/>
      <c r="N286" s="381"/>
      <c r="O286" s="381"/>
    </row>
    <row r="287" spans="1:17" ht="12.2" customHeight="1">
      <c r="A287" s="347" t="s">
        <v>95</v>
      </c>
      <c r="C287"/>
      <c r="D287" s="21"/>
      <c r="E287" s="559">
        <v>6145</v>
      </c>
      <c r="F287" s="286"/>
      <c r="G287" s="553">
        <v>6106</v>
      </c>
      <c r="H287" s="286"/>
      <c r="I287" s="553">
        <v>5798</v>
      </c>
      <c r="K287" s="232"/>
      <c r="O287" s="382"/>
    </row>
    <row r="288" spans="1:17" ht="12.2" customHeight="1">
      <c r="A288" s="235" t="s">
        <v>92</v>
      </c>
      <c r="C288"/>
      <c r="D288" s="21"/>
      <c r="E288" s="559">
        <v>3512401</v>
      </c>
      <c r="F288" s="286"/>
      <c r="G288" s="553">
        <v>3524942</v>
      </c>
      <c r="H288" s="286"/>
      <c r="I288" s="553">
        <v>2888318</v>
      </c>
      <c r="K288" s="232"/>
      <c r="O288" s="383"/>
    </row>
    <row r="289" spans="1:17" ht="12" customHeight="1">
      <c r="A289" s="235" t="s">
        <v>93</v>
      </c>
      <c r="C289"/>
      <c r="D289" s="21"/>
      <c r="E289" s="559">
        <v>35404618.038999997</v>
      </c>
      <c r="F289" s="286"/>
      <c r="G289" s="553">
        <v>44292448</v>
      </c>
      <c r="H289" s="286"/>
      <c r="I289" s="553">
        <v>32496068.362</v>
      </c>
      <c r="K289" s="232"/>
      <c r="O289" s="381"/>
    </row>
    <row r="290" spans="1:17" ht="12.2" customHeight="1">
      <c r="A290" s="235" t="s">
        <v>315</v>
      </c>
      <c r="C290" s="20"/>
      <c r="D290" s="21"/>
      <c r="E290" s="559">
        <v>9902.7315571314302</v>
      </c>
      <c r="F290" s="286"/>
      <c r="G290" s="553">
        <v>12509.0921280407</v>
      </c>
      <c r="H290" s="286"/>
      <c r="I290" s="553">
        <v>11216.072874593399</v>
      </c>
      <c r="K290" s="232"/>
      <c r="O290" s="381"/>
    </row>
    <row r="291" spans="1:17" ht="12.2" customHeight="1">
      <c r="A291" s="347" t="s">
        <v>96</v>
      </c>
      <c r="B291" s="18"/>
      <c r="C291" s="20"/>
      <c r="D291" s="21"/>
      <c r="E291" s="559">
        <v>3448</v>
      </c>
      <c r="F291" s="286"/>
      <c r="G291" s="553">
        <v>3443</v>
      </c>
      <c r="H291" s="552"/>
      <c r="I291" s="553">
        <v>4405</v>
      </c>
      <c r="K291" s="232"/>
      <c r="O291" s="381"/>
      <c r="P291" s="286"/>
      <c r="Q291" s="286"/>
    </row>
    <row r="292" spans="1:17" ht="12.2" customHeight="1">
      <c r="A292" s="235" t="s">
        <v>93</v>
      </c>
      <c r="B292" s="18"/>
      <c r="C292" s="20"/>
      <c r="D292" s="21"/>
      <c r="E292" s="559">
        <v>5633262.6069999998</v>
      </c>
      <c r="F292" s="286"/>
      <c r="G292" s="553">
        <v>5435927</v>
      </c>
      <c r="H292" s="552"/>
      <c r="I292" s="553">
        <v>3434080.4410000001</v>
      </c>
      <c r="K292" s="232"/>
      <c r="O292" s="381"/>
      <c r="P292" s="286"/>
      <c r="Q292" s="286"/>
    </row>
    <row r="293" spans="1:17" ht="3" customHeight="1">
      <c r="A293" s="240"/>
      <c r="B293" s="2"/>
      <c r="E293" s="121"/>
      <c r="F293" s="24"/>
      <c r="G293" s="24"/>
      <c r="H293" s="123"/>
      <c r="I293" s="553"/>
      <c r="K293" s="232"/>
      <c r="M293" s="286"/>
      <c r="N293" s="286"/>
      <c r="O293" s="286"/>
      <c r="P293" s="286"/>
      <c r="Q293" s="286"/>
    </row>
    <row r="294" spans="1:17" ht="14.1" customHeight="1">
      <c r="A294" s="626" t="s">
        <v>294</v>
      </c>
      <c r="B294" s="630"/>
      <c r="C294" s="630"/>
      <c r="D294" s="631"/>
      <c r="E294" s="859" t="s">
        <v>258</v>
      </c>
      <c r="F294" s="859"/>
      <c r="G294" s="859"/>
      <c r="H294" s="859"/>
      <c r="I294" s="859"/>
      <c r="J294" s="859"/>
      <c r="K294" s="860"/>
    </row>
    <row r="295" spans="1:17" ht="2.25" customHeight="1">
      <c r="A295" s="236"/>
      <c r="B295" s="114"/>
      <c r="C295" s="114"/>
      <c r="D295" s="115"/>
      <c r="E295" s="27"/>
      <c r="F295" s="28"/>
      <c r="K295" s="232"/>
    </row>
    <row r="296" spans="1:17" ht="27.75" customHeight="1">
      <c r="A296" s="350" t="s">
        <v>97</v>
      </c>
      <c r="B296" s="12"/>
      <c r="C296" s="27"/>
      <c r="D296" s="116"/>
      <c r="E296" s="117" t="s">
        <v>98</v>
      </c>
      <c r="F296" s="118"/>
      <c r="G296" s="119" t="s">
        <v>99</v>
      </c>
      <c r="H296" s="120"/>
      <c r="I296" s="119" t="s">
        <v>232</v>
      </c>
      <c r="K296" s="232"/>
    </row>
    <row r="297" spans="1:17" ht="12" customHeight="1">
      <c r="A297" s="267" t="s">
        <v>100</v>
      </c>
      <c r="B297" s="121"/>
      <c r="C297" s="121"/>
      <c r="D297" s="122"/>
      <c r="E297" s="390">
        <v>2691</v>
      </c>
      <c r="F297" s="16"/>
      <c r="G297" s="16">
        <v>131516</v>
      </c>
      <c r="H297" s="16"/>
      <c r="I297" s="16">
        <v>249400402</v>
      </c>
      <c r="K297" s="232"/>
    </row>
    <row r="298" spans="1:17" ht="12.2" customHeight="1">
      <c r="A298" s="267" t="s">
        <v>101</v>
      </c>
      <c r="B298" s="12"/>
      <c r="C298" s="27"/>
      <c r="D298" s="116"/>
      <c r="E298" s="391">
        <v>260</v>
      </c>
      <c r="F298" s="16"/>
      <c r="G298" s="392">
        <v>33941</v>
      </c>
      <c r="H298" s="46"/>
      <c r="I298" s="392">
        <v>176650807</v>
      </c>
      <c r="K298" s="232"/>
    </row>
    <row r="299" spans="1:17" ht="12" customHeight="1">
      <c r="A299" s="267" t="s">
        <v>102</v>
      </c>
      <c r="B299" s="121"/>
      <c r="C299" s="121"/>
      <c r="D299" s="122"/>
      <c r="E299" s="390">
        <v>23861</v>
      </c>
      <c r="F299" s="16"/>
      <c r="G299" s="16">
        <v>1376025</v>
      </c>
      <c r="H299" s="46"/>
      <c r="I299" s="16">
        <v>5963163411</v>
      </c>
      <c r="K299" s="232"/>
    </row>
    <row r="300" spans="1:17" ht="12" customHeight="1">
      <c r="A300" s="267" t="s">
        <v>103</v>
      </c>
      <c r="B300" s="121"/>
      <c r="C300" s="121"/>
      <c r="D300" s="122"/>
      <c r="E300" s="393">
        <v>405</v>
      </c>
      <c r="F300" s="16"/>
      <c r="G300" s="394">
        <v>55645</v>
      </c>
      <c r="H300" s="46"/>
      <c r="I300" s="394">
        <v>1176121059</v>
      </c>
      <c r="K300" s="232"/>
    </row>
    <row r="301" spans="1:17" ht="12" customHeight="1">
      <c r="A301" s="267" t="s">
        <v>104</v>
      </c>
      <c r="B301" s="121"/>
      <c r="C301" s="14"/>
      <c r="D301" s="21"/>
      <c r="E301" s="395">
        <v>1125</v>
      </c>
      <c r="F301" s="16"/>
      <c r="G301" s="396">
        <v>44595</v>
      </c>
      <c r="H301" s="46"/>
      <c r="I301" s="396">
        <v>122352222</v>
      </c>
      <c r="K301" s="232"/>
    </row>
    <row r="302" spans="1:17" ht="12" customHeight="1">
      <c r="A302" s="267" t="s">
        <v>105</v>
      </c>
      <c r="B302" s="121"/>
      <c r="C302" s="14"/>
      <c r="D302" s="21"/>
      <c r="E302" s="390">
        <v>2286</v>
      </c>
      <c r="F302" s="16"/>
      <c r="G302" s="16">
        <v>343866</v>
      </c>
      <c r="H302" s="46"/>
      <c r="I302" s="16">
        <v>619793841</v>
      </c>
      <c r="K302" s="232"/>
    </row>
    <row r="303" spans="1:17" ht="12" customHeight="1">
      <c r="A303" s="267" t="s">
        <v>106</v>
      </c>
      <c r="B303" s="121"/>
      <c r="C303" s="14"/>
      <c r="D303" s="21"/>
      <c r="E303" s="390">
        <v>116220</v>
      </c>
      <c r="F303" s="16"/>
      <c r="G303" s="16">
        <v>1584579</v>
      </c>
      <c r="H303" s="46"/>
      <c r="I303" s="16">
        <v>8959490268</v>
      </c>
      <c r="K303" s="232"/>
    </row>
    <row r="304" spans="1:17" ht="12" customHeight="1">
      <c r="A304" s="267" t="s">
        <v>107</v>
      </c>
      <c r="B304" s="121"/>
      <c r="C304" s="121"/>
      <c r="D304" s="122"/>
      <c r="E304" s="393">
        <v>2950</v>
      </c>
      <c r="F304" s="16"/>
      <c r="G304" s="394">
        <v>224063</v>
      </c>
      <c r="H304" s="46"/>
      <c r="I304" s="394">
        <v>734998709</v>
      </c>
      <c r="K304" s="232"/>
    </row>
    <row r="305" spans="1:12" ht="12" customHeight="1">
      <c r="A305" s="267" t="s">
        <v>108</v>
      </c>
      <c r="B305" s="121"/>
      <c r="C305" s="121"/>
      <c r="D305" s="122"/>
      <c r="E305" s="393">
        <v>34248</v>
      </c>
      <c r="F305" s="16"/>
      <c r="G305" s="394">
        <v>611271</v>
      </c>
      <c r="H305" s="46"/>
      <c r="I305" s="394">
        <v>918010929</v>
      </c>
      <c r="K305" s="232"/>
    </row>
    <row r="306" spans="1:12" ht="12" customHeight="1">
      <c r="A306" s="267" t="s">
        <v>109</v>
      </c>
      <c r="B306" s="121"/>
      <c r="C306" s="121"/>
      <c r="D306" s="122"/>
      <c r="E306" s="390">
        <v>4112</v>
      </c>
      <c r="F306" s="16"/>
      <c r="G306" s="16">
        <v>192600</v>
      </c>
      <c r="H306" s="46"/>
      <c r="I306" s="16">
        <v>709919834</v>
      </c>
      <c r="K306" s="232"/>
    </row>
    <row r="307" spans="1:12" ht="12" customHeight="1">
      <c r="A307" s="267" t="s">
        <v>110</v>
      </c>
      <c r="B307" s="121"/>
      <c r="C307" s="121"/>
      <c r="D307" s="122"/>
      <c r="E307" s="397">
        <v>38698</v>
      </c>
      <c r="F307" s="16"/>
      <c r="G307" s="398">
        <v>646866</v>
      </c>
      <c r="H307" s="46"/>
      <c r="I307" s="398">
        <v>2758468398</v>
      </c>
      <c r="K307" s="232"/>
    </row>
    <row r="308" spans="1:12" ht="12" customHeight="1">
      <c r="A308" s="267" t="s">
        <v>111</v>
      </c>
      <c r="B308" s="121"/>
      <c r="C308" s="121"/>
      <c r="D308" s="122"/>
      <c r="E308" s="390">
        <v>5179</v>
      </c>
      <c r="F308" s="16"/>
      <c r="G308" s="16">
        <v>101976</v>
      </c>
      <c r="H308" s="46"/>
      <c r="I308" s="16">
        <v>1099541822</v>
      </c>
      <c r="K308" s="232"/>
    </row>
    <row r="309" spans="1:12" ht="12" customHeight="1">
      <c r="A309" s="267" t="s">
        <v>112</v>
      </c>
      <c r="B309" s="121"/>
      <c r="C309" s="14"/>
      <c r="D309" s="21"/>
      <c r="E309" s="390">
        <v>5435</v>
      </c>
      <c r="F309" s="16"/>
      <c r="G309" s="16">
        <v>164793</v>
      </c>
      <c r="H309" s="46"/>
      <c r="I309" s="16">
        <v>279861962</v>
      </c>
      <c r="K309" s="232"/>
    </row>
    <row r="310" spans="1:12" ht="12" customHeight="1">
      <c r="A310" s="267" t="s">
        <v>113</v>
      </c>
      <c r="B310" s="121"/>
      <c r="C310" s="121"/>
      <c r="D310" s="122"/>
      <c r="E310" s="390">
        <v>6481</v>
      </c>
      <c r="F310" s="16"/>
      <c r="G310" s="16">
        <v>1310113</v>
      </c>
      <c r="H310" s="46"/>
      <c r="I310" s="16">
        <v>910581611</v>
      </c>
      <c r="K310" s="232"/>
    </row>
    <row r="311" spans="1:12" ht="12" customHeight="1">
      <c r="A311" s="267" t="s">
        <v>114</v>
      </c>
      <c r="B311" s="121"/>
      <c r="C311" s="121"/>
      <c r="D311" s="122"/>
      <c r="E311" s="393">
        <v>13624</v>
      </c>
      <c r="F311" s="16"/>
      <c r="G311" s="394">
        <v>409241</v>
      </c>
      <c r="H311" s="46"/>
      <c r="I311" s="394">
        <v>222647989</v>
      </c>
      <c r="K311" s="232"/>
    </row>
    <row r="312" spans="1:12" ht="12" customHeight="1">
      <c r="A312" s="267" t="s">
        <v>115</v>
      </c>
      <c r="B312" s="121"/>
      <c r="C312" s="121"/>
      <c r="D312" s="122"/>
      <c r="E312" s="390">
        <v>7278</v>
      </c>
      <c r="F312" s="16"/>
      <c r="G312" s="16">
        <v>233094</v>
      </c>
      <c r="H312" s="46"/>
      <c r="I312" s="16">
        <v>263352519</v>
      </c>
      <c r="K312" s="232"/>
    </row>
    <row r="313" spans="1:12" ht="12" customHeight="1">
      <c r="A313" s="267" t="s">
        <v>116</v>
      </c>
      <c r="B313" s="121"/>
      <c r="C313" s="121"/>
      <c r="D313" s="122"/>
      <c r="E313" s="393">
        <v>3307</v>
      </c>
      <c r="F313" s="16"/>
      <c r="G313" s="394">
        <v>75635</v>
      </c>
      <c r="H313" s="46"/>
      <c r="I313" s="394">
        <v>241453752</v>
      </c>
      <c r="K313" s="232"/>
    </row>
    <row r="314" spans="1:12" ht="12" customHeight="1">
      <c r="A314" s="267" t="s">
        <v>117</v>
      </c>
      <c r="B314" s="121"/>
      <c r="C314" s="121"/>
      <c r="D314" s="122"/>
      <c r="E314" s="393">
        <v>10022</v>
      </c>
      <c r="F314" s="16"/>
      <c r="G314" s="394">
        <v>82575</v>
      </c>
      <c r="H314" s="46"/>
      <c r="I314" s="394">
        <v>49432041</v>
      </c>
      <c r="K314" s="232"/>
    </row>
    <row r="315" spans="1:12" ht="2.25" customHeight="1">
      <c r="A315" s="270"/>
      <c r="K315" s="232"/>
    </row>
    <row r="316" spans="1:12" ht="14.1" customHeight="1">
      <c r="A316" s="626" t="s">
        <v>282</v>
      </c>
      <c r="B316" s="632"/>
      <c r="C316" s="610"/>
      <c r="D316" s="618"/>
      <c r="E316" s="689" t="s">
        <v>240</v>
      </c>
      <c r="F316" s="690"/>
      <c r="G316" s="689" t="s">
        <v>241</v>
      </c>
      <c r="H316" s="690"/>
      <c r="I316" s="689" t="s">
        <v>242</v>
      </c>
      <c r="J316" s="646"/>
      <c r="K316" s="691"/>
    </row>
    <row r="317" spans="1:12" ht="2.25" customHeight="1">
      <c r="A317" s="236"/>
      <c r="B317" s="124"/>
      <c r="C317" s="14"/>
      <c r="D317" s="21"/>
      <c r="E317" s="14"/>
      <c r="F317" s="18"/>
      <c r="G317" s="14"/>
      <c r="H317" s="25"/>
      <c r="I317" s="14"/>
      <c r="K317" s="232"/>
    </row>
    <row r="318" spans="1:12" ht="12.2" customHeight="1">
      <c r="A318" s="233" t="s">
        <v>118</v>
      </c>
      <c r="B318" s="14"/>
      <c r="E318" s="125" t="s">
        <v>226</v>
      </c>
      <c r="F318" s="87"/>
      <c r="G318" s="26" t="s">
        <v>223</v>
      </c>
      <c r="H318" s="87"/>
      <c r="I318" s="26" t="s">
        <v>222</v>
      </c>
      <c r="K318" s="232"/>
      <c r="L318" s="3"/>
    </row>
    <row r="319" spans="1:12" ht="12.2" customHeight="1">
      <c r="A319" s="233" t="s">
        <v>119</v>
      </c>
      <c r="B319" s="5"/>
      <c r="E319" s="126" t="s">
        <v>224</v>
      </c>
      <c r="G319" s="23" t="s">
        <v>120</v>
      </c>
      <c r="H319" s="5"/>
      <c r="I319" s="23" t="s">
        <v>121</v>
      </c>
      <c r="K319" s="232"/>
    </row>
    <row r="320" spans="1:12" ht="12.2" customHeight="1">
      <c r="A320" s="233" t="s">
        <v>122</v>
      </c>
      <c r="B320" s="5"/>
      <c r="E320" s="126">
        <v>363</v>
      </c>
      <c r="G320" s="23">
        <v>337</v>
      </c>
      <c r="H320" s="5"/>
      <c r="I320" s="23">
        <v>308</v>
      </c>
      <c r="K320" s="232"/>
    </row>
    <row r="321" spans="1:15" s="159" customFormat="1" ht="12.2" customHeight="1">
      <c r="A321" s="233" t="s">
        <v>146</v>
      </c>
      <c r="B321" s="31"/>
      <c r="C321" s="31"/>
      <c r="D321" s="31"/>
      <c r="E321" s="86">
        <v>26393906</v>
      </c>
      <c r="F321" s="87"/>
      <c r="G321" s="87">
        <v>22975630</v>
      </c>
      <c r="H321" s="87"/>
      <c r="I321" s="140">
        <v>20171899</v>
      </c>
      <c r="K321" s="293"/>
      <c r="L321" s="190"/>
      <c r="M321" s="852"/>
      <c r="N321" s="852"/>
      <c r="O321" s="852"/>
    </row>
    <row r="322" spans="1:15" s="159" customFormat="1" ht="12.2" customHeight="1">
      <c r="A322" s="233" t="s">
        <v>147</v>
      </c>
      <c r="B322" s="31"/>
      <c r="C322" s="31"/>
      <c r="D322" s="31"/>
      <c r="E322" s="54">
        <v>4.0999999999999996</v>
      </c>
      <c r="F322" s="48"/>
      <c r="G322" s="48">
        <v>4.3774083670393367</v>
      </c>
      <c r="H322" s="48"/>
      <c r="I322" s="141">
        <v>4.5656573037570736</v>
      </c>
      <c r="K322" s="293"/>
      <c r="L322" s="190"/>
      <c r="M322" s="852"/>
      <c r="N322" s="852"/>
      <c r="O322" s="852"/>
    </row>
    <row r="323" spans="1:15" ht="4.5" customHeight="1">
      <c r="A323" s="233"/>
      <c r="B323" s="14"/>
      <c r="E323" s="501"/>
      <c r="F323" s="502"/>
      <c r="G323" s="520"/>
      <c r="H323" s="521"/>
      <c r="I323" s="501"/>
      <c r="J323" s="475"/>
      <c r="K323" s="503"/>
    </row>
    <row r="324" spans="1:15" s="159" customFormat="1" ht="11.25" customHeight="1">
      <c r="A324" s="233" t="s">
        <v>141</v>
      </c>
      <c r="B324" s="31"/>
      <c r="C324" s="31"/>
      <c r="D324" s="31"/>
      <c r="E324" s="86">
        <v>108667043</v>
      </c>
      <c r="F324" s="87"/>
      <c r="G324" s="87">
        <v>100573715</v>
      </c>
      <c r="H324" s="25"/>
      <c r="I324" s="140">
        <v>92097978</v>
      </c>
      <c r="K324" s="293"/>
      <c r="L324" s="190"/>
    </row>
    <row r="325" spans="1:15" s="159" customFormat="1" ht="11.25" customHeight="1">
      <c r="A325" s="267" t="s">
        <v>37</v>
      </c>
      <c r="B325" s="31"/>
      <c r="C325" s="31"/>
      <c r="D325" s="31"/>
      <c r="E325" s="86">
        <v>55017643</v>
      </c>
      <c r="F325" s="87"/>
      <c r="G325" s="87">
        <v>50774021</v>
      </c>
      <c r="H325" s="25"/>
      <c r="I325" s="140">
        <v>46458988</v>
      </c>
      <c r="K325" s="293"/>
      <c r="L325" s="190"/>
    </row>
    <row r="326" spans="1:15" s="159" customFormat="1" ht="11.25" customHeight="1">
      <c r="A326" s="267" t="s">
        <v>38</v>
      </c>
      <c r="B326" s="31"/>
      <c r="C326" s="31"/>
      <c r="D326" s="31"/>
      <c r="E326" s="86">
        <v>53649400</v>
      </c>
      <c r="F326" s="87"/>
      <c r="G326" s="87">
        <v>49799694</v>
      </c>
      <c r="H326" s="25"/>
      <c r="I326" s="140">
        <v>45638990</v>
      </c>
      <c r="K326" s="293"/>
      <c r="L326" s="190"/>
    </row>
    <row r="327" spans="1:15" s="159" customFormat="1" ht="11.25" customHeight="1">
      <c r="A327" s="233" t="s">
        <v>142</v>
      </c>
      <c r="B327" s="31"/>
      <c r="C327" s="31"/>
      <c r="D327" s="31"/>
      <c r="E327" s="127">
        <v>100</v>
      </c>
      <c r="F327" s="91"/>
      <c r="G327" s="128">
        <v>100</v>
      </c>
      <c r="H327" s="47"/>
      <c r="I327" s="141">
        <v>100</v>
      </c>
      <c r="K327" s="293"/>
      <c r="L327" s="190"/>
    </row>
    <row r="328" spans="1:15" s="159" customFormat="1" ht="11.25" customHeight="1">
      <c r="A328" s="267" t="s">
        <v>37</v>
      </c>
      <c r="B328" s="31"/>
      <c r="C328" s="31"/>
      <c r="D328" s="31"/>
      <c r="E328" s="8">
        <v>50.62955748229939</v>
      </c>
      <c r="F328" s="91"/>
      <c r="G328" s="128">
        <v>50.484384513389017</v>
      </c>
      <c r="H328" s="47"/>
      <c r="I328" s="141">
        <v>50.445176983147235</v>
      </c>
      <c r="K328" s="293"/>
      <c r="L328" s="190"/>
    </row>
    <row r="329" spans="1:15" s="159" customFormat="1" ht="11.25" customHeight="1">
      <c r="A329" s="267" t="s">
        <v>38</v>
      </c>
      <c r="B329" s="31"/>
      <c r="C329" s="31"/>
      <c r="D329" s="31"/>
      <c r="E329" s="8">
        <v>49.37044251770061</v>
      </c>
      <c r="F329" s="91"/>
      <c r="G329" s="128">
        <v>49.51561548661099</v>
      </c>
      <c r="H329" s="47"/>
      <c r="I329" s="141">
        <v>49.554823016852765</v>
      </c>
      <c r="K329" s="293"/>
      <c r="L329" s="190"/>
    </row>
    <row r="330" spans="1:15" s="159" customFormat="1" ht="11.25" customHeight="1">
      <c r="A330" s="233" t="s">
        <v>143</v>
      </c>
      <c r="B330" s="31"/>
      <c r="C330" s="31"/>
      <c r="D330" s="31"/>
      <c r="E330" s="20">
        <v>108667043</v>
      </c>
      <c r="F330" s="18"/>
      <c r="G330" s="18">
        <v>100573715</v>
      </c>
      <c r="H330" s="25"/>
      <c r="I330" s="140">
        <v>92097978</v>
      </c>
      <c r="K330" s="293"/>
      <c r="L330" s="190"/>
    </row>
    <row r="331" spans="1:15" s="159" customFormat="1" ht="11.25" customHeight="1">
      <c r="A331" s="267" t="s">
        <v>126</v>
      </c>
      <c r="B331" s="31"/>
      <c r="C331" s="31"/>
      <c r="D331" s="31"/>
      <c r="E331" s="20">
        <v>11066707</v>
      </c>
      <c r="F331" s="18"/>
      <c r="G331" s="18">
        <v>10815998</v>
      </c>
      <c r="H331" s="25"/>
      <c r="I331" s="140">
        <v>10231201</v>
      </c>
      <c r="K331" s="293"/>
      <c r="L331" s="190"/>
    </row>
    <row r="332" spans="1:15" s="159" customFormat="1" ht="11.25" customHeight="1">
      <c r="A332" s="267" t="s">
        <v>127</v>
      </c>
      <c r="B332" s="31"/>
      <c r="C332" s="31"/>
      <c r="D332" s="31"/>
      <c r="E332" s="86">
        <v>33414245</v>
      </c>
      <c r="F332" s="87"/>
      <c r="G332" s="87">
        <v>32135285</v>
      </c>
      <c r="H332" s="25"/>
      <c r="I332" s="140">
        <v>30717569</v>
      </c>
      <c r="K332" s="293"/>
      <c r="L332" s="190"/>
    </row>
    <row r="333" spans="1:15" s="159" customFormat="1" ht="11.25" customHeight="1">
      <c r="A333" s="267" t="s">
        <v>128</v>
      </c>
      <c r="B333" s="31"/>
      <c r="C333" s="31"/>
      <c r="D333" s="31"/>
      <c r="E333" s="86">
        <v>69397349</v>
      </c>
      <c r="F333" s="87"/>
      <c r="G333" s="87">
        <v>63659732</v>
      </c>
      <c r="H333" s="25"/>
      <c r="I333" s="140">
        <v>57374166</v>
      </c>
      <c r="K333" s="293"/>
      <c r="L333" s="190"/>
    </row>
    <row r="334" spans="1:15" s="159" customFormat="1" ht="11.25" customHeight="1">
      <c r="A334" s="267" t="s">
        <v>129</v>
      </c>
      <c r="B334" s="31"/>
      <c r="C334" s="31"/>
      <c r="D334" s="31"/>
      <c r="E334" s="86">
        <v>68945888</v>
      </c>
      <c r="F334" s="87"/>
      <c r="G334" s="87">
        <v>62263325</v>
      </c>
      <c r="H334" s="25"/>
      <c r="I334" s="140">
        <v>55513682</v>
      </c>
      <c r="K334" s="293"/>
      <c r="L334" s="190"/>
    </row>
    <row r="335" spans="1:15" s="159" customFormat="1" ht="11.25" customHeight="1">
      <c r="A335" s="267" t="s">
        <v>130</v>
      </c>
      <c r="B335" s="31"/>
      <c r="C335" s="31"/>
      <c r="D335" s="31"/>
      <c r="E335" s="86">
        <v>9222672</v>
      </c>
      <c r="F335" s="87"/>
      <c r="G335" s="87">
        <v>7534306</v>
      </c>
      <c r="H335" s="25"/>
      <c r="I335" s="140">
        <v>6230480</v>
      </c>
      <c r="K335" s="293"/>
      <c r="L335" s="190"/>
    </row>
    <row r="336" spans="1:15" s="159" customFormat="1" ht="11.25" customHeight="1">
      <c r="A336" s="267" t="s">
        <v>131</v>
      </c>
      <c r="B336" s="31"/>
      <c r="C336" s="31"/>
      <c r="D336" s="31"/>
      <c r="E336" s="86">
        <v>5855449</v>
      </c>
      <c r="F336" s="87"/>
      <c r="G336" s="87">
        <v>4778698</v>
      </c>
      <c r="H336" s="25"/>
      <c r="I336" s="140">
        <v>4006243</v>
      </c>
      <c r="K336" s="293"/>
      <c r="L336" s="190"/>
    </row>
    <row r="337" spans="1:12" s="159" customFormat="1" ht="11.25" customHeight="1">
      <c r="A337" s="233" t="s">
        <v>145</v>
      </c>
      <c r="B337" s="31"/>
      <c r="C337" s="31"/>
      <c r="D337" s="31"/>
      <c r="E337" s="54">
        <v>100</v>
      </c>
      <c r="F337" s="48"/>
      <c r="G337" s="48">
        <v>100</v>
      </c>
      <c r="H337" s="48"/>
      <c r="I337" s="141">
        <v>100</v>
      </c>
      <c r="K337" s="293"/>
      <c r="L337" s="146"/>
    </row>
    <row r="338" spans="1:12" s="159" customFormat="1" ht="11.25" customHeight="1">
      <c r="A338" s="267" t="s">
        <v>126</v>
      </c>
      <c r="B338" s="31"/>
      <c r="C338" s="31"/>
      <c r="D338" s="31"/>
      <c r="E338" s="88">
        <v>10.1840509270138</v>
      </c>
      <c r="F338" s="91"/>
      <c r="G338" s="91">
        <v>10.754298973643362</v>
      </c>
      <c r="H338" s="91"/>
      <c r="I338" s="141">
        <v>11.109039766323644</v>
      </c>
      <c r="K338" s="293"/>
      <c r="L338" s="190"/>
    </row>
    <row r="339" spans="1:12" s="159" customFormat="1" ht="11.25" customHeight="1">
      <c r="A339" s="267" t="s">
        <v>127</v>
      </c>
      <c r="B339" s="31"/>
      <c r="C339" s="31"/>
      <c r="D339" s="31"/>
      <c r="E339" s="88">
        <v>30.749198724400699</v>
      </c>
      <c r="F339" s="91"/>
      <c r="G339" s="91">
        <v>31.951971745301442</v>
      </c>
      <c r="H339" s="91"/>
      <c r="I339" s="141">
        <v>33.353141585801154</v>
      </c>
      <c r="K339" s="293"/>
      <c r="L339" s="190"/>
    </row>
    <row r="340" spans="1:12" s="159" customFormat="1" ht="11.25" customHeight="1">
      <c r="A340" s="267" t="s">
        <v>128</v>
      </c>
      <c r="B340" s="31"/>
      <c r="C340" s="31"/>
      <c r="D340" s="31"/>
      <c r="E340" s="88">
        <v>63.862369936761802</v>
      </c>
      <c r="F340" s="91"/>
      <c r="G340" s="91">
        <v>63.296589968860154</v>
      </c>
      <c r="H340" s="91"/>
      <c r="I340" s="141">
        <v>62.296879091091448</v>
      </c>
      <c r="K340" s="293"/>
      <c r="L340" s="190"/>
    </row>
    <row r="341" spans="1:12" s="159" customFormat="1" ht="11.25" customHeight="1">
      <c r="A341" s="267" t="s">
        <v>129</v>
      </c>
      <c r="B341" s="31"/>
      <c r="C341" s="31"/>
      <c r="D341" s="31"/>
      <c r="E341" s="88">
        <v>63.446916467580699</v>
      </c>
      <c r="F341" s="91"/>
      <c r="G341" s="91">
        <v>61.908148664887243</v>
      </c>
      <c r="H341" s="91"/>
      <c r="I341" s="141">
        <v>60.276765251024301</v>
      </c>
      <c r="K341" s="293"/>
      <c r="L341" s="190"/>
    </row>
    <row r="342" spans="1:12" s="159" customFormat="1" ht="11.25" customHeight="1">
      <c r="A342" s="267" t="s">
        <v>130</v>
      </c>
      <c r="B342" s="31"/>
      <c r="C342" s="31"/>
      <c r="D342" s="31"/>
      <c r="E342" s="88">
        <v>8.4870920799786607</v>
      </c>
      <c r="F342" s="91"/>
      <c r="G342" s="91">
        <v>7.4913271325415396</v>
      </c>
      <c r="H342" s="91"/>
      <c r="I342" s="141">
        <v>6.7650562317448495</v>
      </c>
      <c r="K342" s="293"/>
      <c r="L342" s="190"/>
    </row>
    <row r="343" spans="1:12" s="159" customFormat="1" ht="11.25" customHeight="1">
      <c r="A343" s="267" t="s">
        <v>131</v>
      </c>
      <c r="B343" s="31"/>
      <c r="C343" s="31"/>
      <c r="D343" s="31"/>
      <c r="E343" s="88">
        <v>5.3884313388374796</v>
      </c>
      <c r="F343" s="91"/>
      <c r="G343" s="91">
        <v>4.7514382858384021</v>
      </c>
      <c r="H343" s="91"/>
      <c r="I343" s="141">
        <v>4.3499793231073971</v>
      </c>
      <c r="K343" s="293"/>
      <c r="L343" s="190"/>
    </row>
    <row r="344" spans="1:12" s="159" customFormat="1" ht="11.25" customHeight="1">
      <c r="A344" s="233" t="s">
        <v>133</v>
      </c>
      <c r="B344" s="31"/>
      <c r="C344" s="31"/>
      <c r="D344" s="31"/>
      <c r="E344" s="131">
        <v>56.586735035080402</v>
      </c>
      <c r="F344" s="90"/>
      <c r="G344" s="506">
        <v>57.691646645092533</v>
      </c>
      <c r="H344" s="1"/>
      <c r="I344" s="130">
        <v>60.33951022734216</v>
      </c>
      <c r="K344" s="293"/>
      <c r="L344" s="190"/>
    </row>
    <row r="345" spans="1:12" s="159" customFormat="1" ht="11.25" customHeight="1">
      <c r="A345" s="267" t="s">
        <v>134</v>
      </c>
      <c r="B345" s="31"/>
      <c r="C345" s="31"/>
      <c r="D345" s="31"/>
      <c r="E345" s="131">
        <v>48.149166331987701</v>
      </c>
      <c r="F345" s="90"/>
      <c r="G345" s="506">
        <v>50.215240120529849</v>
      </c>
      <c r="H345" s="1"/>
      <c r="I345" s="130">
        <v>53.371080462621158</v>
      </c>
      <c r="K345" s="293"/>
      <c r="L345" s="190"/>
    </row>
    <row r="346" spans="1:12" s="159" customFormat="1" ht="11.25" customHeight="1">
      <c r="A346" s="267" t="s">
        <v>135</v>
      </c>
      <c r="B346" s="31"/>
      <c r="C346" s="31"/>
      <c r="D346" s="31"/>
      <c r="E346" s="131">
        <v>8.4375687030926798</v>
      </c>
      <c r="F346" s="90"/>
      <c r="G346" s="506">
        <v>7.4764065245626812</v>
      </c>
      <c r="H346" s="1"/>
      <c r="I346" s="130">
        <v>6.9684297647210052</v>
      </c>
      <c r="K346" s="293"/>
      <c r="L346" s="190"/>
    </row>
    <row r="347" spans="1:12" s="159" customFormat="1" ht="11.25" customHeight="1">
      <c r="A347" s="241" t="s">
        <v>136</v>
      </c>
      <c r="B347" s="31"/>
      <c r="C347" s="31"/>
      <c r="D347" s="31"/>
      <c r="E347" s="132">
        <v>102.550341662721</v>
      </c>
      <c r="F347" s="133"/>
      <c r="G347" s="133">
        <v>102.32545847479733</v>
      </c>
      <c r="H347" s="135"/>
      <c r="I347" s="134">
        <v>102.04241469787787</v>
      </c>
      <c r="K347" s="293"/>
      <c r="L347" s="190"/>
    </row>
    <row r="348" spans="1:12" s="159" customFormat="1" ht="11.25" customHeight="1">
      <c r="A348" s="233" t="s">
        <v>137</v>
      </c>
      <c r="B348" s="31"/>
      <c r="C348" s="31"/>
      <c r="D348" s="31"/>
      <c r="E348" s="98">
        <v>25.259449574397401</v>
      </c>
      <c r="F348" s="90"/>
      <c r="G348" s="90">
        <v>24.279</v>
      </c>
      <c r="H348" s="1"/>
      <c r="I348" s="136">
        <v>23.297999999999998</v>
      </c>
      <c r="K348" s="293"/>
      <c r="L348" s="190"/>
    </row>
    <row r="349" spans="1:12" s="159" customFormat="1" ht="11.25" customHeight="1">
      <c r="A349" s="233" t="s">
        <v>149</v>
      </c>
      <c r="B349" s="31"/>
      <c r="C349" s="519"/>
      <c r="D349" s="31"/>
      <c r="E349" s="86">
        <v>366202</v>
      </c>
      <c r="F349" s="87"/>
      <c r="G349" s="87">
        <v>405588</v>
      </c>
      <c r="H349" s="87"/>
      <c r="I349" s="140">
        <v>237135</v>
      </c>
      <c r="K349" s="293"/>
      <c r="L349" s="190"/>
    </row>
    <row r="350" spans="1:12" s="159" customFormat="1" ht="11.25" customHeight="1">
      <c r="A350" s="267" t="s">
        <v>150</v>
      </c>
      <c r="B350" s="31"/>
      <c r="C350" s="519"/>
      <c r="D350" s="31"/>
      <c r="E350" s="125">
        <v>289150</v>
      </c>
      <c r="F350" s="87"/>
      <c r="G350" s="26">
        <v>295941</v>
      </c>
      <c r="H350" s="87"/>
      <c r="I350" s="140">
        <v>175269</v>
      </c>
      <c r="K350" s="293"/>
      <c r="L350" s="190"/>
    </row>
    <row r="351" spans="1:12" s="159" customFormat="1" ht="11.25" customHeight="1">
      <c r="A351" s="267" t="s">
        <v>38</v>
      </c>
      <c r="B351" s="31"/>
      <c r="C351" s="519"/>
      <c r="D351" s="31"/>
      <c r="E351" s="125">
        <v>77052</v>
      </c>
      <c r="F351" s="87"/>
      <c r="G351" s="26">
        <v>109647</v>
      </c>
      <c r="H351" s="87"/>
      <c r="I351" s="140">
        <v>61866</v>
      </c>
      <c r="K351" s="293"/>
      <c r="L351" s="190"/>
    </row>
    <row r="352" spans="1:12" s="159" customFormat="1" ht="11.25" hidden="1" customHeight="1">
      <c r="A352" s="233" t="s">
        <v>138</v>
      </c>
      <c r="B352" s="31"/>
      <c r="C352" s="31"/>
      <c r="D352" s="31"/>
      <c r="E352" s="137" t="s">
        <v>139</v>
      </c>
      <c r="F352" s="101"/>
      <c r="G352" s="138" t="s">
        <v>220</v>
      </c>
      <c r="H352" s="139"/>
      <c r="I352" s="137" t="s">
        <v>139</v>
      </c>
      <c r="K352" s="293"/>
      <c r="L352" s="190"/>
    </row>
    <row r="353" spans="1:12" s="159" customFormat="1" ht="24">
      <c r="A353" s="294" t="s">
        <v>140</v>
      </c>
      <c r="B353" s="31"/>
      <c r="C353" s="31"/>
      <c r="D353" s="31"/>
      <c r="E353" s="803">
        <v>8.6999999999999993</v>
      </c>
      <c r="F353" s="101"/>
      <c r="G353" s="138" t="s">
        <v>227</v>
      </c>
      <c r="H353" s="139"/>
      <c r="I353" s="793" t="s">
        <v>139</v>
      </c>
      <c r="K353" s="293"/>
      <c r="L353" s="190"/>
    </row>
    <row r="354" spans="1:12" ht="12.2" customHeight="1">
      <c r="A354" s="233"/>
      <c r="B354" s="124"/>
      <c r="E354" s="685">
        <v>2015</v>
      </c>
      <c r="F354" s="686"/>
      <c r="G354" s="685">
        <v>2010</v>
      </c>
      <c r="H354" s="687"/>
      <c r="I354" s="685">
        <v>2007</v>
      </c>
      <c r="J354" s="677"/>
      <c r="K354" s="688"/>
    </row>
    <row r="355" spans="1:12" ht="12.2" customHeight="1">
      <c r="A355" s="233" t="s">
        <v>123</v>
      </c>
      <c r="B355" s="2"/>
      <c r="E355" s="14">
        <f>SUM(E356:E357)</f>
        <v>100979303</v>
      </c>
      <c r="F355" s="18"/>
      <c r="G355" s="15">
        <f>SUM(G356:G357)</f>
        <v>92335113</v>
      </c>
      <c r="H355" s="25"/>
      <c r="I355" s="15">
        <f>SUM(I356:I357)</f>
        <v>88546087</v>
      </c>
      <c r="K355" s="232"/>
    </row>
    <row r="356" spans="1:12" ht="12.2" customHeight="1">
      <c r="A356" s="267" t="s">
        <v>37</v>
      </c>
      <c r="B356" s="2"/>
      <c r="E356" s="125">
        <v>51069962</v>
      </c>
      <c r="F356" s="87"/>
      <c r="G356" s="26">
        <v>46634257</v>
      </c>
      <c r="H356" s="504"/>
      <c r="I356" s="26">
        <v>44757788</v>
      </c>
      <c r="K356" s="232"/>
    </row>
    <row r="357" spans="1:12" ht="12.2" customHeight="1">
      <c r="A357" s="267" t="s">
        <v>38</v>
      </c>
      <c r="B357" s="2"/>
      <c r="E357" s="125">
        <v>49909341</v>
      </c>
      <c r="F357" s="87"/>
      <c r="G357" s="26">
        <v>45700856</v>
      </c>
      <c r="H357" s="504"/>
      <c r="I357" s="26">
        <v>43788299</v>
      </c>
      <c r="K357" s="232"/>
    </row>
    <row r="358" spans="1:12" ht="12.2" customHeight="1">
      <c r="A358" s="233" t="s">
        <v>124</v>
      </c>
      <c r="B358" s="2"/>
      <c r="E358" s="127">
        <f>SUM(E359:E360)</f>
        <v>100</v>
      </c>
      <c r="F358" s="91"/>
      <c r="G358" s="128">
        <f>SUM(G359:G360)</f>
        <v>100</v>
      </c>
      <c r="H358" s="505"/>
      <c r="I358" s="128">
        <f>SUM(I359:I360)</f>
        <v>100</v>
      </c>
      <c r="K358" s="232"/>
    </row>
    <row r="359" spans="1:12" ht="12.2" customHeight="1">
      <c r="A359" s="267" t="s">
        <v>37</v>
      </c>
      <c r="B359" s="124"/>
      <c r="E359" s="127">
        <f>E356/E355*100</f>
        <v>50.574682615901992</v>
      </c>
      <c r="F359" s="91"/>
      <c r="G359" s="128">
        <f>G356/G355*100</f>
        <v>50.505442062977714</v>
      </c>
      <c r="H359" s="505"/>
      <c r="I359" s="128">
        <f>I356/I355*100</f>
        <v>50.547448810470861</v>
      </c>
      <c r="K359" s="232"/>
    </row>
    <row r="360" spans="1:12" ht="12" customHeight="1">
      <c r="A360" s="267" t="s">
        <v>38</v>
      </c>
      <c r="B360" s="124"/>
      <c r="E360" s="127">
        <f>E357/E355*100</f>
        <v>49.425317384098008</v>
      </c>
      <c r="F360" s="91"/>
      <c r="G360" s="128">
        <f>G357/G355*100</f>
        <v>49.494557937022286</v>
      </c>
      <c r="H360" s="505"/>
      <c r="I360" s="128">
        <f>I357/I355*100</f>
        <v>49.452551189529132</v>
      </c>
      <c r="K360" s="232"/>
    </row>
    <row r="361" spans="1:12" s="159" customFormat="1" ht="3" customHeight="1">
      <c r="A361" s="351"/>
      <c r="B361" s="352"/>
      <c r="C361" s="352"/>
      <c r="D361" s="352"/>
      <c r="E361" s="353"/>
      <c r="F361" s="354"/>
      <c r="G361" s="355"/>
      <c r="H361" s="356"/>
      <c r="I361" s="354"/>
      <c r="J361" s="357"/>
      <c r="K361" s="358"/>
      <c r="L361" s="190"/>
    </row>
    <row r="362" spans="1:12" s="159" customFormat="1" ht="6.75" customHeight="1">
      <c r="A362" s="142"/>
      <c r="B362" s="31"/>
      <c r="C362" s="31"/>
      <c r="D362" s="31"/>
      <c r="E362" s="132"/>
      <c r="F362" s="133"/>
      <c r="G362" s="134"/>
      <c r="H362" s="135"/>
      <c r="I362" s="133"/>
      <c r="L362" s="190"/>
    </row>
    <row r="363" spans="1:12" s="159" customFormat="1" ht="15" customHeight="1">
      <c r="A363" s="857" t="s">
        <v>331</v>
      </c>
      <c r="B363" s="858"/>
      <c r="C363" s="858"/>
      <c r="D363" s="858"/>
      <c r="E363" s="858"/>
      <c r="F363" s="858"/>
      <c r="G363" s="858"/>
      <c r="H363" s="858"/>
      <c r="I363" s="858"/>
      <c r="L363" s="190"/>
    </row>
    <row r="364" spans="1:12" s="159" customFormat="1" ht="15" customHeight="1">
      <c r="A364" s="858" t="s">
        <v>332</v>
      </c>
      <c r="B364" s="858"/>
      <c r="C364" s="858"/>
      <c r="D364" s="858"/>
      <c r="E364" s="858"/>
      <c r="F364" s="858"/>
      <c r="G364" s="858"/>
      <c r="H364" s="858"/>
      <c r="I364" s="858"/>
      <c r="L364" s="190"/>
    </row>
    <row r="365" spans="1:12" s="159" customFormat="1" ht="3" customHeight="1">
      <c r="A365" s="730"/>
      <c r="B365" s="730"/>
      <c r="C365" s="730"/>
      <c r="D365" s="730"/>
      <c r="E365" s="730"/>
      <c r="F365" s="730"/>
      <c r="G365" s="730"/>
      <c r="H365" s="730"/>
      <c r="I365" s="730"/>
      <c r="L365" s="190"/>
    </row>
    <row r="366" spans="1:12" s="159" customFormat="1" ht="15" customHeight="1">
      <c r="A366" s="851" t="s">
        <v>333</v>
      </c>
      <c r="B366" s="851"/>
      <c r="C366" s="851"/>
      <c r="D366" s="851"/>
      <c r="E366" s="851"/>
      <c r="F366" s="851"/>
      <c r="G366" s="851"/>
      <c r="H366" s="851"/>
      <c r="I366" s="851"/>
      <c r="L366" s="190"/>
    </row>
    <row r="367" spans="1:12" s="159" customFormat="1" ht="15" customHeight="1">
      <c r="A367" s="851" t="s">
        <v>334</v>
      </c>
      <c r="B367" s="851"/>
      <c r="C367" s="851"/>
      <c r="D367" s="851"/>
      <c r="E367" s="851"/>
      <c r="F367" s="851"/>
      <c r="G367" s="851"/>
      <c r="H367" s="851"/>
      <c r="I367" s="851"/>
      <c r="L367" s="190"/>
    </row>
    <row r="368" spans="1:12" s="159" customFormat="1">
      <c r="A368" s="2" t="s">
        <v>335</v>
      </c>
      <c r="B368" s="730"/>
      <c r="C368" s="730"/>
      <c r="D368" s="730"/>
      <c r="E368" s="730"/>
      <c r="F368" s="730"/>
      <c r="G368" s="730"/>
      <c r="H368" s="730"/>
      <c r="I368" s="730"/>
      <c r="L368" s="190"/>
    </row>
    <row r="369" spans="1:255" s="2" customFormat="1">
      <c r="A369" s="5"/>
      <c r="B369" s="5"/>
      <c r="C369" s="5"/>
      <c r="D369" s="5"/>
      <c r="E369" s="5"/>
      <c r="F369" s="5"/>
      <c r="G369" s="5"/>
      <c r="H369" s="5"/>
      <c r="J369" s="159"/>
      <c r="K369" s="159"/>
    </row>
    <row r="370" spans="1:255">
      <c r="A370" s="5"/>
      <c r="B370" s="5"/>
      <c r="D370" s="5"/>
      <c r="E370" s="5"/>
      <c r="H370" s="5"/>
      <c r="I370" s="37" t="s">
        <v>32</v>
      </c>
      <c r="J370" s="159"/>
      <c r="K370" s="159"/>
      <c r="L370"/>
    </row>
    <row r="371" spans="1:255">
      <c r="A371" s="5"/>
      <c r="B371" s="5"/>
      <c r="D371" s="5"/>
      <c r="E371" s="5"/>
      <c r="H371" s="5"/>
      <c r="I371" s="37"/>
      <c r="J371" s="159"/>
      <c r="K371" s="159"/>
      <c r="L371"/>
    </row>
    <row r="372" spans="1:255" ht="12.2" customHeight="1">
      <c r="A372" s="5"/>
      <c r="B372" s="5"/>
      <c r="D372" s="5"/>
      <c r="E372" s="5"/>
      <c r="H372" s="5"/>
      <c r="I372" s="37"/>
      <c r="J372" s="159"/>
      <c r="K372" s="159"/>
      <c r="L372" s="190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  <c r="BZ372" s="159"/>
      <c r="CA372" s="159"/>
      <c r="CB372" s="159"/>
      <c r="CC372" s="159"/>
      <c r="CD372" s="159"/>
      <c r="CE372" s="159"/>
      <c r="CF372" s="159"/>
      <c r="CG372" s="159"/>
      <c r="CH372" s="159"/>
      <c r="CI372" s="159"/>
      <c r="CJ372" s="159"/>
      <c r="CK372" s="159"/>
      <c r="CL372" s="159"/>
      <c r="CM372" s="159"/>
      <c r="CN372" s="159"/>
      <c r="CO372" s="159"/>
      <c r="CP372" s="159"/>
      <c r="CQ372" s="159"/>
      <c r="CR372" s="159"/>
      <c r="CS372" s="159"/>
      <c r="CT372" s="159"/>
      <c r="CU372" s="159"/>
      <c r="CV372" s="159"/>
      <c r="CW372" s="159"/>
      <c r="CX372" s="159"/>
      <c r="CY372" s="159"/>
      <c r="CZ372" s="159"/>
      <c r="DA372" s="159"/>
      <c r="DB372" s="159"/>
      <c r="DC372" s="159"/>
      <c r="DD372" s="159"/>
      <c r="DE372" s="159"/>
      <c r="DF372" s="159"/>
      <c r="DG372" s="159"/>
      <c r="DH372" s="159"/>
      <c r="DI372" s="159"/>
      <c r="DJ372" s="159"/>
      <c r="DK372" s="159"/>
      <c r="DL372" s="159"/>
      <c r="DM372" s="159"/>
      <c r="DN372" s="159"/>
      <c r="DO372" s="159"/>
      <c r="DP372" s="159"/>
      <c r="DQ372" s="159"/>
      <c r="DR372" s="159"/>
      <c r="DS372" s="159"/>
      <c r="DT372" s="159"/>
      <c r="DU372" s="159"/>
      <c r="DV372" s="159"/>
      <c r="DW372" s="159"/>
      <c r="DX372" s="159"/>
      <c r="DY372" s="159"/>
      <c r="DZ372" s="159"/>
      <c r="EA372" s="159"/>
      <c r="EB372" s="159"/>
      <c r="EC372" s="159"/>
      <c r="ED372" s="159"/>
      <c r="EE372" s="159"/>
      <c r="EF372" s="159"/>
      <c r="EG372" s="159"/>
      <c r="EH372" s="159"/>
      <c r="EI372" s="159"/>
      <c r="EJ372" s="159"/>
      <c r="EK372" s="159"/>
      <c r="EL372" s="159"/>
      <c r="EM372" s="159"/>
      <c r="EN372" s="159"/>
      <c r="EO372" s="159"/>
      <c r="EP372" s="159"/>
      <c r="EQ372" s="159"/>
      <c r="ER372" s="159"/>
      <c r="ES372" s="159"/>
      <c r="ET372" s="159"/>
      <c r="EU372" s="159"/>
      <c r="EV372" s="159"/>
      <c r="EW372" s="159"/>
      <c r="EX372" s="159"/>
      <c r="EY372" s="159"/>
      <c r="EZ372" s="159"/>
      <c r="FA372" s="159"/>
      <c r="FB372" s="159"/>
      <c r="FC372" s="159"/>
      <c r="FD372" s="159"/>
      <c r="FE372" s="159"/>
      <c r="FF372" s="159"/>
      <c r="FG372" s="159"/>
      <c r="FH372" s="159"/>
      <c r="FI372" s="159"/>
      <c r="FJ372" s="159"/>
      <c r="FK372" s="159"/>
      <c r="FL372" s="159"/>
      <c r="FM372" s="159"/>
      <c r="FN372" s="159"/>
      <c r="FO372" s="159"/>
      <c r="FP372" s="159"/>
      <c r="FQ372" s="159"/>
      <c r="FR372" s="159"/>
      <c r="FS372" s="159"/>
      <c r="FT372" s="159"/>
      <c r="FU372" s="159"/>
      <c r="FV372" s="159"/>
      <c r="FW372" s="159"/>
      <c r="FX372" s="159"/>
      <c r="FY372" s="159"/>
      <c r="FZ372" s="159"/>
      <c r="GA372" s="159"/>
      <c r="GB372" s="159"/>
      <c r="GC372" s="159"/>
      <c r="GD372" s="159"/>
      <c r="GE372" s="159"/>
      <c r="GF372" s="159"/>
      <c r="GG372" s="159"/>
      <c r="GH372" s="159"/>
      <c r="GI372" s="159"/>
      <c r="GJ372" s="159"/>
      <c r="GK372" s="159"/>
      <c r="GL372" s="159"/>
      <c r="GM372" s="159"/>
      <c r="GN372" s="159"/>
      <c r="GO372" s="159"/>
      <c r="GP372" s="159"/>
      <c r="GQ372" s="159"/>
      <c r="GR372" s="159"/>
      <c r="GS372" s="159"/>
      <c r="GT372" s="159"/>
      <c r="GU372" s="159"/>
      <c r="GV372" s="159"/>
      <c r="GW372" s="159"/>
      <c r="GX372" s="159"/>
      <c r="GY372" s="159"/>
      <c r="GZ372" s="159"/>
      <c r="HA372" s="159"/>
      <c r="HB372" s="159"/>
      <c r="HC372" s="159"/>
      <c r="HD372" s="159"/>
      <c r="HE372" s="159"/>
      <c r="HF372" s="159"/>
      <c r="HG372" s="159"/>
      <c r="HH372" s="159"/>
      <c r="HI372" s="159"/>
      <c r="HJ372" s="159"/>
      <c r="HK372" s="159"/>
      <c r="HL372" s="159"/>
      <c r="HM372" s="159"/>
      <c r="HN372" s="159"/>
      <c r="HO372" s="159"/>
      <c r="HP372" s="159"/>
      <c r="HQ372" s="159"/>
      <c r="HR372" s="159"/>
      <c r="HS372" s="159"/>
      <c r="HT372" s="159"/>
      <c r="HU372" s="159"/>
      <c r="HV372" s="159"/>
      <c r="HW372" s="159"/>
      <c r="HX372" s="159"/>
      <c r="HY372" s="159"/>
      <c r="HZ372" s="159"/>
      <c r="IA372" s="159"/>
      <c r="IB372" s="159"/>
      <c r="IC372" s="159"/>
      <c r="ID372" s="159"/>
      <c r="IE372" s="159"/>
      <c r="IF372" s="159"/>
      <c r="IG372" s="159"/>
      <c r="IH372" s="159"/>
      <c r="II372" s="159"/>
      <c r="IJ372" s="159"/>
      <c r="IK372" s="159"/>
      <c r="IL372" s="159"/>
      <c r="IM372" s="159"/>
      <c r="IN372" s="159"/>
      <c r="IO372" s="159"/>
      <c r="IP372" s="159"/>
      <c r="IQ372" s="159"/>
      <c r="IR372" s="159"/>
      <c r="IS372" s="159"/>
      <c r="IT372" s="159"/>
      <c r="IU372" s="159"/>
    </row>
    <row r="373" spans="1:255" s="159" customFormat="1" ht="12.75" customHeight="1">
      <c r="A373" s="737" t="s">
        <v>357</v>
      </c>
      <c r="B373" s="15"/>
      <c r="C373" s="18"/>
      <c r="D373" s="19"/>
      <c r="E373" s="35"/>
      <c r="F373" s="18"/>
      <c r="G373" s="36"/>
      <c r="H373" s="25"/>
      <c r="I373" s="38" t="s">
        <v>144</v>
      </c>
      <c r="J373"/>
      <c r="K373"/>
      <c r="L373" s="146"/>
      <c r="M373" s="185"/>
      <c r="N373" s="185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</row>
    <row r="374" spans="1:255" s="159" customFormat="1" ht="4.5" customHeight="1">
      <c r="A374" s="738"/>
      <c r="B374" s="247"/>
      <c r="C374" s="248"/>
      <c r="D374" s="249"/>
      <c r="E374" s="250"/>
      <c r="F374" s="248"/>
      <c r="G374" s="251"/>
      <c r="H374" s="252"/>
      <c r="I374" s="251"/>
      <c r="J374" s="253"/>
      <c r="K374" s="253"/>
      <c r="L374" s="146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</row>
    <row r="375" spans="1:255" s="159" customFormat="1" ht="11.25" customHeight="1">
      <c r="A375" s="634" t="s">
        <v>282</v>
      </c>
      <c r="B375" s="635"/>
      <c r="C375" s="636"/>
      <c r="D375" s="637"/>
      <c r="E375" s="681">
        <v>2015</v>
      </c>
      <c r="F375" s="682"/>
      <c r="G375" s="681">
        <v>2010</v>
      </c>
      <c r="H375" s="683"/>
      <c r="I375" s="681">
        <v>2007</v>
      </c>
      <c r="J375" s="646"/>
      <c r="K375" s="684"/>
      <c r="L375" s="146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</row>
    <row r="376" spans="1:255" s="159" customFormat="1" ht="3" customHeight="1">
      <c r="A376" s="507"/>
      <c r="B376" s="124"/>
      <c r="C376" s="5"/>
      <c r="D376" s="4"/>
      <c r="E376" s="508"/>
      <c r="F376" s="132"/>
      <c r="G376" s="508"/>
      <c r="H376" s="509"/>
      <c r="I376" s="508"/>
      <c r="J376"/>
      <c r="K376" s="510"/>
      <c r="L376" s="14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5" s="159" customFormat="1" ht="11.25" customHeight="1">
      <c r="A377" s="233" t="s">
        <v>125</v>
      </c>
      <c r="B377" s="124"/>
      <c r="C377" s="5"/>
      <c r="D377" s="4"/>
      <c r="E377" s="20">
        <f>E379+E380+E383</f>
        <v>100979303</v>
      </c>
      <c r="F377" s="18"/>
      <c r="G377" s="18">
        <f>G379+G380+G383</f>
        <v>92335113</v>
      </c>
      <c r="H377" s="25"/>
      <c r="I377" s="18">
        <f>I379+I380+I383</f>
        <v>88546087</v>
      </c>
      <c r="J377"/>
      <c r="K377" s="232"/>
      <c r="L377" s="146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</row>
    <row r="378" spans="1:255" s="159" customFormat="1" ht="11.25" customHeight="1">
      <c r="A378" s="267" t="s">
        <v>126</v>
      </c>
      <c r="B378" s="124"/>
      <c r="C378" s="5"/>
      <c r="D378" s="4"/>
      <c r="E378" s="14">
        <f>2076015+8742916</f>
        <v>10818931</v>
      </c>
      <c r="F378" s="18"/>
      <c r="G378" s="15">
        <f>1968131+8265653</f>
        <v>10233784</v>
      </c>
      <c r="H378" s="25"/>
      <c r="I378" s="15">
        <f>2070297+8505359</f>
        <v>10575656</v>
      </c>
      <c r="J378"/>
      <c r="K378" s="232"/>
      <c r="L378" s="146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s="159" customFormat="1" ht="11.25" customHeight="1">
      <c r="A379" s="267" t="s">
        <v>127</v>
      </c>
      <c r="B379" s="124"/>
      <c r="C379" s="5"/>
      <c r="D379" s="4"/>
      <c r="E379" s="125">
        <v>32155793</v>
      </c>
      <c r="F379" s="87"/>
      <c r="G379" s="26">
        <v>30734937</v>
      </c>
      <c r="H379" s="504"/>
      <c r="I379" s="26">
        <v>31407604</v>
      </c>
      <c r="J379"/>
      <c r="K379" s="232"/>
      <c r="L379" s="146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</row>
    <row r="380" spans="1:255" s="159" customFormat="1" ht="11.25" customHeight="1">
      <c r="A380" s="267" t="s">
        <v>128</v>
      </c>
      <c r="B380" s="124"/>
      <c r="C380" s="5"/>
      <c r="D380" s="4"/>
      <c r="E380" s="125">
        <v>64035924</v>
      </c>
      <c r="F380" s="87"/>
      <c r="G380" s="26">
        <v>57587249</v>
      </c>
      <c r="H380" s="504"/>
      <c r="I380" s="26">
        <v>53468834</v>
      </c>
      <c r="J380"/>
      <c r="K380" s="232"/>
      <c r="L380" s="146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</row>
    <row r="381" spans="1:255" s="159" customFormat="1">
      <c r="A381" s="267" t="s">
        <v>129</v>
      </c>
      <c r="B381" s="124"/>
      <c r="C381" s="5"/>
      <c r="D381" s="4"/>
      <c r="E381" s="125">
        <v>62615419</v>
      </c>
      <c r="F381" s="87"/>
      <c r="G381" s="26">
        <v>55719517</v>
      </c>
      <c r="H381" s="504"/>
      <c r="I381" s="26">
        <v>51300060</v>
      </c>
      <c r="J381"/>
      <c r="K381" s="232"/>
      <c r="L381" s="146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</row>
    <row r="382" spans="1:255" s="159" customFormat="1">
      <c r="A382" s="267" t="s">
        <v>130</v>
      </c>
      <c r="B382" s="124"/>
      <c r="C382" s="5"/>
      <c r="D382" s="4"/>
      <c r="E382" s="125">
        <v>7548769</v>
      </c>
      <c r="F382" s="87"/>
      <c r="G382" s="26">
        <v>6241326</v>
      </c>
      <c r="H382" s="504"/>
      <c r="I382" s="26">
        <f>I383+1837495</f>
        <v>5507144</v>
      </c>
      <c r="J382"/>
      <c r="K382" s="232"/>
      <c r="L382" s="146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5" s="159" customFormat="1">
      <c r="A383" s="267" t="s">
        <v>131</v>
      </c>
      <c r="B383" s="2"/>
      <c r="C383" s="5"/>
      <c r="D383" s="4"/>
      <c r="E383" s="125">
        <v>4787586</v>
      </c>
      <c r="F383" s="87"/>
      <c r="G383" s="26">
        <v>4012927</v>
      </c>
      <c r="H383" s="504"/>
      <c r="I383" s="26">
        <v>3669649</v>
      </c>
      <c r="J383"/>
      <c r="K383" s="232"/>
      <c r="L383" s="190"/>
    </row>
    <row r="384" spans="1:255" s="159" customFormat="1" ht="13.5">
      <c r="A384" s="233" t="s">
        <v>132</v>
      </c>
      <c r="B384" s="31"/>
      <c r="C384" s="31"/>
      <c r="D384" s="31"/>
      <c r="E384" s="129">
        <v>100</v>
      </c>
      <c r="F384" s="11"/>
      <c r="G384" s="130">
        <v>100</v>
      </c>
      <c r="H384" s="1"/>
      <c r="I384" s="11">
        <v>100</v>
      </c>
      <c r="K384" s="293"/>
      <c r="L384" s="190"/>
    </row>
    <row r="385" spans="1:255" s="159" customFormat="1" ht="13.5">
      <c r="A385" s="267" t="s">
        <v>126</v>
      </c>
      <c r="B385" s="31"/>
      <c r="C385" s="31"/>
      <c r="D385" s="31"/>
      <c r="E385" s="131">
        <v>10.714008394373648</v>
      </c>
      <c r="F385" s="90"/>
      <c r="G385" s="130">
        <v>11.083306953877882</v>
      </c>
      <c r="H385" s="1"/>
      <c r="I385" s="506">
        <v>11.94367403271022</v>
      </c>
      <c r="K385" s="293"/>
      <c r="L385" s="190"/>
    </row>
    <row r="386" spans="1:255" s="159" customFormat="1" ht="13.5">
      <c r="A386" s="267" t="s">
        <v>127</v>
      </c>
      <c r="B386" s="31"/>
      <c r="C386" s="31"/>
      <c r="D386" s="31"/>
      <c r="E386" s="131">
        <v>31.9</v>
      </c>
      <c r="F386" s="90"/>
      <c r="G386" s="130">
        <v>33.286293806777493</v>
      </c>
      <c r="H386" s="1"/>
      <c r="I386" s="506">
        <v>35.470346645583561</v>
      </c>
      <c r="K386" s="293"/>
      <c r="L386" s="190"/>
    </row>
    <row r="387" spans="1:255" s="159" customFormat="1" ht="13.5">
      <c r="A387" s="267" t="s">
        <v>128</v>
      </c>
      <c r="B387" s="31"/>
      <c r="C387" s="31"/>
      <c r="D387" s="31"/>
      <c r="E387" s="131">
        <v>63.414899982028999</v>
      </c>
      <c r="F387" s="90"/>
      <c r="G387" s="130">
        <v>62.367659635614459</v>
      </c>
      <c r="H387" s="1"/>
      <c r="I387" s="506">
        <v>60.385315502423055</v>
      </c>
      <c r="K387" s="293"/>
      <c r="L387" s="190"/>
    </row>
    <row r="388" spans="1:255" s="159" customFormat="1" ht="13.5">
      <c r="A388" s="267" t="s">
        <v>129</v>
      </c>
      <c r="B388" s="31"/>
      <c r="C388" s="31"/>
      <c r="D388" s="31"/>
      <c r="E388" s="131">
        <v>62.008171119976929</v>
      </c>
      <c r="F388" s="90"/>
      <c r="G388" s="130">
        <v>60.344884182900174</v>
      </c>
      <c r="H388" s="1"/>
      <c r="I388" s="506">
        <v>57.935998910940015</v>
      </c>
      <c r="K388" s="293"/>
      <c r="L388" s="190"/>
    </row>
    <row r="389" spans="1:255" ht="13.5">
      <c r="A389" s="267" t="s">
        <v>130</v>
      </c>
      <c r="B389" s="31"/>
      <c r="C389" s="31"/>
      <c r="D389" s="31"/>
      <c r="E389" s="131">
        <v>7.4755606106728631</v>
      </c>
      <c r="F389" s="90"/>
      <c r="G389" s="130">
        <v>6.7594285610502265</v>
      </c>
      <c r="H389" s="1"/>
      <c r="I389" s="506">
        <v>6.2195227215404794</v>
      </c>
      <c r="J389" s="159"/>
      <c r="K389" s="293"/>
      <c r="L389" s="190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  <c r="AU389" s="159"/>
      <c r="AV389" s="159"/>
      <c r="AW389" s="159"/>
      <c r="AX389" s="159"/>
      <c r="AY389" s="159"/>
      <c r="AZ389" s="159"/>
      <c r="BA389" s="159"/>
      <c r="BB389" s="159"/>
      <c r="BC389" s="159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  <c r="BZ389" s="159"/>
      <c r="CA389" s="159"/>
      <c r="CB389" s="159"/>
      <c r="CC389" s="159"/>
      <c r="CD389" s="159"/>
      <c r="CE389" s="159"/>
      <c r="CF389" s="159"/>
      <c r="CG389" s="159"/>
      <c r="CH389" s="159"/>
      <c r="CI389" s="159"/>
      <c r="CJ389" s="159"/>
      <c r="CK389" s="159"/>
      <c r="CL389" s="159"/>
      <c r="CM389" s="159"/>
      <c r="CN389" s="159"/>
      <c r="CO389" s="159"/>
      <c r="CP389" s="159"/>
      <c r="CQ389" s="159"/>
      <c r="CR389" s="159"/>
      <c r="CS389" s="159"/>
      <c r="CT389" s="159"/>
      <c r="CU389" s="159"/>
      <c r="CV389" s="159"/>
      <c r="CW389" s="159"/>
      <c r="CX389" s="159"/>
      <c r="CY389" s="159"/>
      <c r="CZ389" s="159"/>
      <c r="DA389" s="159"/>
      <c r="DB389" s="159"/>
      <c r="DC389" s="159"/>
      <c r="DD389" s="159"/>
      <c r="DE389" s="159"/>
      <c r="DF389" s="159"/>
      <c r="DG389" s="159"/>
      <c r="DH389" s="159"/>
      <c r="DI389" s="159"/>
      <c r="DJ389" s="159"/>
      <c r="DK389" s="159"/>
      <c r="DL389" s="159"/>
      <c r="DM389" s="159"/>
      <c r="DN389" s="159"/>
      <c r="DO389" s="159"/>
      <c r="DP389" s="159"/>
      <c r="DQ389" s="159"/>
      <c r="DR389" s="159"/>
      <c r="DS389" s="159"/>
      <c r="DT389" s="159"/>
      <c r="DU389" s="159"/>
      <c r="DV389" s="159"/>
      <c r="DW389" s="159"/>
      <c r="DX389" s="159"/>
      <c r="DY389" s="159"/>
      <c r="DZ389" s="159"/>
      <c r="EA389" s="159"/>
      <c r="EB389" s="159"/>
      <c r="EC389" s="159"/>
      <c r="ED389" s="159"/>
      <c r="EE389" s="159"/>
      <c r="EF389" s="159"/>
      <c r="EG389" s="159"/>
      <c r="EH389" s="159"/>
      <c r="EI389" s="159"/>
      <c r="EJ389" s="159"/>
      <c r="EK389" s="159"/>
      <c r="EL389" s="159"/>
      <c r="EM389" s="159"/>
      <c r="EN389" s="159"/>
      <c r="EO389" s="159"/>
      <c r="EP389" s="159"/>
      <c r="EQ389" s="159"/>
      <c r="ER389" s="159"/>
      <c r="ES389" s="159"/>
      <c r="ET389" s="159"/>
      <c r="EU389" s="159"/>
      <c r="EV389" s="159"/>
      <c r="EW389" s="159"/>
      <c r="EX389" s="159"/>
      <c r="EY389" s="159"/>
      <c r="EZ389" s="159"/>
      <c r="FA389" s="159"/>
      <c r="FB389" s="159"/>
      <c r="FC389" s="159"/>
      <c r="FD389" s="159"/>
      <c r="FE389" s="159"/>
      <c r="FF389" s="159"/>
      <c r="FG389" s="159"/>
      <c r="FH389" s="159"/>
      <c r="FI389" s="159"/>
      <c r="FJ389" s="159"/>
      <c r="FK389" s="159"/>
      <c r="FL389" s="159"/>
      <c r="FM389" s="159"/>
      <c r="FN389" s="159"/>
      <c r="FO389" s="159"/>
      <c r="FP389" s="159"/>
      <c r="FQ389" s="159"/>
      <c r="FR389" s="159"/>
      <c r="FS389" s="159"/>
      <c r="FT389" s="159"/>
      <c r="FU389" s="159"/>
      <c r="FV389" s="159"/>
      <c r="FW389" s="159"/>
      <c r="FX389" s="159"/>
      <c r="FY389" s="159"/>
      <c r="FZ389" s="159"/>
      <c r="GA389" s="159"/>
      <c r="GB389" s="159"/>
      <c r="GC389" s="159"/>
      <c r="GD389" s="159"/>
      <c r="GE389" s="159"/>
      <c r="GF389" s="159"/>
      <c r="GG389" s="159"/>
      <c r="GH389" s="159"/>
      <c r="GI389" s="159"/>
      <c r="GJ389" s="159"/>
      <c r="GK389" s="159"/>
      <c r="GL389" s="159"/>
      <c r="GM389" s="159"/>
      <c r="GN389" s="159"/>
      <c r="GO389" s="159"/>
      <c r="GP389" s="159"/>
      <c r="GQ389" s="159"/>
      <c r="GR389" s="159"/>
      <c r="GS389" s="159"/>
      <c r="GT389" s="159"/>
      <c r="GU389" s="159"/>
      <c r="GV389" s="159"/>
      <c r="GW389" s="159"/>
      <c r="GX389" s="159"/>
      <c r="GY389" s="159"/>
      <c r="GZ389" s="159"/>
      <c r="HA389" s="159"/>
      <c r="HB389" s="159"/>
      <c r="HC389" s="159"/>
      <c r="HD389" s="159"/>
      <c r="HE389" s="159"/>
      <c r="HF389" s="159"/>
      <c r="HG389" s="159"/>
      <c r="HH389" s="159"/>
      <c r="HI389" s="159"/>
      <c r="HJ389" s="159"/>
      <c r="HK389" s="159"/>
      <c r="HL389" s="159"/>
      <c r="HM389" s="159"/>
      <c r="HN389" s="159"/>
      <c r="HO389" s="159"/>
      <c r="HP389" s="159"/>
      <c r="HQ389" s="159"/>
      <c r="HR389" s="159"/>
      <c r="HS389" s="159"/>
      <c r="HT389" s="159"/>
      <c r="HU389" s="159"/>
      <c r="HV389" s="159"/>
      <c r="HW389" s="159"/>
      <c r="HX389" s="159"/>
      <c r="HY389" s="159"/>
      <c r="HZ389" s="159"/>
      <c r="IA389" s="159"/>
      <c r="IB389" s="159"/>
      <c r="IC389" s="159"/>
      <c r="ID389" s="159"/>
      <c r="IE389" s="159"/>
      <c r="IF389" s="159"/>
      <c r="IG389" s="159"/>
      <c r="IH389" s="159"/>
      <c r="II389" s="159"/>
      <c r="IJ389" s="159"/>
      <c r="IK389" s="159"/>
      <c r="IL389" s="159"/>
      <c r="IM389" s="159"/>
      <c r="IN389" s="159"/>
      <c r="IO389" s="159"/>
      <c r="IP389" s="159"/>
      <c r="IQ389" s="159"/>
      <c r="IR389" s="159"/>
      <c r="IS389" s="159"/>
      <c r="IT389" s="159"/>
      <c r="IU389" s="159"/>
    </row>
    <row r="390" spans="1:255" ht="13.5">
      <c r="A390" s="267" t="s">
        <v>131</v>
      </c>
      <c r="B390" s="31"/>
      <c r="C390" s="31"/>
      <c r="D390" s="31"/>
      <c r="E390" s="131">
        <v>4.7411557198013137</v>
      </c>
      <c r="F390" s="90"/>
      <c r="G390" s="130">
        <v>4.3460465576080463</v>
      </c>
      <c r="H390" s="1"/>
      <c r="I390" s="506">
        <v>4.1443378519933916</v>
      </c>
      <c r="J390" s="159"/>
      <c r="K390" s="293"/>
      <c r="L390" s="190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  <c r="AU390" s="159"/>
      <c r="AV390" s="159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  <c r="BZ390" s="159"/>
      <c r="CA390" s="159"/>
      <c r="CB390" s="159"/>
      <c r="CC390" s="159"/>
      <c r="CD390" s="159"/>
      <c r="CE390" s="159"/>
      <c r="CF390" s="159"/>
      <c r="CG390" s="159"/>
      <c r="CH390" s="159"/>
      <c r="CI390" s="159"/>
      <c r="CJ390" s="159"/>
      <c r="CK390" s="159"/>
      <c r="CL390" s="159"/>
      <c r="CM390" s="159"/>
      <c r="CN390" s="159"/>
      <c r="CO390" s="159"/>
      <c r="CP390" s="159"/>
      <c r="CQ390" s="159"/>
      <c r="CR390" s="159"/>
      <c r="CS390" s="159"/>
      <c r="CT390" s="159"/>
      <c r="CU390" s="159"/>
      <c r="CV390" s="159"/>
      <c r="CW390" s="159"/>
      <c r="CX390" s="159"/>
      <c r="CY390" s="159"/>
      <c r="CZ390" s="159"/>
      <c r="DA390" s="159"/>
      <c r="DB390" s="159"/>
      <c r="DC390" s="159"/>
      <c r="DD390" s="159"/>
      <c r="DE390" s="159"/>
      <c r="DF390" s="159"/>
      <c r="DG390" s="159"/>
      <c r="DH390" s="159"/>
      <c r="DI390" s="159"/>
      <c r="DJ390" s="159"/>
      <c r="DK390" s="159"/>
      <c r="DL390" s="159"/>
      <c r="DM390" s="159"/>
      <c r="DN390" s="159"/>
      <c r="DO390" s="159"/>
      <c r="DP390" s="159"/>
      <c r="DQ390" s="159"/>
      <c r="DR390" s="159"/>
      <c r="DS390" s="159"/>
      <c r="DT390" s="159"/>
      <c r="DU390" s="159"/>
      <c r="DV390" s="159"/>
      <c r="DW390" s="159"/>
      <c r="DX390" s="159"/>
      <c r="DY390" s="159"/>
      <c r="DZ390" s="159"/>
      <c r="EA390" s="159"/>
      <c r="EB390" s="159"/>
      <c r="EC390" s="159"/>
      <c r="ED390" s="159"/>
      <c r="EE390" s="159"/>
      <c r="EF390" s="159"/>
      <c r="EG390" s="159"/>
      <c r="EH390" s="159"/>
      <c r="EI390" s="159"/>
      <c r="EJ390" s="159"/>
      <c r="EK390" s="159"/>
      <c r="EL390" s="159"/>
      <c r="EM390" s="159"/>
      <c r="EN390" s="159"/>
      <c r="EO390" s="159"/>
      <c r="EP390" s="159"/>
      <c r="EQ390" s="159"/>
      <c r="ER390" s="159"/>
      <c r="ES390" s="159"/>
      <c r="ET390" s="159"/>
      <c r="EU390" s="159"/>
      <c r="EV390" s="159"/>
      <c r="EW390" s="159"/>
      <c r="EX390" s="159"/>
      <c r="EY390" s="159"/>
      <c r="EZ390" s="159"/>
      <c r="FA390" s="159"/>
      <c r="FB390" s="159"/>
      <c r="FC390" s="159"/>
      <c r="FD390" s="159"/>
      <c r="FE390" s="159"/>
      <c r="FF390" s="159"/>
      <c r="FG390" s="159"/>
      <c r="FH390" s="159"/>
      <c r="FI390" s="159"/>
      <c r="FJ390" s="159"/>
      <c r="FK390" s="159"/>
      <c r="FL390" s="159"/>
      <c r="FM390" s="159"/>
      <c r="FN390" s="159"/>
      <c r="FO390" s="159"/>
      <c r="FP390" s="159"/>
      <c r="FQ390" s="159"/>
      <c r="FR390" s="159"/>
      <c r="FS390" s="159"/>
      <c r="FT390" s="159"/>
      <c r="FU390" s="159"/>
      <c r="FV390" s="159"/>
      <c r="FW390" s="159"/>
      <c r="FX390" s="159"/>
      <c r="FY390" s="159"/>
      <c r="FZ390" s="159"/>
      <c r="GA390" s="159"/>
      <c r="GB390" s="159"/>
      <c r="GC390" s="159"/>
      <c r="GD390" s="159"/>
      <c r="GE390" s="159"/>
      <c r="GF390" s="159"/>
      <c r="GG390" s="159"/>
      <c r="GH390" s="159"/>
      <c r="GI390" s="159"/>
      <c r="GJ390" s="159"/>
      <c r="GK390" s="159"/>
      <c r="GL390" s="159"/>
      <c r="GM390" s="159"/>
      <c r="GN390" s="159"/>
      <c r="GO390" s="159"/>
      <c r="GP390" s="159"/>
      <c r="GQ390" s="159"/>
      <c r="GR390" s="159"/>
      <c r="GS390" s="159"/>
      <c r="GT390" s="159"/>
      <c r="GU390" s="159"/>
      <c r="GV390" s="159"/>
      <c r="GW390" s="159"/>
      <c r="GX390" s="159"/>
      <c r="GY390" s="159"/>
      <c r="GZ390" s="159"/>
      <c r="HA390" s="159"/>
      <c r="HB390" s="159"/>
      <c r="HC390" s="159"/>
      <c r="HD390" s="159"/>
      <c r="HE390" s="159"/>
      <c r="HF390" s="159"/>
      <c r="HG390" s="159"/>
      <c r="HH390" s="159"/>
      <c r="HI390" s="159"/>
      <c r="HJ390" s="159"/>
      <c r="HK390" s="159"/>
      <c r="HL390" s="159"/>
      <c r="HM390" s="159"/>
      <c r="HN390" s="159"/>
      <c r="HO390" s="159"/>
      <c r="HP390" s="159"/>
      <c r="HQ390" s="159"/>
      <c r="HR390" s="159"/>
      <c r="HS390" s="159"/>
      <c r="HT390" s="159"/>
      <c r="HU390" s="159"/>
      <c r="HV390" s="159"/>
      <c r="HW390" s="159"/>
      <c r="HX390" s="159"/>
      <c r="HY390" s="159"/>
      <c r="HZ390" s="159"/>
      <c r="IA390" s="159"/>
      <c r="IB390" s="159"/>
      <c r="IC390" s="159"/>
      <c r="ID390" s="159"/>
      <c r="IE390" s="159"/>
      <c r="IF390" s="159"/>
      <c r="IG390" s="159"/>
      <c r="IH390" s="159"/>
      <c r="II390" s="159"/>
      <c r="IJ390" s="159"/>
      <c r="IK390" s="159"/>
      <c r="IL390" s="159"/>
      <c r="IM390" s="159"/>
      <c r="IN390" s="159"/>
      <c r="IO390" s="159"/>
      <c r="IP390" s="159"/>
      <c r="IQ390" s="159"/>
      <c r="IR390" s="159"/>
      <c r="IS390" s="159"/>
      <c r="IT390" s="159"/>
      <c r="IU390" s="159"/>
    </row>
    <row r="391" spans="1:255" ht="13.5">
      <c r="A391" s="233" t="s">
        <v>133</v>
      </c>
      <c r="B391" s="31"/>
      <c r="C391" s="31"/>
      <c r="D391" s="31"/>
      <c r="E391" s="131">
        <v>57.691646645092533</v>
      </c>
      <c r="F391" s="90"/>
      <c r="G391" s="130">
        <v>60.33951022734216</v>
      </c>
      <c r="H391" s="1"/>
      <c r="I391" s="506">
        <v>65.603175487238033</v>
      </c>
      <c r="J391" s="159"/>
      <c r="K391" s="293"/>
      <c r="L391" s="190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  <c r="BZ391" s="159"/>
      <c r="CA391" s="159"/>
      <c r="CB391" s="159"/>
      <c r="CC391" s="159"/>
      <c r="CD391" s="159"/>
      <c r="CE391" s="159"/>
      <c r="CF391" s="159"/>
      <c r="CG391" s="159"/>
      <c r="CH391" s="159"/>
      <c r="CI391" s="159"/>
      <c r="CJ391" s="159"/>
      <c r="CK391" s="159"/>
      <c r="CL391" s="159"/>
      <c r="CM391" s="159"/>
      <c r="CN391" s="159"/>
      <c r="CO391" s="159"/>
      <c r="CP391" s="159"/>
      <c r="CQ391" s="159"/>
      <c r="CR391" s="159"/>
      <c r="CS391" s="159"/>
      <c r="CT391" s="159"/>
      <c r="CU391" s="159"/>
      <c r="CV391" s="159"/>
      <c r="CW391" s="159"/>
      <c r="CX391" s="159"/>
      <c r="CY391" s="159"/>
      <c r="CZ391" s="159"/>
      <c r="DA391" s="159"/>
      <c r="DB391" s="159"/>
      <c r="DC391" s="159"/>
      <c r="DD391" s="159"/>
      <c r="DE391" s="159"/>
      <c r="DF391" s="159"/>
      <c r="DG391" s="159"/>
      <c r="DH391" s="159"/>
      <c r="DI391" s="159"/>
      <c r="DJ391" s="159"/>
      <c r="DK391" s="159"/>
      <c r="DL391" s="159"/>
      <c r="DM391" s="159"/>
      <c r="DN391" s="159"/>
      <c r="DO391" s="159"/>
      <c r="DP391" s="159"/>
      <c r="DQ391" s="159"/>
      <c r="DR391" s="159"/>
      <c r="DS391" s="159"/>
      <c r="DT391" s="159"/>
      <c r="DU391" s="159"/>
      <c r="DV391" s="159"/>
      <c r="DW391" s="159"/>
      <c r="DX391" s="159"/>
      <c r="DY391" s="159"/>
      <c r="DZ391" s="159"/>
      <c r="EA391" s="159"/>
      <c r="EB391" s="159"/>
      <c r="EC391" s="159"/>
      <c r="ED391" s="159"/>
      <c r="EE391" s="159"/>
      <c r="EF391" s="159"/>
      <c r="EG391" s="159"/>
      <c r="EH391" s="159"/>
      <c r="EI391" s="159"/>
      <c r="EJ391" s="159"/>
      <c r="EK391" s="159"/>
      <c r="EL391" s="159"/>
      <c r="EM391" s="159"/>
      <c r="EN391" s="159"/>
      <c r="EO391" s="159"/>
      <c r="EP391" s="159"/>
      <c r="EQ391" s="159"/>
      <c r="ER391" s="159"/>
      <c r="ES391" s="159"/>
      <c r="ET391" s="159"/>
      <c r="EU391" s="159"/>
      <c r="EV391" s="159"/>
      <c r="EW391" s="159"/>
      <c r="EX391" s="159"/>
      <c r="EY391" s="159"/>
      <c r="EZ391" s="159"/>
      <c r="FA391" s="159"/>
      <c r="FB391" s="159"/>
      <c r="FC391" s="159"/>
      <c r="FD391" s="159"/>
      <c r="FE391" s="159"/>
      <c r="FF391" s="159"/>
      <c r="FG391" s="159"/>
      <c r="FH391" s="159"/>
      <c r="FI391" s="159"/>
      <c r="FJ391" s="159"/>
      <c r="FK391" s="159"/>
      <c r="FL391" s="159"/>
      <c r="FM391" s="159"/>
      <c r="FN391" s="159"/>
      <c r="FO391" s="159"/>
      <c r="FP391" s="159"/>
      <c r="FQ391" s="159"/>
      <c r="FR391" s="159"/>
      <c r="FS391" s="159"/>
      <c r="FT391" s="159"/>
      <c r="FU391" s="159"/>
      <c r="FV391" s="159"/>
      <c r="FW391" s="159"/>
      <c r="FX391" s="159"/>
      <c r="FY391" s="159"/>
      <c r="FZ391" s="159"/>
      <c r="GA391" s="159"/>
      <c r="GB391" s="159"/>
      <c r="GC391" s="159"/>
      <c r="GD391" s="159"/>
      <c r="GE391" s="159"/>
      <c r="GF391" s="159"/>
      <c r="GG391" s="159"/>
      <c r="GH391" s="159"/>
      <c r="GI391" s="159"/>
      <c r="GJ391" s="159"/>
      <c r="GK391" s="159"/>
      <c r="GL391" s="159"/>
      <c r="GM391" s="159"/>
      <c r="GN391" s="159"/>
      <c r="GO391" s="159"/>
      <c r="GP391" s="159"/>
      <c r="GQ391" s="159"/>
      <c r="GR391" s="159"/>
      <c r="GS391" s="159"/>
      <c r="GT391" s="159"/>
      <c r="GU391" s="159"/>
      <c r="GV391" s="159"/>
      <c r="GW391" s="159"/>
      <c r="GX391" s="159"/>
      <c r="GY391" s="159"/>
      <c r="GZ391" s="159"/>
      <c r="HA391" s="159"/>
      <c r="HB391" s="159"/>
      <c r="HC391" s="159"/>
      <c r="HD391" s="159"/>
      <c r="HE391" s="159"/>
      <c r="HF391" s="159"/>
      <c r="HG391" s="159"/>
      <c r="HH391" s="159"/>
      <c r="HI391" s="159"/>
      <c r="HJ391" s="159"/>
      <c r="HK391" s="159"/>
      <c r="HL391" s="159"/>
      <c r="HM391" s="159"/>
      <c r="HN391" s="159"/>
      <c r="HO391" s="159"/>
      <c r="HP391" s="159"/>
      <c r="HQ391" s="159"/>
      <c r="HR391" s="159"/>
      <c r="HS391" s="159"/>
      <c r="HT391" s="159"/>
      <c r="HU391" s="159"/>
      <c r="HV391" s="159"/>
      <c r="HW391" s="159"/>
      <c r="HX391" s="159"/>
      <c r="HY391" s="159"/>
      <c r="HZ391" s="159"/>
      <c r="IA391" s="159"/>
      <c r="IB391" s="159"/>
      <c r="IC391" s="159"/>
      <c r="ID391" s="159"/>
      <c r="IE391" s="159"/>
      <c r="IF391" s="159"/>
      <c r="IG391" s="159"/>
      <c r="IH391" s="159"/>
      <c r="II391" s="159"/>
      <c r="IJ391" s="159"/>
      <c r="IK391" s="159"/>
      <c r="IL391" s="159"/>
      <c r="IM391" s="159"/>
      <c r="IN391" s="159"/>
      <c r="IO391" s="159"/>
      <c r="IP391" s="159"/>
      <c r="IQ391" s="159"/>
      <c r="IR391" s="159"/>
      <c r="IS391" s="159"/>
      <c r="IT391" s="159"/>
      <c r="IU391" s="159"/>
    </row>
    <row r="392" spans="1:255" ht="13.5">
      <c r="A392" s="267" t="s">
        <v>134</v>
      </c>
      <c r="B392" s="31"/>
      <c r="C392" s="31"/>
      <c r="D392" s="31"/>
      <c r="E392" s="131">
        <v>50.215240120529849</v>
      </c>
      <c r="F392" s="90"/>
      <c r="G392" s="130">
        <v>53.371080462621158</v>
      </c>
      <c r="H392" s="1"/>
      <c r="I392" s="506">
        <v>58.740020401417389</v>
      </c>
      <c r="J392" s="159"/>
      <c r="K392" s="293"/>
      <c r="L392" s="190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  <c r="AU392" s="159"/>
      <c r="AV392" s="159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  <c r="BZ392" s="159"/>
      <c r="CA392" s="159"/>
      <c r="CB392" s="159"/>
      <c r="CC392" s="159"/>
      <c r="CD392" s="159"/>
      <c r="CE392" s="159"/>
      <c r="CF392" s="159"/>
      <c r="CG392" s="159"/>
      <c r="CH392" s="159"/>
      <c r="CI392" s="159"/>
      <c r="CJ392" s="159"/>
      <c r="CK392" s="159"/>
      <c r="CL392" s="159"/>
      <c r="CM392" s="159"/>
      <c r="CN392" s="159"/>
      <c r="CO392" s="159"/>
      <c r="CP392" s="159"/>
      <c r="CQ392" s="159"/>
      <c r="CR392" s="159"/>
      <c r="CS392" s="159"/>
      <c r="CT392" s="159"/>
      <c r="CU392" s="159"/>
      <c r="CV392" s="159"/>
      <c r="CW392" s="159"/>
      <c r="CX392" s="159"/>
      <c r="CY392" s="159"/>
      <c r="CZ392" s="159"/>
      <c r="DA392" s="159"/>
      <c r="DB392" s="159"/>
      <c r="DC392" s="159"/>
      <c r="DD392" s="159"/>
      <c r="DE392" s="159"/>
      <c r="DF392" s="159"/>
      <c r="DG392" s="159"/>
      <c r="DH392" s="159"/>
      <c r="DI392" s="159"/>
      <c r="DJ392" s="159"/>
      <c r="DK392" s="159"/>
      <c r="DL392" s="159"/>
      <c r="DM392" s="159"/>
      <c r="DN392" s="159"/>
      <c r="DO392" s="159"/>
      <c r="DP392" s="159"/>
      <c r="DQ392" s="159"/>
      <c r="DR392" s="159"/>
      <c r="DS392" s="159"/>
      <c r="DT392" s="159"/>
      <c r="DU392" s="159"/>
      <c r="DV392" s="159"/>
      <c r="DW392" s="159"/>
      <c r="DX392" s="159"/>
      <c r="DY392" s="159"/>
      <c r="DZ392" s="159"/>
      <c r="EA392" s="159"/>
      <c r="EB392" s="159"/>
      <c r="EC392" s="159"/>
      <c r="ED392" s="159"/>
      <c r="EE392" s="159"/>
      <c r="EF392" s="159"/>
      <c r="EG392" s="159"/>
      <c r="EH392" s="159"/>
      <c r="EI392" s="159"/>
      <c r="EJ392" s="159"/>
      <c r="EK392" s="159"/>
      <c r="EL392" s="159"/>
      <c r="EM392" s="159"/>
      <c r="EN392" s="159"/>
      <c r="EO392" s="159"/>
      <c r="EP392" s="159"/>
      <c r="EQ392" s="159"/>
      <c r="ER392" s="159"/>
      <c r="ES392" s="159"/>
      <c r="ET392" s="159"/>
      <c r="EU392" s="159"/>
      <c r="EV392" s="159"/>
      <c r="EW392" s="159"/>
      <c r="EX392" s="159"/>
      <c r="EY392" s="159"/>
      <c r="EZ392" s="159"/>
      <c r="FA392" s="159"/>
      <c r="FB392" s="159"/>
      <c r="FC392" s="159"/>
      <c r="FD392" s="159"/>
      <c r="FE392" s="159"/>
      <c r="FF392" s="159"/>
      <c r="FG392" s="159"/>
      <c r="FH392" s="159"/>
      <c r="FI392" s="159"/>
      <c r="FJ392" s="159"/>
      <c r="FK392" s="159"/>
      <c r="FL392" s="159"/>
      <c r="FM392" s="159"/>
      <c r="FN392" s="159"/>
      <c r="FO392" s="159"/>
      <c r="FP392" s="159"/>
      <c r="FQ392" s="159"/>
      <c r="FR392" s="159"/>
      <c r="FS392" s="159"/>
      <c r="FT392" s="159"/>
      <c r="FU392" s="159"/>
      <c r="FV392" s="159"/>
      <c r="FW392" s="159"/>
      <c r="FX392" s="159"/>
      <c r="FY392" s="159"/>
      <c r="FZ392" s="159"/>
      <c r="GA392" s="159"/>
      <c r="GB392" s="159"/>
      <c r="GC392" s="159"/>
      <c r="GD392" s="159"/>
      <c r="GE392" s="159"/>
      <c r="GF392" s="159"/>
      <c r="GG392" s="159"/>
      <c r="GH392" s="159"/>
      <c r="GI392" s="159"/>
      <c r="GJ392" s="159"/>
      <c r="GK392" s="159"/>
      <c r="GL392" s="159"/>
      <c r="GM392" s="159"/>
      <c r="GN392" s="159"/>
      <c r="GO392" s="159"/>
      <c r="GP392" s="159"/>
      <c r="GQ392" s="159"/>
      <c r="GR392" s="159"/>
      <c r="GS392" s="159"/>
      <c r="GT392" s="159"/>
      <c r="GU392" s="159"/>
      <c r="GV392" s="159"/>
      <c r="GW392" s="159"/>
      <c r="GX392" s="159"/>
      <c r="GY392" s="159"/>
      <c r="GZ392" s="159"/>
      <c r="HA392" s="159"/>
      <c r="HB392" s="159"/>
      <c r="HC392" s="159"/>
      <c r="HD392" s="159"/>
      <c r="HE392" s="159"/>
      <c r="HF392" s="159"/>
      <c r="HG392" s="159"/>
      <c r="HH392" s="159"/>
      <c r="HI392" s="159"/>
      <c r="HJ392" s="159"/>
      <c r="HK392" s="159"/>
      <c r="HL392" s="159"/>
      <c r="HM392" s="159"/>
      <c r="HN392" s="159"/>
      <c r="HO392" s="159"/>
      <c r="HP392" s="159"/>
      <c r="HQ392" s="159"/>
      <c r="HR392" s="159"/>
      <c r="HS392" s="159"/>
      <c r="HT392" s="159"/>
      <c r="HU392" s="159"/>
      <c r="HV392" s="159"/>
      <c r="HW392" s="159"/>
      <c r="HX392" s="159"/>
      <c r="HY392" s="159"/>
      <c r="HZ392" s="159"/>
      <c r="IA392" s="159"/>
      <c r="IB392" s="159"/>
      <c r="IC392" s="159"/>
      <c r="ID392" s="159"/>
      <c r="IE392" s="159"/>
      <c r="IF392" s="159"/>
      <c r="IG392" s="159"/>
      <c r="IH392" s="159"/>
      <c r="II392" s="159"/>
      <c r="IJ392" s="159"/>
      <c r="IK392" s="159"/>
      <c r="IL392" s="159"/>
      <c r="IM392" s="159"/>
      <c r="IN392" s="159"/>
      <c r="IO392" s="159"/>
      <c r="IP392" s="159"/>
      <c r="IQ392" s="159"/>
      <c r="IR392" s="159"/>
      <c r="IS392" s="159"/>
      <c r="IT392" s="159"/>
      <c r="IU392" s="159"/>
    </row>
    <row r="393" spans="1:255" ht="13.5">
      <c r="A393" s="267" t="s">
        <v>135</v>
      </c>
      <c r="B393" s="31"/>
      <c r="C393" s="31"/>
      <c r="D393" s="31"/>
      <c r="E393" s="131">
        <v>7.4764065245626812</v>
      </c>
      <c r="F393" s="90"/>
      <c r="G393" s="130">
        <v>6.9684297647210052</v>
      </c>
      <c r="H393" s="1"/>
      <c r="I393" s="506">
        <v>6.8631550858206474</v>
      </c>
      <c r="J393" s="159"/>
      <c r="K393" s="293"/>
      <c r="L393" s="190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  <c r="AU393" s="159"/>
      <c r="AV393" s="159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  <c r="BZ393" s="159"/>
      <c r="CA393" s="159"/>
      <c r="CB393" s="159"/>
      <c r="CC393" s="159"/>
      <c r="CD393" s="159"/>
      <c r="CE393" s="159"/>
      <c r="CF393" s="159"/>
      <c r="CG393" s="159"/>
      <c r="CH393" s="159"/>
      <c r="CI393" s="159"/>
      <c r="CJ393" s="159"/>
      <c r="CK393" s="159"/>
      <c r="CL393" s="159"/>
      <c r="CM393" s="159"/>
      <c r="CN393" s="159"/>
      <c r="CO393" s="159"/>
      <c r="CP393" s="159"/>
      <c r="CQ393" s="159"/>
      <c r="CR393" s="159"/>
      <c r="CS393" s="159"/>
      <c r="CT393" s="159"/>
      <c r="CU393" s="159"/>
      <c r="CV393" s="159"/>
      <c r="CW393" s="159"/>
      <c r="CX393" s="159"/>
      <c r="CY393" s="159"/>
      <c r="CZ393" s="159"/>
      <c r="DA393" s="159"/>
      <c r="DB393" s="159"/>
      <c r="DC393" s="159"/>
      <c r="DD393" s="159"/>
      <c r="DE393" s="159"/>
      <c r="DF393" s="159"/>
      <c r="DG393" s="159"/>
      <c r="DH393" s="159"/>
      <c r="DI393" s="159"/>
      <c r="DJ393" s="159"/>
      <c r="DK393" s="159"/>
      <c r="DL393" s="159"/>
      <c r="DM393" s="159"/>
      <c r="DN393" s="159"/>
      <c r="DO393" s="159"/>
      <c r="DP393" s="159"/>
      <c r="DQ393" s="159"/>
      <c r="DR393" s="159"/>
      <c r="DS393" s="159"/>
      <c r="DT393" s="159"/>
      <c r="DU393" s="159"/>
      <c r="DV393" s="159"/>
      <c r="DW393" s="159"/>
      <c r="DX393" s="159"/>
      <c r="DY393" s="159"/>
      <c r="DZ393" s="159"/>
      <c r="EA393" s="159"/>
      <c r="EB393" s="159"/>
      <c r="EC393" s="159"/>
      <c r="ED393" s="159"/>
      <c r="EE393" s="159"/>
      <c r="EF393" s="159"/>
      <c r="EG393" s="159"/>
      <c r="EH393" s="159"/>
      <c r="EI393" s="159"/>
      <c r="EJ393" s="159"/>
      <c r="EK393" s="159"/>
      <c r="EL393" s="159"/>
      <c r="EM393" s="159"/>
      <c r="EN393" s="159"/>
      <c r="EO393" s="159"/>
      <c r="EP393" s="159"/>
      <c r="EQ393" s="159"/>
      <c r="ER393" s="159"/>
      <c r="ES393" s="159"/>
      <c r="ET393" s="159"/>
      <c r="EU393" s="159"/>
      <c r="EV393" s="159"/>
      <c r="EW393" s="159"/>
      <c r="EX393" s="159"/>
      <c r="EY393" s="159"/>
      <c r="EZ393" s="159"/>
      <c r="FA393" s="159"/>
      <c r="FB393" s="159"/>
      <c r="FC393" s="159"/>
      <c r="FD393" s="159"/>
      <c r="FE393" s="159"/>
      <c r="FF393" s="159"/>
      <c r="FG393" s="159"/>
      <c r="FH393" s="159"/>
      <c r="FI393" s="159"/>
      <c r="FJ393" s="159"/>
      <c r="FK393" s="159"/>
      <c r="FL393" s="159"/>
      <c r="FM393" s="159"/>
      <c r="FN393" s="159"/>
      <c r="FO393" s="159"/>
      <c r="FP393" s="159"/>
      <c r="FQ393" s="159"/>
      <c r="FR393" s="159"/>
      <c r="FS393" s="159"/>
      <c r="FT393" s="159"/>
      <c r="FU393" s="159"/>
      <c r="FV393" s="159"/>
      <c r="FW393" s="159"/>
      <c r="FX393" s="159"/>
      <c r="FY393" s="159"/>
      <c r="FZ393" s="159"/>
      <c r="GA393" s="159"/>
      <c r="GB393" s="159"/>
      <c r="GC393" s="159"/>
      <c r="GD393" s="159"/>
      <c r="GE393" s="159"/>
      <c r="GF393" s="159"/>
      <c r="GG393" s="159"/>
      <c r="GH393" s="159"/>
      <c r="GI393" s="159"/>
      <c r="GJ393" s="159"/>
      <c r="GK393" s="159"/>
      <c r="GL393" s="159"/>
      <c r="GM393" s="159"/>
      <c r="GN393" s="159"/>
      <c r="GO393" s="159"/>
      <c r="GP393" s="159"/>
      <c r="GQ393" s="159"/>
      <c r="GR393" s="159"/>
      <c r="GS393" s="159"/>
      <c r="GT393" s="159"/>
      <c r="GU393" s="159"/>
      <c r="GV393" s="159"/>
      <c r="GW393" s="159"/>
      <c r="GX393" s="159"/>
      <c r="GY393" s="159"/>
      <c r="GZ393" s="159"/>
      <c r="HA393" s="159"/>
      <c r="HB393" s="159"/>
      <c r="HC393" s="159"/>
      <c r="HD393" s="159"/>
      <c r="HE393" s="159"/>
      <c r="HF393" s="159"/>
      <c r="HG393" s="159"/>
      <c r="HH393" s="159"/>
      <c r="HI393" s="159"/>
      <c r="HJ393" s="159"/>
      <c r="HK393" s="159"/>
      <c r="HL393" s="159"/>
      <c r="HM393" s="159"/>
      <c r="HN393" s="159"/>
      <c r="HO393" s="159"/>
      <c r="HP393" s="159"/>
      <c r="HQ393" s="159"/>
      <c r="HR393" s="159"/>
      <c r="HS393" s="159"/>
      <c r="HT393" s="159"/>
      <c r="HU393" s="159"/>
      <c r="HV393" s="159"/>
      <c r="HW393" s="159"/>
      <c r="HX393" s="159"/>
      <c r="HY393" s="159"/>
      <c r="HZ393" s="159"/>
      <c r="IA393" s="159"/>
      <c r="IB393" s="159"/>
      <c r="IC393" s="159"/>
      <c r="ID393" s="159"/>
      <c r="IE393" s="159"/>
      <c r="IF393" s="159"/>
      <c r="IG393" s="159"/>
      <c r="IH393" s="159"/>
      <c r="II393" s="159"/>
      <c r="IJ393" s="159"/>
      <c r="IK393" s="159"/>
      <c r="IL393" s="159"/>
      <c r="IM393" s="159"/>
      <c r="IN393" s="159"/>
      <c r="IO393" s="159"/>
      <c r="IP393" s="159"/>
      <c r="IQ393" s="159"/>
      <c r="IR393" s="159"/>
      <c r="IS393" s="159"/>
      <c r="IT393" s="159"/>
      <c r="IU393" s="159"/>
    </row>
    <row r="394" spans="1:255">
      <c r="A394" s="241" t="s">
        <v>136</v>
      </c>
      <c r="B394" s="31"/>
      <c r="C394" s="31"/>
      <c r="D394" s="31"/>
      <c r="E394" s="132">
        <v>102.32545847479733</v>
      </c>
      <c r="F394" s="133"/>
      <c r="G394" s="134">
        <v>102.04241469787787</v>
      </c>
      <c r="H394" s="135"/>
      <c r="I394" s="133">
        <v>102.21403667678437</v>
      </c>
      <c r="J394" s="159"/>
      <c r="K394" s="293"/>
      <c r="L394" s="190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  <c r="AU394" s="159"/>
      <c r="AV394" s="159"/>
      <c r="AW394" s="159"/>
      <c r="AX394" s="159"/>
      <c r="AY394" s="159"/>
      <c r="AZ394" s="159"/>
      <c r="BA394" s="159"/>
      <c r="BB394" s="159"/>
      <c r="BC394" s="159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  <c r="BZ394" s="159"/>
      <c r="CA394" s="159"/>
      <c r="CB394" s="159"/>
      <c r="CC394" s="159"/>
      <c r="CD394" s="159"/>
      <c r="CE394" s="159"/>
      <c r="CF394" s="159"/>
      <c r="CG394" s="159"/>
      <c r="CH394" s="159"/>
      <c r="CI394" s="159"/>
      <c r="CJ394" s="159"/>
      <c r="CK394" s="159"/>
      <c r="CL394" s="159"/>
      <c r="CM394" s="159"/>
      <c r="CN394" s="159"/>
      <c r="CO394" s="159"/>
      <c r="CP394" s="159"/>
      <c r="CQ394" s="159"/>
      <c r="CR394" s="159"/>
      <c r="CS394" s="159"/>
      <c r="CT394" s="159"/>
      <c r="CU394" s="159"/>
      <c r="CV394" s="159"/>
      <c r="CW394" s="159"/>
      <c r="CX394" s="159"/>
      <c r="CY394" s="159"/>
      <c r="CZ394" s="159"/>
      <c r="DA394" s="159"/>
      <c r="DB394" s="159"/>
      <c r="DC394" s="159"/>
      <c r="DD394" s="159"/>
      <c r="DE394" s="159"/>
      <c r="DF394" s="159"/>
      <c r="DG394" s="159"/>
      <c r="DH394" s="159"/>
      <c r="DI394" s="159"/>
      <c r="DJ394" s="159"/>
      <c r="DK394" s="159"/>
      <c r="DL394" s="159"/>
      <c r="DM394" s="159"/>
      <c r="DN394" s="159"/>
      <c r="DO394" s="159"/>
      <c r="DP394" s="159"/>
      <c r="DQ394" s="159"/>
      <c r="DR394" s="159"/>
      <c r="DS394" s="159"/>
      <c r="DT394" s="159"/>
      <c r="DU394" s="159"/>
      <c r="DV394" s="159"/>
      <c r="DW394" s="159"/>
      <c r="DX394" s="159"/>
      <c r="DY394" s="159"/>
      <c r="DZ394" s="159"/>
      <c r="EA394" s="159"/>
      <c r="EB394" s="159"/>
      <c r="EC394" s="159"/>
      <c r="ED394" s="159"/>
      <c r="EE394" s="159"/>
      <c r="EF394" s="159"/>
      <c r="EG394" s="159"/>
      <c r="EH394" s="159"/>
      <c r="EI394" s="159"/>
      <c r="EJ394" s="159"/>
      <c r="EK394" s="159"/>
      <c r="EL394" s="159"/>
      <c r="EM394" s="159"/>
      <c r="EN394" s="159"/>
      <c r="EO394" s="159"/>
      <c r="EP394" s="159"/>
      <c r="EQ394" s="159"/>
      <c r="ER394" s="159"/>
      <c r="ES394" s="159"/>
      <c r="ET394" s="159"/>
      <c r="EU394" s="159"/>
      <c r="EV394" s="159"/>
      <c r="EW394" s="159"/>
      <c r="EX394" s="159"/>
      <c r="EY394" s="159"/>
      <c r="EZ394" s="159"/>
      <c r="FA394" s="159"/>
      <c r="FB394" s="159"/>
      <c r="FC394" s="159"/>
      <c r="FD394" s="159"/>
      <c r="FE394" s="159"/>
      <c r="FF394" s="159"/>
      <c r="FG394" s="159"/>
      <c r="FH394" s="159"/>
      <c r="FI394" s="159"/>
      <c r="FJ394" s="159"/>
      <c r="FK394" s="159"/>
      <c r="FL394" s="159"/>
      <c r="FM394" s="159"/>
      <c r="FN394" s="159"/>
      <c r="FO394" s="159"/>
      <c r="FP394" s="159"/>
      <c r="FQ394" s="159"/>
      <c r="FR394" s="159"/>
      <c r="FS394" s="159"/>
      <c r="FT394" s="159"/>
      <c r="FU394" s="159"/>
      <c r="FV394" s="159"/>
      <c r="FW394" s="159"/>
      <c r="FX394" s="159"/>
      <c r="FY394" s="159"/>
      <c r="FZ394" s="159"/>
      <c r="GA394" s="159"/>
      <c r="GB394" s="159"/>
      <c r="GC394" s="159"/>
      <c r="GD394" s="159"/>
      <c r="GE394" s="159"/>
      <c r="GF394" s="159"/>
      <c r="GG394" s="159"/>
      <c r="GH394" s="159"/>
      <c r="GI394" s="159"/>
      <c r="GJ394" s="159"/>
      <c r="GK394" s="159"/>
      <c r="GL394" s="159"/>
      <c r="GM394" s="159"/>
      <c r="GN394" s="159"/>
      <c r="GO394" s="159"/>
      <c r="GP394" s="159"/>
      <c r="GQ394" s="159"/>
      <c r="GR394" s="159"/>
      <c r="GS394" s="159"/>
      <c r="GT394" s="159"/>
      <c r="GU394" s="159"/>
      <c r="GV394" s="159"/>
      <c r="GW394" s="159"/>
      <c r="GX394" s="159"/>
      <c r="GY394" s="159"/>
      <c r="GZ394" s="159"/>
      <c r="HA394" s="159"/>
      <c r="HB394" s="159"/>
      <c r="HC394" s="159"/>
      <c r="HD394" s="159"/>
      <c r="HE394" s="159"/>
      <c r="HF394" s="159"/>
      <c r="HG394" s="159"/>
      <c r="HH394" s="159"/>
      <c r="HI394" s="159"/>
      <c r="HJ394" s="159"/>
      <c r="HK394" s="159"/>
      <c r="HL394" s="159"/>
      <c r="HM394" s="159"/>
      <c r="HN394" s="159"/>
      <c r="HO394" s="159"/>
      <c r="HP394" s="159"/>
      <c r="HQ394" s="159"/>
      <c r="HR394" s="159"/>
      <c r="HS394" s="159"/>
      <c r="HT394" s="159"/>
      <c r="HU394" s="159"/>
      <c r="HV394" s="159"/>
      <c r="HW394" s="159"/>
      <c r="HX394" s="159"/>
      <c r="HY394" s="159"/>
      <c r="HZ394" s="159"/>
      <c r="IA394" s="159"/>
      <c r="IB394" s="159"/>
      <c r="IC394" s="159"/>
      <c r="ID394" s="159"/>
      <c r="IE394" s="159"/>
      <c r="IF394" s="159"/>
      <c r="IG394" s="159"/>
      <c r="IH394" s="159"/>
      <c r="II394" s="159"/>
      <c r="IJ394" s="159"/>
      <c r="IK394" s="159"/>
      <c r="IL394" s="159"/>
      <c r="IM394" s="159"/>
      <c r="IN394" s="159"/>
      <c r="IO394" s="159"/>
      <c r="IP394" s="159"/>
      <c r="IQ394" s="159"/>
      <c r="IR394" s="159"/>
      <c r="IS394" s="159"/>
      <c r="IT394" s="159"/>
      <c r="IU394" s="159"/>
    </row>
    <row r="395" spans="1:255" ht="13.5">
      <c r="A395" s="233" t="s">
        <v>137</v>
      </c>
      <c r="B395" s="31"/>
      <c r="C395" s="31"/>
      <c r="D395" s="31"/>
      <c r="E395" s="98">
        <v>24.279</v>
      </c>
      <c r="F395" s="90"/>
      <c r="G395" s="136">
        <v>23.297999999999998</v>
      </c>
      <c r="H395" s="1"/>
      <c r="I395" s="90">
        <v>22.2</v>
      </c>
      <c r="J395" s="159"/>
      <c r="K395" s="293"/>
      <c r="L395" s="190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  <c r="AU395" s="159"/>
      <c r="AV395" s="159"/>
      <c r="AW395" s="159"/>
      <c r="AX395" s="159"/>
      <c r="AY395" s="159"/>
      <c r="AZ395" s="159"/>
      <c r="BA395" s="159"/>
      <c r="BB395" s="159"/>
      <c r="BC395" s="159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  <c r="BZ395" s="159"/>
      <c r="CA395" s="159"/>
      <c r="CB395" s="159"/>
      <c r="CC395" s="159"/>
      <c r="CD395" s="159"/>
      <c r="CE395" s="159"/>
      <c r="CF395" s="159"/>
      <c r="CG395" s="159"/>
      <c r="CH395" s="159"/>
      <c r="CI395" s="159"/>
      <c r="CJ395" s="159"/>
      <c r="CK395" s="159"/>
      <c r="CL395" s="159"/>
      <c r="CM395" s="159"/>
      <c r="CN395" s="159"/>
      <c r="CO395" s="159"/>
      <c r="CP395" s="159"/>
      <c r="CQ395" s="159"/>
      <c r="CR395" s="159"/>
      <c r="CS395" s="159"/>
      <c r="CT395" s="159"/>
      <c r="CU395" s="159"/>
      <c r="CV395" s="159"/>
      <c r="CW395" s="159"/>
      <c r="CX395" s="159"/>
      <c r="CY395" s="159"/>
      <c r="CZ395" s="159"/>
      <c r="DA395" s="159"/>
      <c r="DB395" s="159"/>
      <c r="DC395" s="159"/>
      <c r="DD395" s="159"/>
      <c r="DE395" s="159"/>
      <c r="DF395" s="159"/>
      <c r="DG395" s="159"/>
      <c r="DH395" s="159"/>
      <c r="DI395" s="159"/>
      <c r="DJ395" s="159"/>
      <c r="DK395" s="159"/>
      <c r="DL395" s="159"/>
      <c r="DM395" s="159"/>
      <c r="DN395" s="159"/>
      <c r="DO395" s="159"/>
      <c r="DP395" s="159"/>
      <c r="DQ395" s="159"/>
      <c r="DR395" s="159"/>
      <c r="DS395" s="159"/>
      <c r="DT395" s="159"/>
      <c r="DU395" s="159"/>
      <c r="DV395" s="159"/>
      <c r="DW395" s="159"/>
      <c r="DX395" s="159"/>
      <c r="DY395" s="159"/>
      <c r="DZ395" s="159"/>
      <c r="EA395" s="159"/>
      <c r="EB395" s="159"/>
      <c r="EC395" s="159"/>
      <c r="ED395" s="159"/>
      <c r="EE395" s="159"/>
      <c r="EF395" s="159"/>
      <c r="EG395" s="159"/>
      <c r="EH395" s="159"/>
      <c r="EI395" s="159"/>
      <c r="EJ395" s="159"/>
      <c r="EK395" s="159"/>
      <c r="EL395" s="159"/>
      <c r="EM395" s="159"/>
      <c r="EN395" s="159"/>
      <c r="EO395" s="159"/>
      <c r="EP395" s="159"/>
      <c r="EQ395" s="159"/>
      <c r="ER395" s="159"/>
      <c r="ES395" s="159"/>
      <c r="ET395" s="159"/>
      <c r="EU395" s="159"/>
      <c r="EV395" s="159"/>
      <c r="EW395" s="159"/>
      <c r="EX395" s="159"/>
      <c r="EY395" s="159"/>
      <c r="EZ395" s="159"/>
      <c r="FA395" s="159"/>
      <c r="FB395" s="159"/>
      <c r="FC395" s="159"/>
      <c r="FD395" s="159"/>
      <c r="FE395" s="159"/>
      <c r="FF395" s="159"/>
      <c r="FG395" s="159"/>
      <c r="FH395" s="159"/>
      <c r="FI395" s="159"/>
      <c r="FJ395" s="159"/>
      <c r="FK395" s="159"/>
      <c r="FL395" s="159"/>
      <c r="FM395" s="159"/>
      <c r="FN395" s="159"/>
      <c r="FO395" s="159"/>
      <c r="FP395" s="159"/>
      <c r="FQ395" s="159"/>
      <c r="FR395" s="159"/>
      <c r="FS395" s="159"/>
      <c r="FT395" s="159"/>
      <c r="FU395" s="159"/>
      <c r="FV395" s="159"/>
      <c r="FW395" s="159"/>
      <c r="FX395" s="159"/>
      <c r="FY395" s="159"/>
      <c r="FZ395" s="159"/>
      <c r="GA395" s="159"/>
      <c r="GB395" s="159"/>
      <c r="GC395" s="159"/>
      <c r="GD395" s="159"/>
      <c r="GE395" s="159"/>
      <c r="GF395" s="159"/>
      <c r="GG395" s="159"/>
      <c r="GH395" s="159"/>
      <c r="GI395" s="159"/>
      <c r="GJ395" s="159"/>
      <c r="GK395" s="159"/>
      <c r="GL395" s="159"/>
      <c r="GM395" s="159"/>
      <c r="GN395" s="159"/>
      <c r="GO395" s="159"/>
      <c r="GP395" s="159"/>
      <c r="GQ395" s="159"/>
      <c r="GR395" s="159"/>
      <c r="GS395" s="159"/>
      <c r="GT395" s="159"/>
      <c r="GU395" s="159"/>
      <c r="GV395" s="159"/>
      <c r="GW395" s="159"/>
      <c r="GX395" s="159"/>
      <c r="GY395" s="159"/>
      <c r="GZ395" s="159"/>
      <c r="HA395" s="159"/>
      <c r="HB395" s="159"/>
      <c r="HC395" s="159"/>
      <c r="HD395" s="159"/>
      <c r="HE395" s="159"/>
      <c r="HF395" s="159"/>
      <c r="HG395" s="159"/>
      <c r="HH395" s="159"/>
      <c r="HI395" s="159"/>
      <c r="HJ395" s="159"/>
      <c r="HK395" s="159"/>
      <c r="HL395" s="159"/>
      <c r="HM395" s="159"/>
      <c r="HN395" s="159"/>
      <c r="HO395" s="159"/>
      <c r="HP395" s="159"/>
      <c r="HQ395" s="159"/>
      <c r="HR395" s="159"/>
      <c r="HS395" s="159"/>
      <c r="HT395" s="159"/>
      <c r="HU395" s="159"/>
      <c r="HV395" s="159"/>
      <c r="HW395" s="159"/>
      <c r="HX395" s="159"/>
      <c r="HY395" s="159"/>
      <c r="HZ395" s="159"/>
      <c r="IA395" s="159"/>
      <c r="IB395" s="159"/>
      <c r="IC395" s="159"/>
      <c r="ID395" s="159"/>
      <c r="IE395" s="159"/>
      <c r="IF395" s="159"/>
      <c r="IG395" s="159"/>
      <c r="IH395" s="159"/>
      <c r="II395" s="159"/>
      <c r="IJ395" s="159"/>
      <c r="IK395" s="159"/>
      <c r="IL395" s="159"/>
      <c r="IM395" s="159"/>
      <c r="IN395" s="159"/>
      <c r="IO395" s="159"/>
      <c r="IP395" s="159"/>
      <c r="IQ395" s="159"/>
      <c r="IR395" s="159"/>
      <c r="IS395" s="159"/>
      <c r="IT395" s="159"/>
      <c r="IU395" s="159"/>
    </row>
    <row r="396" spans="1:255" ht="13.5">
      <c r="A396" s="233" t="s">
        <v>138</v>
      </c>
      <c r="B396" s="31"/>
      <c r="C396" s="31"/>
      <c r="D396" s="31"/>
      <c r="E396" s="137" t="s">
        <v>139</v>
      </c>
      <c r="F396" s="101"/>
      <c r="G396" s="138" t="s">
        <v>220</v>
      </c>
      <c r="H396" s="139"/>
      <c r="I396" s="105" t="s">
        <v>139</v>
      </c>
      <c r="J396" s="159"/>
      <c r="K396" s="293"/>
      <c r="L396" s="190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  <c r="AU396" s="159"/>
      <c r="AV396" s="159"/>
      <c r="AW396" s="159"/>
      <c r="AX396" s="159"/>
      <c r="AY396" s="159"/>
      <c r="AZ396" s="159"/>
      <c r="BA396" s="159"/>
      <c r="BB396" s="159"/>
      <c r="BC396" s="159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  <c r="BZ396" s="159"/>
      <c r="CA396" s="159"/>
      <c r="CB396" s="159"/>
      <c r="CC396" s="159"/>
      <c r="CD396" s="159"/>
      <c r="CE396" s="159"/>
      <c r="CF396" s="159"/>
      <c r="CG396" s="159"/>
      <c r="CH396" s="159"/>
      <c r="CI396" s="159"/>
      <c r="CJ396" s="159"/>
      <c r="CK396" s="159"/>
      <c r="CL396" s="159"/>
      <c r="CM396" s="159"/>
      <c r="CN396" s="159"/>
      <c r="CO396" s="159"/>
      <c r="CP396" s="159"/>
      <c r="CQ396" s="159"/>
      <c r="CR396" s="159"/>
      <c r="CS396" s="159"/>
      <c r="CT396" s="159"/>
      <c r="CU396" s="159"/>
      <c r="CV396" s="159"/>
      <c r="CW396" s="159"/>
      <c r="CX396" s="159"/>
      <c r="CY396" s="159"/>
      <c r="CZ396" s="159"/>
      <c r="DA396" s="159"/>
      <c r="DB396" s="159"/>
      <c r="DC396" s="159"/>
      <c r="DD396" s="159"/>
      <c r="DE396" s="159"/>
      <c r="DF396" s="159"/>
      <c r="DG396" s="159"/>
      <c r="DH396" s="159"/>
      <c r="DI396" s="159"/>
      <c r="DJ396" s="159"/>
      <c r="DK396" s="159"/>
      <c r="DL396" s="159"/>
      <c r="DM396" s="159"/>
      <c r="DN396" s="159"/>
      <c r="DO396" s="159"/>
      <c r="DP396" s="159"/>
      <c r="DQ396" s="159"/>
      <c r="DR396" s="159"/>
      <c r="DS396" s="159"/>
      <c r="DT396" s="159"/>
      <c r="DU396" s="159"/>
      <c r="DV396" s="159"/>
      <c r="DW396" s="159"/>
      <c r="DX396" s="159"/>
      <c r="DY396" s="159"/>
      <c r="DZ396" s="159"/>
      <c r="EA396" s="159"/>
      <c r="EB396" s="159"/>
      <c r="EC396" s="159"/>
      <c r="ED396" s="159"/>
      <c r="EE396" s="159"/>
      <c r="EF396" s="159"/>
      <c r="EG396" s="159"/>
      <c r="EH396" s="159"/>
      <c r="EI396" s="159"/>
      <c r="EJ396" s="159"/>
      <c r="EK396" s="159"/>
      <c r="EL396" s="159"/>
      <c r="EM396" s="159"/>
      <c r="EN396" s="159"/>
      <c r="EO396" s="159"/>
      <c r="EP396" s="159"/>
      <c r="EQ396" s="159"/>
      <c r="ER396" s="159"/>
      <c r="ES396" s="159"/>
      <c r="ET396" s="159"/>
      <c r="EU396" s="159"/>
      <c r="EV396" s="159"/>
      <c r="EW396" s="159"/>
      <c r="EX396" s="159"/>
      <c r="EY396" s="159"/>
      <c r="EZ396" s="159"/>
      <c r="FA396" s="159"/>
      <c r="FB396" s="159"/>
      <c r="FC396" s="159"/>
      <c r="FD396" s="159"/>
      <c r="FE396" s="159"/>
      <c r="FF396" s="159"/>
      <c r="FG396" s="159"/>
      <c r="FH396" s="159"/>
      <c r="FI396" s="159"/>
      <c r="FJ396" s="159"/>
      <c r="FK396" s="159"/>
      <c r="FL396" s="159"/>
      <c r="FM396" s="159"/>
      <c r="FN396" s="159"/>
      <c r="FO396" s="159"/>
      <c r="FP396" s="159"/>
      <c r="FQ396" s="159"/>
      <c r="FR396" s="159"/>
      <c r="FS396" s="159"/>
      <c r="FT396" s="159"/>
      <c r="FU396" s="159"/>
      <c r="FV396" s="159"/>
      <c r="FW396" s="159"/>
      <c r="FX396" s="159"/>
      <c r="FY396" s="159"/>
      <c r="FZ396" s="159"/>
      <c r="GA396" s="159"/>
      <c r="GB396" s="159"/>
      <c r="GC396" s="159"/>
      <c r="GD396" s="159"/>
      <c r="GE396" s="159"/>
      <c r="GF396" s="159"/>
      <c r="GG396" s="159"/>
      <c r="GH396" s="159"/>
      <c r="GI396" s="159"/>
      <c r="GJ396" s="159"/>
      <c r="GK396" s="159"/>
      <c r="GL396" s="159"/>
      <c r="GM396" s="159"/>
      <c r="GN396" s="159"/>
      <c r="GO396" s="159"/>
      <c r="GP396" s="159"/>
      <c r="GQ396" s="159"/>
      <c r="GR396" s="159"/>
      <c r="GS396" s="159"/>
      <c r="GT396" s="159"/>
      <c r="GU396" s="159"/>
      <c r="GV396" s="159"/>
      <c r="GW396" s="159"/>
      <c r="GX396" s="159"/>
      <c r="GY396" s="159"/>
      <c r="GZ396" s="159"/>
      <c r="HA396" s="159"/>
      <c r="HB396" s="159"/>
      <c r="HC396" s="159"/>
      <c r="HD396" s="159"/>
      <c r="HE396" s="159"/>
      <c r="HF396" s="159"/>
      <c r="HG396" s="159"/>
      <c r="HH396" s="159"/>
      <c r="HI396" s="159"/>
      <c r="HJ396" s="159"/>
      <c r="HK396" s="159"/>
      <c r="HL396" s="159"/>
      <c r="HM396" s="159"/>
      <c r="HN396" s="159"/>
      <c r="HO396" s="159"/>
      <c r="HP396" s="159"/>
      <c r="HQ396" s="159"/>
      <c r="HR396" s="159"/>
      <c r="HS396" s="159"/>
      <c r="HT396" s="159"/>
      <c r="HU396" s="159"/>
      <c r="HV396" s="159"/>
      <c r="HW396" s="159"/>
      <c r="HX396" s="159"/>
      <c r="HY396" s="159"/>
      <c r="HZ396" s="159"/>
      <c r="IA396" s="159"/>
      <c r="IB396" s="159"/>
      <c r="IC396" s="159"/>
      <c r="ID396" s="159"/>
      <c r="IE396" s="159"/>
      <c r="IF396" s="159"/>
      <c r="IG396" s="159"/>
      <c r="IH396" s="159"/>
      <c r="II396" s="159"/>
      <c r="IJ396" s="159"/>
      <c r="IK396" s="159"/>
      <c r="IL396" s="159"/>
      <c r="IM396" s="159"/>
      <c r="IN396" s="159"/>
      <c r="IO396" s="159"/>
      <c r="IP396" s="159"/>
      <c r="IQ396" s="159"/>
      <c r="IR396" s="159"/>
      <c r="IS396" s="159"/>
      <c r="IT396" s="159"/>
      <c r="IU396" s="159"/>
    </row>
    <row r="397" spans="1:255" ht="24">
      <c r="A397" s="294" t="s">
        <v>140</v>
      </c>
      <c r="B397" s="31"/>
      <c r="C397" s="31"/>
      <c r="D397" s="31"/>
      <c r="E397" s="137" t="s">
        <v>139</v>
      </c>
      <c r="F397" s="101"/>
      <c r="G397" s="138" t="s">
        <v>221</v>
      </c>
      <c r="H397" s="139"/>
      <c r="I397" s="105" t="s">
        <v>139</v>
      </c>
      <c r="J397" s="159"/>
      <c r="K397" s="293"/>
      <c r="L397" s="190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  <c r="AU397" s="159"/>
      <c r="AV397" s="159"/>
      <c r="AW397" s="159"/>
      <c r="AX397" s="159"/>
      <c r="AY397" s="159"/>
      <c r="AZ397" s="159"/>
      <c r="BA397" s="159"/>
      <c r="BB397" s="159"/>
      <c r="BC397" s="159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  <c r="BZ397" s="159"/>
      <c r="CA397" s="159"/>
      <c r="CB397" s="159"/>
      <c r="CC397" s="159"/>
      <c r="CD397" s="159"/>
      <c r="CE397" s="159"/>
      <c r="CF397" s="159"/>
      <c r="CG397" s="159"/>
      <c r="CH397" s="159"/>
      <c r="CI397" s="159"/>
      <c r="CJ397" s="159"/>
      <c r="CK397" s="159"/>
      <c r="CL397" s="159"/>
      <c r="CM397" s="159"/>
      <c r="CN397" s="159"/>
      <c r="CO397" s="159"/>
      <c r="CP397" s="159"/>
      <c r="CQ397" s="159"/>
      <c r="CR397" s="159"/>
      <c r="CS397" s="159"/>
      <c r="CT397" s="159"/>
      <c r="CU397" s="159"/>
      <c r="CV397" s="159"/>
      <c r="CW397" s="159"/>
      <c r="CX397" s="159"/>
      <c r="CY397" s="159"/>
      <c r="CZ397" s="159"/>
      <c r="DA397" s="159"/>
      <c r="DB397" s="159"/>
      <c r="DC397" s="159"/>
      <c r="DD397" s="159"/>
      <c r="DE397" s="159"/>
      <c r="DF397" s="159"/>
      <c r="DG397" s="159"/>
      <c r="DH397" s="159"/>
      <c r="DI397" s="159"/>
      <c r="DJ397" s="159"/>
      <c r="DK397" s="159"/>
      <c r="DL397" s="159"/>
      <c r="DM397" s="159"/>
      <c r="DN397" s="159"/>
      <c r="DO397" s="159"/>
      <c r="DP397" s="159"/>
      <c r="DQ397" s="159"/>
      <c r="DR397" s="159"/>
      <c r="DS397" s="159"/>
      <c r="DT397" s="159"/>
      <c r="DU397" s="159"/>
      <c r="DV397" s="159"/>
      <c r="DW397" s="159"/>
      <c r="DX397" s="159"/>
      <c r="DY397" s="159"/>
      <c r="DZ397" s="159"/>
      <c r="EA397" s="159"/>
      <c r="EB397" s="159"/>
      <c r="EC397" s="159"/>
      <c r="ED397" s="159"/>
      <c r="EE397" s="159"/>
      <c r="EF397" s="159"/>
      <c r="EG397" s="159"/>
      <c r="EH397" s="159"/>
      <c r="EI397" s="159"/>
      <c r="EJ397" s="159"/>
      <c r="EK397" s="159"/>
      <c r="EL397" s="159"/>
      <c r="EM397" s="159"/>
      <c r="EN397" s="159"/>
      <c r="EO397" s="159"/>
      <c r="EP397" s="159"/>
      <c r="EQ397" s="159"/>
      <c r="ER397" s="159"/>
      <c r="ES397" s="159"/>
      <c r="ET397" s="159"/>
      <c r="EU397" s="159"/>
      <c r="EV397" s="159"/>
      <c r="EW397" s="159"/>
      <c r="EX397" s="159"/>
      <c r="EY397" s="159"/>
      <c r="EZ397" s="159"/>
      <c r="FA397" s="159"/>
      <c r="FB397" s="159"/>
      <c r="FC397" s="159"/>
      <c r="FD397" s="159"/>
      <c r="FE397" s="159"/>
      <c r="FF397" s="159"/>
      <c r="FG397" s="159"/>
      <c r="FH397" s="159"/>
      <c r="FI397" s="159"/>
      <c r="FJ397" s="159"/>
      <c r="FK397" s="159"/>
      <c r="FL397" s="159"/>
      <c r="FM397" s="159"/>
      <c r="FN397" s="159"/>
      <c r="FO397" s="159"/>
      <c r="FP397" s="159"/>
      <c r="FQ397" s="159"/>
      <c r="FR397" s="159"/>
      <c r="FS397" s="159"/>
      <c r="FT397" s="159"/>
      <c r="FU397" s="159"/>
      <c r="FV397" s="159"/>
      <c r="FW397" s="159"/>
      <c r="FX397" s="159"/>
      <c r="FY397" s="159"/>
      <c r="FZ397" s="159"/>
      <c r="GA397" s="159"/>
      <c r="GB397" s="159"/>
      <c r="GC397" s="159"/>
      <c r="GD397" s="159"/>
      <c r="GE397" s="159"/>
      <c r="GF397" s="159"/>
      <c r="GG397" s="159"/>
      <c r="GH397" s="159"/>
      <c r="GI397" s="159"/>
      <c r="GJ397" s="159"/>
      <c r="GK397" s="159"/>
      <c r="GL397" s="159"/>
      <c r="GM397" s="159"/>
      <c r="GN397" s="159"/>
      <c r="GO397" s="159"/>
      <c r="GP397" s="159"/>
      <c r="GQ397" s="159"/>
      <c r="GR397" s="159"/>
      <c r="GS397" s="159"/>
      <c r="GT397" s="159"/>
      <c r="GU397" s="159"/>
      <c r="GV397" s="159"/>
      <c r="GW397" s="159"/>
      <c r="GX397" s="159"/>
      <c r="GY397" s="159"/>
      <c r="GZ397" s="159"/>
      <c r="HA397" s="159"/>
      <c r="HB397" s="159"/>
      <c r="HC397" s="159"/>
      <c r="HD397" s="159"/>
      <c r="HE397" s="159"/>
      <c r="HF397" s="159"/>
      <c r="HG397" s="159"/>
      <c r="HH397" s="159"/>
      <c r="HI397" s="159"/>
      <c r="HJ397" s="159"/>
      <c r="HK397" s="159"/>
      <c r="HL397" s="159"/>
      <c r="HM397" s="159"/>
      <c r="HN397" s="159"/>
      <c r="HO397" s="159"/>
      <c r="HP397" s="159"/>
      <c r="HQ397" s="159"/>
      <c r="HR397" s="159"/>
      <c r="HS397" s="159"/>
      <c r="HT397" s="159"/>
      <c r="HU397" s="159"/>
      <c r="HV397" s="159"/>
      <c r="HW397" s="159"/>
      <c r="HX397" s="159"/>
      <c r="HY397" s="159"/>
      <c r="HZ397" s="159"/>
      <c r="IA397" s="159"/>
      <c r="IB397" s="159"/>
      <c r="IC397" s="159"/>
      <c r="ID397" s="159"/>
      <c r="IE397" s="159"/>
      <c r="IF397" s="159"/>
      <c r="IG397" s="159"/>
      <c r="IH397" s="159"/>
      <c r="II397" s="159"/>
      <c r="IJ397" s="159"/>
      <c r="IK397" s="159"/>
      <c r="IL397" s="159"/>
      <c r="IM397" s="159"/>
      <c r="IN397" s="159"/>
      <c r="IO397" s="159"/>
      <c r="IP397" s="159"/>
      <c r="IQ397" s="159"/>
      <c r="IR397" s="159"/>
      <c r="IS397" s="159"/>
      <c r="IT397" s="159"/>
      <c r="IU397" s="159"/>
    </row>
    <row r="398" spans="1:255">
      <c r="A398" s="233" t="s">
        <v>148</v>
      </c>
      <c r="B398" s="31"/>
      <c r="C398" s="31"/>
      <c r="D398" s="31"/>
      <c r="E398" s="54">
        <v>98.3</v>
      </c>
      <c r="F398" s="48"/>
      <c r="G398" s="48">
        <v>97.1</v>
      </c>
      <c r="H398" s="48"/>
      <c r="I398" s="105" t="s">
        <v>139</v>
      </c>
      <c r="J398" s="159"/>
      <c r="K398" s="293"/>
      <c r="L398" s="190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  <c r="AU398" s="159"/>
      <c r="AV398" s="159"/>
      <c r="AW398" s="159"/>
      <c r="AX398" s="159"/>
      <c r="AY398" s="159"/>
      <c r="AZ398" s="159"/>
      <c r="BA398" s="159"/>
      <c r="BB398" s="159"/>
      <c r="BC398" s="159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  <c r="BZ398" s="159"/>
      <c r="CA398" s="159"/>
      <c r="CB398" s="159"/>
      <c r="CC398" s="159"/>
      <c r="CD398" s="159"/>
      <c r="CE398" s="159"/>
      <c r="CF398" s="159"/>
      <c r="CG398" s="159"/>
      <c r="CH398" s="159"/>
      <c r="CI398" s="159"/>
      <c r="CJ398" s="159"/>
      <c r="CK398" s="159"/>
      <c r="CL398" s="159"/>
      <c r="CM398" s="159"/>
      <c r="CN398" s="159"/>
      <c r="CO398" s="159"/>
      <c r="CP398" s="159"/>
      <c r="CQ398" s="159"/>
      <c r="CR398" s="159"/>
      <c r="CS398" s="159"/>
      <c r="CT398" s="159"/>
      <c r="CU398" s="159"/>
      <c r="CV398" s="159"/>
      <c r="CW398" s="159"/>
      <c r="CX398" s="159"/>
      <c r="CY398" s="159"/>
      <c r="CZ398" s="159"/>
      <c r="DA398" s="159"/>
      <c r="DB398" s="159"/>
      <c r="DC398" s="159"/>
      <c r="DD398" s="159"/>
      <c r="DE398" s="159"/>
      <c r="DF398" s="159"/>
      <c r="DG398" s="159"/>
      <c r="DH398" s="159"/>
      <c r="DI398" s="159"/>
      <c r="DJ398" s="159"/>
      <c r="DK398" s="159"/>
      <c r="DL398" s="159"/>
      <c r="DM398" s="159"/>
      <c r="DN398" s="159"/>
      <c r="DO398" s="159"/>
      <c r="DP398" s="159"/>
      <c r="DQ398" s="159"/>
      <c r="DR398" s="159"/>
      <c r="DS398" s="159"/>
      <c r="DT398" s="159"/>
      <c r="DU398" s="159"/>
      <c r="DV398" s="159"/>
      <c r="DW398" s="159"/>
      <c r="DX398" s="159"/>
      <c r="DY398" s="159"/>
      <c r="DZ398" s="159"/>
      <c r="EA398" s="159"/>
      <c r="EB398" s="159"/>
      <c r="EC398" s="159"/>
      <c r="ED398" s="159"/>
      <c r="EE398" s="159"/>
      <c r="EF398" s="159"/>
      <c r="EG398" s="159"/>
      <c r="EH398" s="159"/>
      <c r="EI398" s="159"/>
      <c r="EJ398" s="159"/>
      <c r="EK398" s="159"/>
      <c r="EL398" s="159"/>
      <c r="EM398" s="159"/>
      <c r="EN398" s="159"/>
      <c r="EO398" s="159"/>
      <c r="EP398" s="159"/>
      <c r="EQ398" s="159"/>
      <c r="ER398" s="159"/>
      <c r="ES398" s="159"/>
      <c r="ET398" s="159"/>
      <c r="EU398" s="159"/>
      <c r="EV398" s="159"/>
      <c r="EW398" s="159"/>
      <c r="EX398" s="159"/>
      <c r="EY398" s="159"/>
      <c r="EZ398" s="159"/>
      <c r="FA398" s="159"/>
      <c r="FB398" s="159"/>
      <c r="FC398" s="159"/>
      <c r="FD398" s="159"/>
      <c r="FE398" s="159"/>
      <c r="FF398" s="159"/>
      <c r="FG398" s="159"/>
      <c r="FH398" s="159"/>
      <c r="FI398" s="159"/>
      <c r="FJ398" s="159"/>
      <c r="FK398" s="159"/>
      <c r="FL398" s="159"/>
      <c r="FM398" s="159"/>
      <c r="FN398" s="159"/>
      <c r="FO398" s="159"/>
      <c r="FP398" s="159"/>
      <c r="FQ398" s="159"/>
      <c r="FR398" s="159"/>
      <c r="FS398" s="159"/>
      <c r="FT398" s="159"/>
      <c r="FU398" s="159"/>
      <c r="FV398" s="159"/>
      <c r="FW398" s="159"/>
      <c r="FX398" s="159"/>
      <c r="FY398" s="159"/>
      <c r="FZ398" s="159"/>
      <c r="GA398" s="159"/>
      <c r="GB398" s="159"/>
      <c r="GC398" s="159"/>
      <c r="GD398" s="159"/>
      <c r="GE398" s="159"/>
      <c r="GF398" s="159"/>
      <c r="GG398" s="159"/>
      <c r="GH398" s="159"/>
      <c r="GI398" s="159"/>
      <c r="GJ398" s="159"/>
      <c r="GK398" s="159"/>
      <c r="GL398" s="159"/>
      <c r="GM398" s="159"/>
      <c r="GN398" s="159"/>
      <c r="GO398" s="159"/>
      <c r="GP398" s="159"/>
      <c r="GQ398" s="159"/>
      <c r="GR398" s="159"/>
      <c r="GS398" s="159"/>
      <c r="GT398" s="159"/>
      <c r="GU398" s="159"/>
      <c r="GV398" s="159"/>
      <c r="GW398" s="159"/>
      <c r="GX398" s="159"/>
      <c r="GY398" s="159"/>
      <c r="GZ398" s="159"/>
      <c r="HA398" s="159"/>
      <c r="HB398" s="159"/>
      <c r="HC398" s="159"/>
      <c r="HD398" s="159"/>
      <c r="HE398" s="159"/>
      <c r="HF398" s="159"/>
      <c r="HG398" s="159"/>
      <c r="HH398" s="159"/>
      <c r="HI398" s="159"/>
      <c r="HJ398" s="159"/>
      <c r="HK398" s="159"/>
      <c r="HL398" s="159"/>
      <c r="HM398" s="159"/>
      <c r="HN398" s="159"/>
      <c r="HO398" s="159"/>
      <c r="HP398" s="159"/>
      <c r="HQ398" s="159"/>
      <c r="HR398" s="159"/>
      <c r="HS398" s="159"/>
      <c r="HT398" s="159"/>
      <c r="HU398" s="159"/>
      <c r="HV398" s="159"/>
      <c r="HW398" s="159"/>
      <c r="HX398" s="159"/>
      <c r="HY398" s="159"/>
      <c r="HZ398" s="159"/>
      <c r="IA398" s="159"/>
      <c r="IB398" s="159"/>
      <c r="IC398" s="159"/>
      <c r="ID398" s="159"/>
      <c r="IE398" s="159"/>
      <c r="IF398" s="159"/>
      <c r="IG398" s="159"/>
      <c r="IH398" s="159"/>
      <c r="II398" s="159"/>
      <c r="IJ398" s="159"/>
      <c r="IK398" s="159"/>
      <c r="IL398" s="159"/>
      <c r="IM398" s="159"/>
      <c r="IN398" s="159"/>
      <c r="IO398" s="159"/>
      <c r="IP398" s="159"/>
      <c r="IQ398" s="159"/>
      <c r="IR398" s="159"/>
      <c r="IS398" s="159"/>
      <c r="IT398" s="159"/>
      <c r="IU398" s="159"/>
    </row>
    <row r="399" spans="1:255" ht="3" customHeight="1">
      <c r="A399" s="234"/>
      <c r="B399" s="31"/>
      <c r="C399" s="31"/>
      <c r="D399" s="31"/>
      <c r="E399" s="86"/>
      <c r="F399" s="87"/>
      <c r="G399" s="140"/>
      <c r="H399" s="25"/>
      <c r="I399" s="140"/>
      <c r="J399" s="159"/>
      <c r="K399" s="293"/>
      <c r="M399" s="472"/>
      <c r="N399" s="12"/>
      <c r="O399" s="472"/>
    </row>
    <row r="400" spans="1:255" ht="14.25">
      <c r="A400" s="626" t="s">
        <v>295</v>
      </c>
      <c r="B400" s="609"/>
      <c r="C400" s="639"/>
      <c r="D400" s="617"/>
      <c r="E400" s="628">
        <v>2022</v>
      </c>
      <c r="F400" s="679" t="s">
        <v>301</v>
      </c>
      <c r="G400" s="628">
        <v>2021</v>
      </c>
      <c r="H400" s="680"/>
      <c r="I400" s="628">
        <v>2020</v>
      </c>
      <c r="J400" s="680"/>
      <c r="K400" s="667"/>
      <c r="M400" s="5"/>
      <c r="N400" s="126"/>
      <c r="O400" s="5"/>
    </row>
    <row r="401" spans="1:19" ht="2.25" customHeight="1">
      <c r="A401" s="231"/>
      <c r="B401" s="5"/>
      <c r="C401" s="126"/>
      <c r="D401" s="44"/>
      <c r="E401" s="126"/>
      <c r="G401" s="126"/>
      <c r="H401" s="5"/>
      <c r="I401" s="126"/>
      <c r="J401" s="5"/>
      <c r="K401" s="232"/>
      <c r="M401" s="473"/>
      <c r="N401" s="473"/>
      <c r="O401" s="443"/>
      <c r="P401" s="443"/>
      <c r="Q401" s="443"/>
      <c r="R401" s="428"/>
    </row>
    <row r="402" spans="1:19" ht="13.5">
      <c r="A402" s="241" t="s">
        <v>308</v>
      </c>
      <c r="B402" s="5"/>
      <c r="C402" s="15"/>
      <c r="D402" s="21"/>
      <c r="E402" s="121">
        <v>221848</v>
      </c>
      <c r="F402" s="225"/>
      <c r="G402" s="522">
        <v>356839</v>
      </c>
      <c r="H402" s="225"/>
      <c r="I402" s="224">
        <v>240775</v>
      </c>
      <c r="J402" s="221"/>
      <c r="K402" s="232"/>
      <c r="L402" s="48"/>
      <c r="M402" s="221"/>
      <c r="N402" s="224"/>
      <c r="O402" s="221"/>
      <c r="S402" s="334"/>
    </row>
    <row r="403" spans="1:19" ht="13.5">
      <c r="A403" s="241"/>
      <c r="B403" s="5"/>
      <c r="C403" s="107"/>
      <c r="D403" s="21"/>
      <c r="E403" s="108"/>
      <c r="F403" s="225"/>
      <c r="G403" s="224"/>
      <c r="H403" s="225"/>
      <c r="I403" s="224"/>
      <c r="J403" s="221"/>
      <c r="K403" s="232"/>
      <c r="L403" s="145"/>
      <c r="M403" s="546"/>
      <c r="N403" s="546"/>
      <c r="O403" s="545"/>
      <c r="P403" s="546"/>
      <c r="Q403" s="546"/>
      <c r="R403" s="546"/>
    </row>
    <row r="404" spans="1:19" ht="13.5">
      <c r="A404" s="241" t="s">
        <v>309</v>
      </c>
      <c r="B404" s="295"/>
      <c r="C404" s="295"/>
      <c r="D404" s="21"/>
      <c r="E404" s="773">
        <v>545255</v>
      </c>
      <c r="F404" s="225" t="s">
        <v>340</v>
      </c>
      <c r="G404" s="522">
        <v>1364739</v>
      </c>
      <c r="H404" s="225"/>
      <c r="I404" s="295">
        <v>1528684</v>
      </c>
      <c r="J404" s="221"/>
      <c r="K404" s="232"/>
      <c r="L404" s="48"/>
      <c r="M404" s="547"/>
      <c r="N404" s="547"/>
      <c r="O404" s="544"/>
      <c r="P404" s="544"/>
      <c r="Q404" s="544"/>
      <c r="R404" s="548"/>
    </row>
    <row r="405" spans="1:19" ht="13.5">
      <c r="A405" s="267" t="s">
        <v>37</v>
      </c>
      <c r="B405" s="20"/>
      <c r="C405" s="18"/>
      <c r="D405" s="21"/>
      <c r="E405" s="773">
        <v>284170</v>
      </c>
      <c r="F405" s="225"/>
      <c r="G405" s="522">
        <v>711434</v>
      </c>
      <c r="H405" s="225"/>
      <c r="I405" s="295">
        <v>796543</v>
      </c>
      <c r="J405" s="221"/>
      <c r="K405" s="232"/>
      <c r="L405" s="147"/>
      <c r="M405" s="221"/>
      <c r="N405" s="295"/>
      <c r="O405" s="221"/>
    </row>
    <row r="406" spans="1:19" ht="13.5">
      <c r="A406" s="267" t="s">
        <v>38</v>
      </c>
      <c r="B406" s="20"/>
      <c r="C406" s="18"/>
      <c r="D406" s="21"/>
      <c r="E406" s="773">
        <v>261085</v>
      </c>
      <c r="F406" s="225"/>
      <c r="G406" s="522">
        <v>653305</v>
      </c>
      <c r="H406" s="225"/>
      <c r="I406" s="295">
        <v>732141</v>
      </c>
      <c r="J406" s="221"/>
      <c r="K406" s="232"/>
      <c r="M406" s="221"/>
      <c r="N406" s="224"/>
      <c r="O406" s="221"/>
      <c r="Q406" s="5"/>
    </row>
    <row r="407" spans="1:19" ht="6" customHeight="1">
      <c r="A407" s="267"/>
      <c r="B407" s="20"/>
      <c r="C407" s="18"/>
      <c r="D407" s="21"/>
      <c r="E407" s="108"/>
      <c r="F407" s="225"/>
      <c r="G407" s="224"/>
      <c r="H407" s="225"/>
      <c r="I407" s="224"/>
      <c r="J407" s="221"/>
      <c r="K407" s="232"/>
      <c r="M407" s="221"/>
      <c r="N407" s="295"/>
      <c r="O407" s="221"/>
      <c r="Q407" s="376"/>
    </row>
    <row r="408" spans="1:19" ht="13.5">
      <c r="A408" s="241" t="s">
        <v>310</v>
      </c>
      <c r="B408" s="5"/>
      <c r="C408" s="18"/>
      <c r="D408" s="21"/>
      <c r="E408" s="773">
        <v>311921</v>
      </c>
      <c r="F408" s="225" t="s">
        <v>341</v>
      </c>
      <c r="G408" s="739">
        <v>879429</v>
      </c>
      <c r="H408" s="225"/>
      <c r="I408" s="295">
        <v>613936</v>
      </c>
      <c r="J408" s="221"/>
      <c r="K408" s="232"/>
      <c r="M408" s="221"/>
      <c r="N408" s="295"/>
      <c r="O408" s="221"/>
      <c r="Q408" s="376"/>
    </row>
    <row r="409" spans="1:19" ht="13.5">
      <c r="A409" s="267" t="s">
        <v>37</v>
      </c>
      <c r="B409" s="5"/>
      <c r="C409" s="20"/>
      <c r="D409" s="21"/>
      <c r="E409" s="773">
        <v>176139</v>
      </c>
      <c r="F409" s="225"/>
      <c r="G409" s="739">
        <v>491024</v>
      </c>
      <c r="H409" s="225"/>
      <c r="I409" s="295">
        <v>351426</v>
      </c>
      <c r="J409" s="221"/>
      <c r="K409" s="232"/>
      <c r="M409" s="221"/>
      <c r="N409" s="295"/>
      <c r="O409" s="221"/>
      <c r="Q409" s="376"/>
    </row>
    <row r="410" spans="1:19" ht="13.5">
      <c r="A410" s="267" t="s">
        <v>38</v>
      </c>
      <c r="B410" s="5"/>
      <c r="C410" s="20"/>
      <c r="D410" s="21"/>
      <c r="E410" s="773">
        <v>135782</v>
      </c>
      <c r="F410" s="225"/>
      <c r="G410" s="739">
        <v>388405</v>
      </c>
      <c r="H410" s="225"/>
      <c r="I410" s="295">
        <v>262510</v>
      </c>
      <c r="J410" s="221"/>
      <c r="K410" s="232"/>
      <c r="M410" s="24"/>
      <c r="N410" s="24"/>
      <c r="O410" s="24"/>
    </row>
    <row r="411" spans="1:19" ht="3.75" customHeight="1">
      <c r="A411" s="267"/>
      <c r="B411" s="5"/>
      <c r="C411" s="20"/>
      <c r="D411" s="21"/>
      <c r="E411" s="121"/>
      <c r="F411" s="24"/>
      <c r="G411" s="24"/>
      <c r="H411" s="24"/>
      <c r="I411" s="24"/>
      <c r="J411" s="24"/>
      <c r="K411" s="232"/>
      <c r="M411" s="541"/>
      <c r="N411" s="542"/>
      <c r="O411" s="543"/>
      <c r="P411" s="543"/>
      <c r="Q411" s="543"/>
    </row>
    <row r="412" spans="1:19">
      <c r="A412" s="296" t="s">
        <v>253</v>
      </c>
      <c r="B412" s="5"/>
      <c r="E412" s="12"/>
      <c r="F412" s="106"/>
      <c r="G412" s="12"/>
      <c r="H412" s="106"/>
      <c r="I412" s="12"/>
      <c r="J412" s="180"/>
      <c r="K412" s="232"/>
      <c r="M412" s="24"/>
      <c r="N412" s="24"/>
      <c r="O412" s="24"/>
    </row>
    <row r="413" spans="1:19" ht="3" customHeight="1">
      <c r="A413" s="550"/>
      <c r="B413" s="5"/>
      <c r="E413" s="121"/>
      <c r="F413" s="24"/>
      <c r="G413" s="24"/>
      <c r="H413" s="24"/>
      <c r="I413" s="24"/>
      <c r="J413" s="24"/>
      <c r="K413" s="232"/>
      <c r="M413" s="539"/>
      <c r="N413" s="24"/>
      <c r="O413" s="221"/>
    </row>
    <row r="414" spans="1:19" ht="13.5">
      <c r="A414" s="267" t="s">
        <v>238</v>
      </c>
      <c r="B414" s="5"/>
      <c r="E414" s="774">
        <v>57899</v>
      </c>
      <c r="F414" s="225"/>
      <c r="G414" s="295">
        <v>136575</v>
      </c>
      <c r="H414" s="225"/>
      <c r="I414" s="24">
        <v>105281</v>
      </c>
      <c r="J414" s="221" t="s">
        <v>9</v>
      </c>
      <c r="K414" s="474"/>
      <c r="L414" s="149"/>
      <c r="M414" s="540"/>
      <c r="N414" s="24"/>
      <c r="O414" s="221"/>
      <c r="P414" s="25"/>
      <c r="Q414" s="18"/>
    </row>
    <row r="415" spans="1:19" ht="13.5">
      <c r="A415" s="267" t="s">
        <v>239</v>
      </c>
      <c r="B415" s="5"/>
      <c r="E415" s="774">
        <v>32354</v>
      </c>
      <c r="F415" s="225"/>
      <c r="G415" s="295">
        <v>74262</v>
      </c>
      <c r="H415" s="225"/>
      <c r="I415" s="24">
        <v>64381</v>
      </c>
      <c r="J415" s="221" t="s">
        <v>9</v>
      </c>
      <c r="K415" s="474"/>
      <c r="L415" s="149"/>
      <c r="M415" s="540"/>
      <c r="N415" s="24"/>
      <c r="O415" s="221"/>
      <c r="P415" s="25"/>
      <c r="Q415" s="18"/>
    </row>
    <row r="416" spans="1:19" ht="13.5">
      <c r="A416" s="267" t="s">
        <v>271</v>
      </c>
      <c r="B416" s="5"/>
      <c r="E416" s="774">
        <v>31487</v>
      </c>
      <c r="F416" s="225"/>
      <c r="G416" s="295">
        <v>59503</v>
      </c>
      <c r="H416" s="225"/>
      <c r="I416" s="24">
        <v>66342</v>
      </c>
      <c r="J416" s="221" t="s">
        <v>9</v>
      </c>
      <c r="K416" s="474"/>
    </row>
    <row r="417" spans="1:11" ht="15" customHeight="1">
      <c r="A417" s="241"/>
      <c r="B417" s="5"/>
      <c r="C417" s="12"/>
      <c r="D417" s="13"/>
      <c r="E417" s="675">
        <v>2021</v>
      </c>
      <c r="F417" s="786" t="s">
        <v>353</v>
      </c>
      <c r="G417" s="675">
        <v>2020</v>
      </c>
      <c r="H417" s="676"/>
      <c r="I417" s="675">
        <v>2019</v>
      </c>
      <c r="J417" s="677"/>
      <c r="K417" s="678"/>
    </row>
    <row r="418" spans="1:11" ht="2.25" customHeight="1">
      <c r="A418" s="241"/>
      <c r="B418" s="5"/>
      <c r="C418" s="14"/>
      <c r="D418" s="21"/>
      <c r="E418" s="783"/>
      <c r="F418" s="106"/>
      <c r="G418" s="12"/>
      <c r="H418" s="106"/>
      <c r="I418" s="12"/>
      <c r="K418" s="232"/>
    </row>
    <row r="419" spans="1:11">
      <c r="A419" s="233" t="s">
        <v>151</v>
      </c>
      <c r="B419" s="20"/>
      <c r="C419" s="14"/>
      <c r="D419" s="21"/>
      <c r="E419" s="14">
        <v>9205</v>
      </c>
      <c r="F419" s="18"/>
      <c r="G419" s="14">
        <v>9269</v>
      </c>
      <c r="H419" s="18"/>
      <c r="I419" s="14">
        <v>9083</v>
      </c>
      <c r="K419" s="232"/>
    </row>
    <row r="420" spans="1:11" ht="3.75" customHeight="1">
      <c r="A420" s="297"/>
      <c r="B420" s="150"/>
      <c r="C420" s="150"/>
      <c r="D420" s="151"/>
      <c r="E420" s="152"/>
      <c r="F420" s="150"/>
      <c r="G420" s="152"/>
      <c r="H420" s="153"/>
      <c r="I420" s="152"/>
      <c r="K420" s="232"/>
    </row>
    <row r="421" spans="1:11" ht="14.25">
      <c r="A421" s="626" t="s">
        <v>350</v>
      </c>
      <c r="B421" s="609"/>
      <c r="C421" s="609"/>
      <c r="D421" s="622"/>
      <c r="E421" s="671">
        <v>2017</v>
      </c>
      <c r="F421" s="672"/>
      <c r="G421" s="671">
        <v>2013</v>
      </c>
      <c r="H421" s="673"/>
      <c r="I421" s="665">
        <v>2008</v>
      </c>
      <c r="J421" s="646"/>
      <c r="K421" s="674"/>
    </row>
    <row r="422" spans="1:11" ht="3.75" customHeight="1">
      <c r="A422" s="231"/>
      <c r="B422" s="5"/>
      <c r="K422" s="232"/>
    </row>
    <row r="423" spans="1:11">
      <c r="A423" s="298" t="s">
        <v>152</v>
      </c>
      <c r="B423" s="5"/>
      <c r="E423" s="129">
        <v>54.3</v>
      </c>
      <c r="F423" s="11"/>
      <c r="G423" s="11">
        <v>55.1</v>
      </c>
      <c r="H423" s="154"/>
      <c r="I423" s="11">
        <v>50.7</v>
      </c>
      <c r="K423" s="232"/>
    </row>
    <row r="424" spans="1:11">
      <c r="A424" s="241" t="s">
        <v>153</v>
      </c>
      <c r="B424" s="5"/>
      <c r="E424" s="129">
        <v>40.4</v>
      </c>
      <c r="F424" s="11"/>
      <c r="G424" s="11">
        <v>37.6</v>
      </c>
      <c r="H424" s="154"/>
      <c r="I424" s="11">
        <v>34</v>
      </c>
      <c r="K424" s="232"/>
    </row>
    <row r="425" spans="1:11">
      <c r="A425" s="241" t="s">
        <v>154</v>
      </c>
      <c r="B425" s="5"/>
      <c r="E425" s="129">
        <v>13.9</v>
      </c>
      <c r="F425" s="11"/>
      <c r="G425" s="11">
        <v>17.5</v>
      </c>
      <c r="H425" s="154"/>
      <c r="I425" s="11">
        <v>16.7</v>
      </c>
      <c r="K425" s="232"/>
    </row>
    <row r="426" spans="1:11">
      <c r="A426" s="241" t="s">
        <v>155</v>
      </c>
      <c r="B426" s="5"/>
      <c r="E426" s="129">
        <v>45.7</v>
      </c>
      <c r="F426" s="11"/>
      <c r="G426" s="11">
        <v>44.9</v>
      </c>
      <c r="H426" s="154"/>
      <c r="I426" s="11">
        <v>49.3</v>
      </c>
      <c r="K426" s="232"/>
    </row>
    <row r="427" spans="1:11">
      <c r="A427" s="241" t="s">
        <v>156</v>
      </c>
      <c r="B427" s="5"/>
      <c r="E427" s="20">
        <v>15016</v>
      </c>
      <c r="F427" s="18"/>
      <c r="G427" s="18">
        <v>9729</v>
      </c>
      <c r="H427" s="25"/>
      <c r="I427" s="18">
        <v>8418</v>
      </c>
      <c r="K427" s="232"/>
    </row>
    <row r="428" spans="1:11" ht="2.25" customHeight="1">
      <c r="A428" s="264"/>
      <c r="B428" s="2"/>
      <c r="E428" s="92"/>
      <c r="F428" s="80"/>
      <c r="G428" s="80"/>
      <c r="H428" s="82"/>
      <c r="I428" s="81"/>
      <c r="K428" s="232"/>
    </row>
    <row r="429" spans="1:11">
      <c r="A429" s="626" t="s">
        <v>304</v>
      </c>
      <c r="B429" s="609"/>
      <c r="C429" s="641"/>
      <c r="D429" s="618"/>
      <c r="E429" s="628">
        <v>2019</v>
      </c>
      <c r="F429" s="668"/>
      <c r="G429" s="628">
        <v>2015</v>
      </c>
      <c r="H429" s="668"/>
      <c r="I429" s="628">
        <v>2013</v>
      </c>
      <c r="J429" s="660"/>
      <c r="K429" s="669"/>
    </row>
    <row r="430" spans="1:11" ht="2.25" customHeight="1">
      <c r="A430" s="231"/>
      <c r="B430" s="5"/>
      <c r="G430" s="6"/>
      <c r="H430" s="5"/>
      <c r="I430" s="6"/>
      <c r="K430" s="232"/>
    </row>
    <row r="431" spans="1:11" ht="14.25">
      <c r="A431" s="241" t="s">
        <v>305</v>
      </c>
      <c r="B431" s="5"/>
      <c r="E431" s="10" t="s">
        <v>157</v>
      </c>
      <c r="F431" s="160"/>
      <c r="G431" s="9" t="s">
        <v>158</v>
      </c>
      <c r="H431" s="160"/>
      <c r="I431" s="9" t="s">
        <v>157</v>
      </c>
      <c r="K431" s="232"/>
    </row>
    <row r="432" spans="1:11">
      <c r="A432" s="236"/>
      <c r="B432" s="5"/>
      <c r="E432" s="662">
        <v>2019</v>
      </c>
      <c r="F432" s="662"/>
      <c r="G432" s="662">
        <v>2013</v>
      </c>
      <c r="H432" s="662"/>
      <c r="I432" s="662">
        <v>2008</v>
      </c>
      <c r="J432" s="662"/>
      <c r="K432" s="670"/>
    </row>
    <row r="433" spans="1:18">
      <c r="A433" s="241" t="s">
        <v>159</v>
      </c>
      <c r="B433" s="5"/>
      <c r="E433" s="10" t="s">
        <v>160</v>
      </c>
      <c r="F433" s="160"/>
      <c r="G433" s="9" t="s">
        <v>161</v>
      </c>
      <c r="H433" s="160"/>
      <c r="I433" s="9" t="s">
        <v>162</v>
      </c>
      <c r="K433" s="232"/>
    </row>
    <row r="434" spans="1:18" ht="2.25" customHeight="1">
      <c r="A434" s="270"/>
      <c r="K434" s="232"/>
      <c r="O434" s="368"/>
    </row>
    <row r="435" spans="1:18">
      <c r="A435" s="642" t="s">
        <v>283</v>
      </c>
      <c r="B435" s="638"/>
      <c r="C435" s="638"/>
      <c r="D435" s="640"/>
      <c r="E435" s="662" t="s">
        <v>262</v>
      </c>
      <c r="F435" s="663"/>
      <c r="G435" s="662" t="s">
        <v>261</v>
      </c>
      <c r="H435" s="664"/>
      <c r="I435" s="662" t="s">
        <v>163</v>
      </c>
      <c r="J435" s="633"/>
      <c r="K435" s="643"/>
      <c r="M435" s="373"/>
      <c r="N435" s="372"/>
      <c r="O435" s="370"/>
      <c r="P435" s="367"/>
    </row>
    <row r="436" spans="1:18" ht="3" customHeight="1">
      <c r="A436" s="268"/>
      <c r="B436" s="5"/>
      <c r="E436" s="79"/>
      <c r="F436" s="80"/>
      <c r="G436" s="79"/>
      <c r="H436" s="82"/>
      <c r="I436" s="79"/>
      <c r="K436" s="232"/>
      <c r="M436" s="370"/>
      <c r="N436" s="367"/>
      <c r="O436" s="372"/>
      <c r="P436" s="369"/>
    </row>
    <row r="437" spans="1:18">
      <c r="A437" s="233" t="s">
        <v>164</v>
      </c>
      <c r="B437" s="5"/>
      <c r="E437" s="14"/>
      <c r="F437" s="18"/>
      <c r="G437" s="14"/>
      <c r="H437" s="25"/>
      <c r="I437" s="14"/>
      <c r="K437" s="232"/>
      <c r="L437" s="217"/>
      <c r="M437" s="370"/>
      <c r="N437" s="367"/>
      <c r="O437" s="368"/>
      <c r="P437" s="371"/>
      <c r="Q437" s="399"/>
    </row>
    <row r="438" spans="1:18" ht="3" customHeight="1">
      <c r="A438" s="233"/>
      <c r="B438" s="5"/>
      <c r="E438" s="14"/>
      <c r="F438" s="18"/>
      <c r="G438" s="14"/>
      <c r="H438" s="25"/>
      <c r="I438" s="14"/>
      <c r="K438" s="232"/>
      <c r="L438" s="217"/>
      <c r="M438" s="372"/>
      <c r="N438" s="372"/>
      <c r="O438" s="370"/>
      <c r="P438" s="371"/>
      <c r="Q438" s="399"/>
    </row>
    <row r="439" spans="1:18">
      <c r="A439" s="233" t="s">
        <v>165</v>
      </c>
      <c r="B439" s="5"/>
      <c r="E439" s="14"/>
      <c r="F439" s="18"/>
      <c r="G439" s="14"/>
      <c r="H439" s="25"/>
      <c r="I439" s="14"/>
      <c r="K439" s="232"/>
      <c r="L439" s="217"/>
      <c r="M439" s="368"/>
      <c r="N439" s="367"/>
      <c r="O439" s="370"/>
      <c r="P439" s="369"/>
      <c r="Q439" s="399"/>
    </row>
    <row r="440" spans="1:18">
      <c r="A440" s="241" t="s">
        <v>263</v>
      </c>
      <c r="B440" s="5"/>
      <c r="E440" s="14">
        <v>11009</v>
      </c>
      <c r="F440" s="18"/>
      <c r="G440" s="15">
        <v>12136</v>
      </c>
      <c r="H440" s="25"/>
      <c r="I440" s="15">
        <v>12281</v>
      </c>
      <c r="K440" s="232"/>
      <c r="L440" s="217"/>
      <c r="M440" s="370"/>
      <c r="N440" s="367"/>
      <c r="O440" s="372"/>
      <c r="P440" s="369"/>
      <c r="Q440" s="399"/>
    </row>
    <row r="441" spans="1:18">
      <c r="A441" s="267" t="s">
        <v>166</v>
      </c>
      <c r="B441" s="5"/>
      <c r="E441" s="14">
        <v>5894</v>
      </c>
      <c r="F441" s="18"/>
      <c r="G441" s="15">
        <v>6034</v>
      </c>
      <c r="H441" s="25"/>
      <c r="I441" s="15">
        <v>5995</v>
      </c>
      <c r="K441" s="232"/>
      <c r="M441" s="372"/>
      <c r="N441" s="372"/>
      <c r="O441" s="370"/>
      <c r="P441" s="371"/>
    </row>
    <row r="442" spans="1:18">
      <c r="A442" s="267" t="s">
        <v>167</v>
      </c>
      <c r="B442" s="5"/>
      <c r="E442" s="14">
        <v>4861</v>
      </c>
      <c r="F442" s="18"/>
      <c r="G442" s="15">
        <v>4895</v>
      </c>
      <c r="H442" s="25"/>
      <c r="I442" s="15">
        <v>4784</v>
      </c>
      <c r="K442" s="232"/>
      <c r="M442" s="368"/>
      <c r="N442" s="367"/>
      <c r="O442" s="370"/>
      <c r="P442" s="369"/>
    </row>
    <row r="443" spans="1:18" ht="1.5" customHeight="1">
      <c r="A443" s="268"/>
      <c r="B443" s="5"/>
      <c r="E443" s="14"/>
      <c r="F443" s="18"/>
      <c r="G443" s="15"/>
      <c r="H443" s="25"/>
      <c r="I443" s="15"/>
      <c r="K443" s="232"/>
      <c r="M443" s="370"/>
      <c r="N443" s="367"/>
      <c r="O443" s="372"/>
      <c r="P443" s="369"/>
    </row>
    <row r="444" spans="1:18">
      <c r="A444" s="233" t="s">
        <v>168</v>
      </c>
      <c r="B444" s="5"/>
      <c r="E444" s="14"/>
      <c r="F444" s="18"/>
      <c r="G444" s="15"/>
      <c r="H444" s="25"/>
      <c r="I444" s="15"/>
      <c r="K444" s="232"/>
      <c r="M444" s="370"/>
      <c r="N444" s="367"/>
      <c r="O444" s="372"/>
      <c r="P444" s="371"/>
    </row>
    <row r="445" spans="1:18">
      <c r="A445" s="241" t="s">
        <v>263</v>
      </c>
      <c r="B445" s="5"/>
      <c r="E445" s="14">
        <v>39235</v>
      </c>
      <c r="F445" s="18"/>
      <c r="G445" s="15">
        <v>39114</v>
      </c>
      <c r="H445" s="25"/>
      <c r="I445" s="15">
        <v>39067</v>
      </c>
      <c r="K445" s="232"/>
      <c r="M445" s="372"/>
      <c r="N445" s="372"/>
      <c r="O445" s="368"/>
      <c r="P445" s="371"/>
    </row>
    <row r="446" spans="1:18">
      <c r="A446" s="267" t="s">
        <v>166</v>
      </c>
      <c r="B446" s="5"/>
      <c r="E446" s="14">
        <v>9862</v>
      </c>
      <c r="F446" s="18"/>
      <c r="G446" s="15">
        <v>9524</v>
      </c>
      <c r="H446" s="25"/>
      <c r="I446" s="15">
        <v>9085</v>
      </c>
      <c r="K446" s="232"/>
      <c r="L446" s="217"/>
      <c r="M446" s="373"/>
      <c r="N446" s="374"/>
      <c r="O446" s="374"/>
      <c r="P446" s="374"/>
      <c r="Q446" s="374"/>
    </row>
    <row r="447" spans="1:18">
      <c r="A447" s="267" t="s">
        <v>167</v>
      </c>
      <c r="B447" s="5"/>
      <c r="E447" s="14">
        <v>7455</v>
      </c>
      <c r="F447" s="18"/>
      <c r="G447" s="15">
        <v>7299</v>
      </c>
      <c r="H447" s="25"/>
      <c r="I447" s="15">
        <v>7033</v>
      </c>
      <c r="K447" s="232"/>
      <c r="L447" s="217"/>
      <c r="M447" s="375"/>
      <c r="N447" s="375"/>
      <c r="O447" s="375"/>
      <c r="P447" s="375"/>
      <c r="Q447" s="375"/>
      <c r="R447" s="363"/>
    </row>
    <row r="448" spans="1:18" ht="2.25" customHeight="1">
      <c r="A448" s="268"/>
      <c r="B448" s="5"/>
      <c r="E448" s="14"/>
      <c r="F448" s="18"/>
      <c r="G448" s="14"/>
      <c r="H448" s="25"/>
      <c r="I448" s="15"/>
      <c r="K448" s="232"/>
      <c r="M448" s="375"/>
      <c r="N448" s="375"/>
      <c r="O448" s="375"/>
      <c r="P448" s="375"/>
      <c r="Q448" s="375"/>
      <c r="R448" s="363"/>
    </row>
    <row r="449" spans="1:255" ht="14.25">
      <c r="A449" s="233" t="s">
        <v>169</v>
      </c>
      <c r="B449" s="5"/>
      <c r="K449" s="265"/>
      <c r="M449" s="375"/>
      <c r="N449" s="375"/>
      <c r="O449" s="375"/>
      <c r="P449" s="375"/>
      <c r="Q449" s="375"/>
      <c r="R449" s="363"/>
    </row>
    <row r="450" spans="1:255">
      <c r="A450" s="233" t="s">
        <v>170</v>
      </c>
      <c r="B450" s="5"/>
      <c r="E450" s="400">
        <v>2055635</v>
      </c>
      <c r="F450" s="15"/>
      <c r="G450" s="375">
        <v>2044745</v>
      </c>
      <c r="H450" s="364"/>
      <c r="I450" s="375">
        <v>2408458</v>
      </c>
      <c r="K450" s="232"/>
      <c r="M450" s="375"/>
      <c r="N450" s="375"/>
      <c r="O450" s="375"/>
      <c r="P450" s="375"/>
      <c r="Q450" s="375"/>
      <c r="R450" s="363"/>
    </row>
    <row r="451" spans="1:255">
      <c r="A451" s="243" t="s">
        <v>171</v>
      </c>
      <c r="B451" s="5"/>
      <c r="E451" s="400">
        <v>125848</v>
      </c>
      <c r="F451" s="16"/>
      <c r="G451" s="375">
        <v>250811</v>
      </c>
      <c r="H451" s="46"/>
      <c r="I451" s="15">
        <v>296266</v>
      </c>
      <c r="K451" s="232"/>
      <c r="M451" s="368"/>
      <c r="N451" s="367"/>
      <c r="O451" s="370"/>
      <c r="P451" s="369"/>
    </row>
    <row r="452" spans="1:255">
      <c r="A452" s="243" t="s">
        <v>172</v>
      </c>
      <c r="B452" s="5"/>
      <c r="E452" s="400">
        <v>1927619</v>
      </c>
      <c r="F452" s="16"/>
      <c r="G452" s="375">
        <v>1791076</v>
      </c>
      <c r="H452" s="46"/>
      <c r="I452" s="375">
        <v>2110675</v>
      </c>
      <c r="K452" s="232"/>
      <c r="M452" s="370"/>
      <c r="N452" s="367"/>
      <c r="O452" s="372"/>
      <c r="P452" s="369"/>
    </row>
    <row r="453" spans="1:255">
      <c r="A453" s="241" t="s">
        <v>264</v>
      </c>
      <c r="B453" s="5"/>
      <c r="E453" s="400">
        <v>782</v>
      </c>
      <c r="F453" s="16"/>
      <c r="G453" s="375">
        <v>1088</v>
      </c>
      <c r="H453" s="46"/>
      <c r="I453" s="375">
        <v>1517</v>
      </c>
      <c r="K453" s="232"/>
      <c r="M453" s="399"/>
      <c r="O453" s="368"/>
      <c r="P453" s="371"/>
    </row>
    <row r="454" spans="1:255">
      <c r="A454" s="241" t="s">
        <v>265</v>
      </c>
      <c r="B454" s="5"/>
      <c r="E454" s="400">
        <v>1386</v>
      </c>
      <c r="F454" s="16"/>
      <c r="G454" s="375">
        <v>1770</v>
      </c>
      <c r="H454" s="46"/>
      <c r="I454" s="400" t="s">
        <v>23</v>
      </c>
      <c r="K454" s="232"/>
      <c r="L454" s="217"/>
      <c r="M454" s="399"/>
      <c r="O454" s="370"/>
      <c r="P454" s="371"/>
    </row>
    <row r="455" spans="1:255" ht="1.5" customHeight="1">
      <c r="A455" s="243"/>
      <c r="B455" s="5"/>
      <c r="E455" s="14"/>
      <c r="F455" s="16"/>
      <c r="G455" s="15"/>
      <c r="H455" s="46"/>
      <c r="I455" s="15"/>
      <c r="K455" s="232"/>
      <c r="M455" s="399"/>
      <c r="N455" s="399"/>
      <c r="O455" s="370"/>
      <c r="P455" s="369"/>
    </row>
    <row r="456" spans="1:255">
      <c r="A456" s="233" t="s">
        <v>173</v>
      </c>
      <c r="B456" s="5"/>
      <c r="E456" s="400">
        <v>12595169</v>
      </c>
      <c r="F456" s="15"/>
      <c r="G456" s="375">
        <v>13287961</v>
      </c>
      <c r="H456" s="364"/>
      <c r="I456" s="375">
        <v>13258408</v>
      </c>
      <c r="K456" s="232"/>
      <c r="M456" s="399"/>
      <c r="O456" s="372"/>
      <c r="P456" s="369"/>
    </row>
    <row r="457" spans="1:255">
      <c r="A457" s="243" t="s">
        <v>171</v>
      </c>
      <c r="B457" s="5"/>
      <c r="E457" s="400">
        <v>821720</v>
      </c>
      <c r="F457" s="18"/>
      <c r="G457" s="375">
        <v>1256476</v>
      </c>
      <c r="H457" s="25"/>
      <c r="I457" s="375">
        <v>1240532</v>
      </c>
      <c r="K457" s="232"/>
      <c r="L457" s="217"/>
      <c r="M457" s="370"/>
      <c r="N457" s="367"/>
      <c r="O457" s="372"/>
      <c r="P457" s="371"/>
    </row>
    <row r="458" spans="1:255">
      <c r="A458" s="243" t="s">
        <v>172</v>
      </c>
      <c r="B458" s="5"/>
      <c r="E458" s="400">
        <v>11753629</v>
      </c>
      <c r="F458" s="18"/>
      <c r="G458" s="375">
        <v>12010674</v>
      </c>
      <c r="H458" s="25"/>
      <c r="I458" s="375">
        <v>12007577</v>
      </c>
      <c r="K458" s="232"/>
      <c r="L458" s="217"/>
      <c r="M458" s="372"/>
      <c r="N458" s="372"/>
      <c r="O458" s="368"/>
      <c r="P458" s="371"/>
    </row>
    <row r="459" spans="1:255">
      <c r="A459" s="241" t="s">
        <v>264</v>
      </c>
      <c r="B459" s="5"/>
      <c r="E459" s="400">
        <v>8975</v>
      </c>
      <c r="F459" s="16"/>
      <c r="G459" s="375">
        <v>9109</v>
      </c>
      <c r="H459" s="46"/>
      <c r="I459" s="375">
        <v>10299</v>
      </c>
      <c r="K459" s="232"/>
      <c r="L459" s="217"/>
      <c r="M459" s="373"/>
      <c r="N459" s="372"/>
      <c r="O459" s="370"/>
      <c r="P459" s="367"/>
    </row>
    <row r="460" spans="1:255">
      <c r="A460" s="241" t="s">
        <v>265</v>
      </c>
      <c r="B460" s="5"/>
      <c r="E460" s="400">
        <v>10845</v>
      </c>
      <c r="F460" s="16"/>
      <c r="G460" s="375">
        <v>11702</v>
      </c>
      <c r="H460" s="46"/>
      <c r="I460" s="400" t="s">
        <v>23</v>
      </c>
      <c r="K460" s="232"/>
      <c r="M460" s="368"/>
      <c r="N460" s="367"/>
      <c r="O460" s="370"/>
      <c r="P460" s="369"/>
    </row>
    <row r="461" spans="1:255" ht="2.25" customHeight="1">
      <c r="A461" s="243"/>
      <c r="B461" s="5"/>
      <c r="E461" s="14"/>
      <c r="F461" s="18"/>
      <c r="G461" s="15"/>
      <c r="H461" s="25"/>
      <c r="I461" s="15"/>
      <c r="K461" s="232"/>
      <c r="M461" s="370"/>
      <c r="N461" s="367"/>
      <c r="O461" s="372"/>
      <c r="P461" s="369"/>
    </row>
    <row r="462" spans="1:255">
      <c r="A462" s="233" t="s">
        <v>174</v>
      </c>
      <c r="B462" s="5"/>
      <c r="E462" s="400">
        <v>8339391</v>
      </c>
      <c r="F462" s="18"/>
      <c r="G462" s="375">
        <v>8503650</v>
      </c>
      <c r="H462" s="25"/>
      <c r="I462" s="375">
        <v>8316295</v>
      </c>
      <c r="K462" s="232"/>
      <c r="M462" s="370"/>
      <c r="N462" s="367"/>
      <c r="O462" s="368"/>
      <c r="P462" s="371"/>
    </row>
    <row r="463" spans="1:255">
      <c r="A463" s="243" t="s">
        <v>171</v>
      </c>
      <c r="B463" s="5"/>
      <c r="E463" s="400">
        <v>1238473</v>
      </c>
      <c r="F463" s="18"/>
      <c r="G463" s="375">
        <v>1439507</v>
      </c>
      <c r="H463" s="25"/>
      <c r="I463" s="15">
        <v>1421817</v>
      </c>
      <c r="K463" s="232"/>
      <c r="M463" s="372"/>
      <c r="N463" s="372"/>
      <c r="O463" s="370"/>
      <c r="P463" s="371"/>
    </row>
    <row r="464" spans="1:255" s="2" customFormat="1">
      <c r="A464" s="243" t="s">
        <v>172</v>
      </c>
      <c r="B464" s="5"/>
      <c r="C464" s="5"/>
      <c r="D464" s="4"/>
      <c r="E464" s="400">
        <v>7043981</v>
      </c>
      <c r="F464" s="18"/>
      <c r="G464" s="375">
        <v>7004355</v>
      </c>
      <c r="H464" s="25"/>
      <c r="I464" s="375">
        <v>6840249</v>
      </c>
      <c r="J464"/>
      <c r="K464" s="232"/>
      <c r="L464" s="146"/>
      <c r="M464" s="368"/>
      <c r="N464" s="367"/>
      <c r="O464" s="370"/>
      <c r="P464" s="369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</row>
    <row r="465" spans="1:255">
      <c r="A465" s="241" t="s">
        <v>264</v>
      </c>
      <c r="B465" s="5"/>
      <c r="E465" s="400">
        <v>50779</v>
      </c>
      <c r="F465" s="16"/>
      <c r="G465" s="375">
        <v>53107</v>
      </c>
      <c r="H465" s="46"/>
      <c r="I465" s="375">
        <v>54229</v>
      </c>
      <c r="K465" s="232"/>
      <c r="L465" s="217"/>
      <c r="M465" s="370"/>
      <c r="N465" s="367"/>
      <c r="O465" s="372"/>
      <c r="P465" s="369"/>
    </row>
    <row r="466" spans="1:255">
      <c r="A466" s="241" t="s">
        <v>265</v>
      </c>
      <c r="B466" s="5"/>
      <c r="E466" s="400">
        <v>6158</v>
      </c>
      <c r="F466" s="16"/>
      <c r="G466" s="375">
        <v>6681</v>
      </c>
      <c r="H466" s="46"/>
      <c r="I466" s="400" t="s">
        <v>23</v>
      </c>
      <c r="K466" s="232"/>
      <c r="L466" s="217"/>
      <c r="M466" s="370"/>
      <c r="N466" s="367"/>
      <c r="O466" s="368"/>
      <c r="P466" s="371"/>
    </row>
    <row r="467" spans="1:255" ht="1.5" customHeight="1">
      <c r="A467" s="243"/>
      <c r="B467" s="5"/>
      <c r="E467" s="14"/>
      <c r="F467" s="18"/>
      <c r="G467" s="15"/>
      <c r="H467" s="25"/>
      <c r="I467" s="15"/>
      <c r="K467" s="232"/>
      <c r="M467" s="372"/>
      <c r="N467" s="372"/>
      <c r="O467" s="370"/>
      <c r="P467" s="371"/>
    </row>
    <row r="468" spans="1:255">
      <c r="A468" s="233" t="s">
        <v>175</v>
      </c>
      <c r="B468" s="5"/>
      <c r="E468" s="400">
        <v>3236827</v>
      </c>
      <c r="F468" s="18"/>
      <c r="G468" s="375">
        <v>3194035</v>
      </c>
      <c r="H468" s="25"/>
      <c r="I468" s="375">
        <v>3021856</v>
      </c>
      <c r="K468" s="232"/>
      <c r="M468" s="368"/>
      <c r="N468" s="367"/>
      <c r="O468" s="370"/>
      <c r="P468" s="369"/>
    </row>
    <row r="469" spans="1:255">
      <c r="A469" s="243" t="s">
        <v>171</v>
      </c>
      <c r="B469" s="5"/>
      <c r="E469" s="400">
        <v>1189707</v>
      </c>
      <c r="F469" s="18"/>
      <c r="G469" s="375">
        <v>1357882</v>
      </c>
      <c r="H469" s="25"/>
      <c r="I469" s="15">
        <v>1339951</v>
      </c>
      <c r="K469" s="232"/>
      <c r="L469" s="217"/>
      <c r="M469" s="370"/>
      <c r="N469" s="367"/>
      <c r="P469" s="369"/>
    </row>
    <row r="470" spans="1:255">
      <c r="A470" s="243" t="s">
        <v>172</v>
      </c>
      <c r="B470" s="5"/>
      <c r="E470" s="400">
        <v>1987180</v>
      </c>
      <c r="F470" s="18"/>
      <c r="G470" s="375">
        <v>1766818</v>
      </c>
      <c r="H470" s="25"/>
      <c r="I470" s="375">
        <v>1599637</v>
      </c>
      <c r="K470" s="232"/>
      <c r="M470" s="370"/>
      <c r="N470" s="367"/>
      <c r="P470" s="371"/>
    </row>
    <row r="471" spans="1:255" ht="12.75" customHeight="1">
      <c r="A471" s="241" t="s">
        <v>264</v>
      </c>
      <c r="B471" s="5"/>
      <c r="E471" s="400">
        <v>58219</v>
      </c>
      <c r="F471" s="16"/>
      <c r="G471" s="375">
        <v>67702</v>
      </c>
      <c r="H471" s="46"/>
      <c r="I471" s="375">
        <v>82268</v>
      </c>
      <c r="K471" s="232"/>
      <c r="M471" s="370"/>
      <c r="N471" s="367"/>
      <c r="P471" s="371"/>
    </row>
    <row r="472" spans="1:255" ht="12.75" customHeight="1">
      <c r="A472" s="241" t="s">
        <v>265</v>
      </c>
      <c r="B472" s="5"/>
      <c r="E472" s="400">
        <v>1721</v>
      </c>
      <c r="F472" s="16"/>
      <c r="G472" s="375">
        <v>1633</v>
      </c>
      <c r="H472" s="46"/>
      <c r="I472" s="400" t="s">
        <v>23</v>
      </c>
      <c r="K472" s="232"/>
    </row>
    <row r="473" spans="1:255" ht="2.25" customHeight="1">
      <c r="A473" s="271"/>
      <c r="B473" s="272"/>
      <c r="C473" s="272"/>
      <c r="D473" s="273"/>
      <c r="E473" s="299"/>
      <c r="F473" s="365"/>
      <c r="G473" s="247"/>
      <c r="H473" s="366"/>
      <c r="I473" s="247"/>
      <c r="J473" s="253"/>
      <c r="K473" s="254"/>
    </row>
    <row r="474" spans="1:255" ht="15" customHeight="1">
      <c r="A474" s="162" t="s">
        <v>266</v>
      </c>
      <c r="B474" s="2"/>
      <c r="E474" s="79"/>
      <c r="F474" s="80"/>
      <c r="G474" s="81"/>
      <c r="H474" s="82"/>
      <c r="I474" s="81"/>
      <c r="L474" s="14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</row>
    <row r="475" spans="1:255" ht="1.5" customHeight="1">
      <c r="A475" s="162"/>
      <c r="B475" s="2"/>
      <c r="E475" s="79"/>
      <c r="F475" s="80"/>
      <c r="G475" s="81"/>
      <c r="H475" s="82"/>
      <c r="I475" s="81"/>
    </row>
    <row r="476" spans="1:255" ht="14.25">
      <c r="A476" s="4" t="s">
        <v>345</v>
      </c>
      <c r="B476" s="2"/>
      <c r="E476" s="79"/>
      <c r="F476" s="80"/>
      <c r="G476" s="81"/>
      <c r="H476" s="82"/>
      <c r="I476" s="81"/>
    </row>
    <row r="477" spans="1:255">
      <c r="A477" s="162" t="s">
        <v>354</v>
      </c>
      <c r="B477" s="2"/>
      <c r="E477" s="79"/>
      <c r="F477" s="80"/>
      <c r="G477" s="81"/>
      <c r="H477" s="82"/>
      <c r="I477" s="81"/>
    </row>
    <row r="478" spans="1:255" ht="2.25" customHeight="1">
      <c r="A478" s="163"/>
      <c r="B478" s="2"/>
      <c r="E478" s="79"/>
      <c r="F478" s="80"/>
      <c r="G478" s="81"/>
      <c r="H478" s="82"/>
      <c r="I478" s="81"/>
    </row>
    <row r="479" spans="1:255" ht="12.2" customHeight="1">
      <c r="A479" s="2" t="s">
        <v>336</v>
      </c>
      <c r="B479" s="2"/>
      <c r="C479" s="2"/>
      <c r="D479" s="162"/>
      <c r="E479" s="731"/>
      <c r="F479" s="2"/>
      <c r="G479" s="2"/>
      <c r="H479" s="732"/>
      <c r="I479" s="2"/>
      <c r="J479" s="2"/>
      <c r="K479" s="2"/>
    </row>
    <row r="480" spans="1:255" s="159" customFormat="1" ht="12" customHeight="1">
      <c r="A480" s="733" t="s">
        <v>176</v>
      </c>
      <c r="B480" s="2"/>
      <c r="C480" s="2"/>
      <c r="D480" s="162"/>
      <c r="E480" s="731"/>
      <c r="F480" s="2"/>
      <c r="G480" s="2"/>
      <c r="H480" s="732"/>
      <c r="I480" s="2"/>
      <c r="J480"/>
      <c r="K480"/>
      <c r="L480" s="146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</row>
    <row r="481" spans="1:255" ht="12.2" customHeight="1">
      <c r="A481" s="733" t="s">
        <v>338</v>
      </c>
      <c r="B481" s="2"/>
      <c r="C481" s="2"/>
      <c r="D481" s="162"/>
      <c r="E481" s="731"/>
      <c r="F481" s="2"/>
      <c r="G481" s="2"/>
      <c r="H481" s="732"/>
      <c r="I481" s="2"/>
    </row>
    <row r="482" spans="1:255" ht="12.2" customHeight="1">
      <c r="A482" s="2" t="s">
        <v>362</v>
      </c>
      <c r="B482" s="2"/>
      <c r="C482" s="2"/>
      <c r="D482" s="162"/>
      <c r="E482" s="731"/>
      <c r="F482" s="2"/>
      <c r="G482" s="2"/>
      <c r="H482" s="732"/>
      <c r="I482" s="2"/>
    </row>
    <row r="483" spans="1:255" ht="12.2" customHeight="1">
      <c r="A483" s="733" t="s">
        <v>177</v>
      </c>
      <c r="B483" s="2"/>
      <c r="C483" s="2"/>
      <c r="D483" s="162"/>
      <c r="E483" s="731"/>
      <c r="F483" s="2"/>
      <c r="G483" s="2"/>
      <c r="H483" s="732"/>
      <c r="I483" s="2"/>
    </row>
    <row r="484" spans="1:255" ht="12.2" customHeight="1">
      <c r="A484" s="733" t="s">
        <v>339</v>
      </c>
      <c r="B484" s="2"/>
      <c r="C484" s="2"/>
      <c r="D484" s="162"/>
      <c r="E484" s="731"/>
      <c r="F484" s="2"/>
      <c r="G484" s="2"/>
      <c r="H484" s="732"/>
      <c r="I484" s="2"/>
    </row>
    <row r="485" spans="1:255" ht="12.2" customHeight="1">
      <c r="A485" s="733" t="s">
        <v>178</v>
      </c>
      <c r="B485" s="2"/>
      <c r="C485" s="2"/>
      <c r="D485" s="162"/>
      <c r="E485" s="731"/>
      <c r="F485" s="2"/>
      <c r="G485" s="2"/>
      <c r="H485" s="732"/>
      <c r="I485" s="2"/>
    </row>
    <row r="486" spans="1:255" ht="12.2" customHeight="1">
      <c r="A486" s="733" t="s">
        <v>179</v>
      </c>
      <c r="B486" s="2"/>
      <c r="C486" s="300"/>
      <c r="D486" s="734"/>
      <c r="E486" s="124"/>
      <c r="F486" s="300"/>
      <c r="G486" s="735"/>
      <c r="H486" s="736"/>
      <c r="I486" s="735"/>
    </row>
    <row r="487" spans="1:255" ht="12.2" customHeight="1">
      <c r="A487" s="861" t="s">
        <v>363</v>
      </c>
      <c r="B487" s="861"/>
      <c r="C487" s="861"/>
      <c r="D487" s="861"/>
      <c r="E487" s="861"/>
      <c r="F487" s="861"/>
      <c r="G487" s="861"/>
      <c r="H487" s="861"/>
      <c r="I487" s="861"/>
    </row>
    <row r="488" spans="1:255" ht="12.2" customHeight="1">
      <c r="A488" s="162" t="s">
        <v>364</v>
      </c>
    </row>
    <row r="489" spans="1:255" ht="12.2" customHeight="1">
      <c r="A489" s="162" t="s">
        <v>337</v>
      </c>
      <c r="B489" s="729"/>
    </row>
    <row r="490" spans="1:255" ht="12.2" customHeight="1">
      <c r="A490" s="162" t="s">
        <v>365</v>
      </c>
      <c r="C490" s="300"/>
      <c r="D490" s="734"/>
      <c r="E490" s="124"/>
      <c r="F490" s="300"/>
      <c r="G490" s="735"/>
      <c r="H490" s="736"/>
      <c r="I490" s="735"/>
      <c r="L490" s="190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  <c r="BZ490" s="159"/>
      <c r="CA490" s="159"/>
      <c r="CB490" s="159"/>
      <c r="CC490" s="159"/>
      <c r="CD490" s="159"/>
      <c r="CE490" s="159"/>
      <c r="CF490" s="159"/>
      <c r="CG490" s="159"/>
      <c r="CH490" s="159"/>
      <c r="CI490" s="159"/>
      <c r="CJ490" s="159"/>
      <c r="CK490" s="159"/>
      <c r="CL490" s="159"/>
      <c r="CM490" s="159"/>
      <c r="CN490" s="159"/>
      <c r="CO490" s="159"/>
      <c r="CP490" s="159"/>
      <c r="CQ490" s="159"/>
      <c r="CR490" s="159"/>
      <c r="CS490" s="159"/>
      <c r="CT490" s="159"/>
      <c r="CU490" s="159"/>
      <c r="CV490" s="159"/>
      <c r="CW490" s="159"/>
      <c r="CX490" s="159"/>
      <c r="CY490" s="159"/>
      <c r="CZ490" s="159"/>
      <c r="DA490" s="159"/>
      <c r="DB490" s="159"/>
      <c r="DC490" s="159"/>
      <c r="DD490" s="159"/>
      <c r="DE490" s="159"/>
      <c r="DF490" s="159"/>
      <c r="DG490" s="159"/>
      <c r="DH490" s="159"/>
      <c r="DI490" s="159"/>
      <c r="DJ490" s="159"/>
      <c r="DK490" s="159"/>
      <c r="DL490" s="159"/>
      <c r="DM490" s="159"/>
      <c r="DN490" s="159"/>
      <c r="DO490" s="159"/>
      <c r="DP490" s="159"/>
      <c r="DQ490" s="159"/>
      <c r="DR490" s="159"/>
      <c r="DS490" s="159"/>
      <c r="DT490" s="159"/>
      <c r="DU490" s="159"/>
      <c r="DV490" s="159"/>
      <c r="DW490" s="159"/>
      <c r="DX490" s="159"/>
      <c r="DY490" s="159"/>
      <c r="DZ490" s="159"/>
      <c r="EA490" s="159"/>
      <c r="EB490" s="159"/>
      <c r="EC490" s="159"/>
      <c r="ED490" s="159"/>
      <c r="EE490" s="159"/>
      <c r="EF490" s="159"/>
      <c r="EG490" s="159"/>
      <c r="EH490" s="159"/>
      <c r="EI490" s="159"/>
      <c r="EJ490" s="159"/>
      <c r="EK490" s="159"/>
      <c r="EL490" s="159"/>
      <c r="EM490" s="159"/>
      <c r="EN490" s="159"/>
      <c r="EO490" s="159"/>
      <c r="EP490" s="159"/>
      <c r="EQ490" s="159"/>
      <c r="ER490" s="159"/>
      <c r="ES490" s="159"/>
      <c r="ET490" s="159"/>
      <c r="EU490" s="159"/>
      <c r="EV490" s="159"/>
      <c r="EW490" s="159"/>
      <c r="EX490" s="159"/>
      <c r="EY490" s="159"/>
      <c r="EZ490" s="159"/>
      <c r="FA490" s="159"/>
      <c r="FB490" s="159"/>
      <c r="FC490" s="159"/>
      <c r="FD490" s="159"/>
      <c r="FE490" s="159"/>
      <c r="FF490" s="159"/>
      <c r="FG490" s="159"/>
      <c r="FH490" s="159"/>
      <c r="FI490" s="159"/>
      <c r="FJ490" s="159"/>
      <c r="FK490" s="159"/>
      <c r="FL490" s="159"/>
      <c r="FM490" s="159"/>
      <c r="FN490" s="159"/>
      <c r="FO490" s="159"/>
      <c r="FP490" s="159"/>
      <c r="FQ490" s="159"/>
      <c r="FR490" s="159"/>
      <c r="FS490" s="159"/>
      <c r="FT490" s="159"/>
      <c r="FU490" s="159"/>
      <c r="FV490" s="159"/>
      <c r="FW490" s="159"/>
      <c r="FX490" s="159"/>
      <c r="FY490" s="159"/>
      <c r="FZ490" s="159"/>
      <c r="GA490" s="159"/>
      <c r="GB490" s="159"/>
      <c r="GC490" s="159"/>
      <c r="GD490" s="159"/>
      <c r="GE490" s="159"/>
      <c r="GF490" s="159"/>
      <c r="GG490" s="159"/>
      <c r="GH490" s="159"/>
      <c r="GI490" s="159"/>
      <c r="GJ490" s="159"/>
      <c r="GK490" s="159"/>
      <c r="GL490" s="159"/>
      <c r="GM490" s="159"/>
      <c r="GN490" s="159"/>
      <c r="GO490" s="159"/>
      <c r="GP490" s="159"/>
      <c r="GQ490" s="159"/>
      <c r="GR490" s="159"/>
      <c r="GS490" s="159"/>
      <c r="GT490" s="159"/>
      <c r="GU490" s="159"/>
      <c r="GV490" s="159"/>
      <c r="GW490" s="159"/>
      <c r="GX490" s="159"/>
      <c r="GY490" s="159"/>
      <c r="GZ490" s="159"/>
      <c r="HA490" s="159"/>
      <c r="HB490" s="159"/>
      <c r="HC490" s="159"/>
      <c r="HD490" s="159"/>
      <c r="HE490" s="159"/>
      <c r="HF490" s="159"/>
      <c r="HG490" s="159"/>
      <c r="HH490" s="159"/>
      <c r="HI490" s="159"/>
      <c r="HJ490" s="159"/>
      <c r="HK490" s="159"/>
      <c r="HL490" s="159"/>
      <c r="HM490" s="159"/>
      <c r="HN490" s="159"/>
      <c r="HO490" s="159"/>
      <c r="HP490" s="159"/>
      <c r="HQ490" s="159"/>
      <c r="HR490" s="159"/>
      <c r="HS490" s="159"/>
      <c r="HT490" s="159"/>
      <c r="HU490" s="159"/>
      <c r="HV490" s="159"/>
      <c r="HW490" s="159"/>
      <c r="HX490" s="159"/>
      <c r="HY490" s="159"/>
      <c r="HZ490" s="159"/>
      <c r="IA490" s="159"/>
      <c r="IB490" s="159"/>
      <c r="IC490" s="159"/>
      <c r="ID490" s="159"/>
      <c r="IE490" s="159"/>
      <c r="IF490" s="159"/>
      <c r="IG490" s="159"/>
      <c r="IH490" s="159"/>
      <c r="II490" s="159"/>
      <c r="IJ490" s="159"/>
      <c r="IK490" s="159"/>
      <c r="IL490" s="159"/>
      <c r="IM490" s="159"/>
      <c r="IN490" s="159"/>
      <c r="IO490" s="159"/>
      <c r="IP490" s="159"/>
      <c r="IQ490" s="159"/>
      <c r="IR490" s="159"/>
      <c r="IS490" s="159"/>
      <c r="IT490" s="159"/>
      <c r="IU490" s="159"/>
    </row>
    <row r="491" spans="1:255">
      <c r="A491" s="4"/>
      <c r="B491" s="5"/>
      <c r="C491" s="18"/>
      <c r="D491" s="19"/>
      <c r="E491" s="14"/>
      <c r="F491" s="18"/>
      <c r="G491" s="15"/>
      <c r="H491" s="25"/>
      <c r="I491" s="15"/>
    </row>
    <row r="492" spans="1:255">
      <c r="A492" s="164" t="s">
        <v>180</v>
      </c>
      <c r="B492" s="5"/>
      <c r="E492" s="165"/>
      <c r="F492" s="18"/>
      <c r="G492" s="15"/>
      <c r="H492" s="25"/>
      <c r="I492" s="105" t="s">
        <v>358</v>
      </c>
      <c r="J492" s="126"/>
      <c r="K492" s="6"/>
    </row>
    <row r="493" spans="1:255">
      <c r="A493" s="4"/>
      <c r="B493" s="5"/>
      <c r="E493" s="14"/>
      <c r="F493" s="18"/>
      <c r="G493" s="15"/>
      <c r="H493" s="25"/>
      <c r="I493" s="15"/>
    </row>
    <row r="494" spans="1:255" ht="13.5">
      <c r="A494" s="644" t="s">
        <v>272</v>
      </c>
      <c r="B494" s="645"/>
      <c r="C494" s="628" t="s">
        <v>249</v>
      </c>
      <c r="D494" s="628"/>
      <c r="E494" s="658" t="s">
        <v>236</v>
      </c>
      <c r="F494" s="659"/>
      <c r="G494" s="658" t="s">
        <v>233</v>
      </c>
      <c r="H494" s="659"/>
      <c r="I494" s="658" t="s">
        <v>237</v>
      </c>
      <c r="J494" s="660"/>
      <c r="K494" s="661"/>
    </row>
    <row r="495" spans="1:255">
      <c r="A495" s="404" t="s">
        <v>181</v>
      </c>
      <c r="B495" s="18"/>
      <c r="C495" s="24">
        <v>163879</v>
      </c>
      <c r="D495" s="280"/>
      <c r="E495" s="121">
        <v>24353</v>
      </c>
      <c r="F495" s="24"/>
      <c r="G495" s="24">
        <v>20530</v>
      </c>
      <c r="H495" s="123"/>
      <c r="I495" s="18">
        <v>19793</v>
      </c>
      <c r="K495" s="143"/>
    </row>
    <row r="496" spans="1:255">
      <c r="A496" s="56" t="s">
        <v>182</v>
      </c>
      <c r="B496" s="18"/>
      <c r="C496" s="24">
        <v>7773</v>
      </c>
      <c r="D496" s="280"/>
      <c r="E496" s="121">
        <v>1753</v>
      </c>
      <c r="F496" s="24"/>
      <c r="G496" s="24">
        <v>1290</v>
      </c>
      <c r="H496" s="123"/>
      <c r="I496" s="22">
        <v>415</v>
      </c>
      <c r="K496" s="143"/>
    </row>
    <row r="497" spans="1:11">
      <c r="A497" s="56" t="s">
        <v>183</v>
      </c>
      <c r="B497" s="5" t="s">
        <v>39</v>
      </c>
      <c r="C497" s="24">
        <v>33154</v>
      </c>
      <c r="D497" s="280"/>
      <c r="E497" s="121">
        <v>3960</v>
      </c>
      <c r="F497" s="24"/>
      <c r="G497" s="24">
        <v>3505</v>
      </c>
      <c r="H497" s="123"/>
      <c r="I497" s="22">
        <v>2511</v>
      </c>
      <c r="K497" s="143"/>
    </row>
    <row r="498" spans="1:11">
      <c r="A498" s="56" t="s">
        <v>184</v>
      </c>
      <c r="B498" s="5"/>
      <c r="C498" s="24">
        <v>8760</v>
      </c>
      <c r="D498" s="280"/>
      <c r="E498" s="121">
        <v>1497</v>
      </c>
      <c r="F498" s="24"/>
      <c r="G498" s="24">
        <v>1219</v>
      </c>
      <c r="H498" s="123"/>
      <c r="I498" s="18">
        <v>695</v>
      </c>
      <c r="K498" s="143"/>
    </row>
    <row r="499" spans="1:11">
      <c r="A499" s="56" t="s">
        <v>185</v>
      </c>
      <c r="B499" s="5"/>
      <c r="C499" s="24">
        <v>11009</v>
      </c>
      <c r="D499" s="280"/>
      <c r="E499" s="121">
        <v>1007</v>
      </c>
      <c r="F499" s="24"/>
      <c r="G499" s="24">
        <v>891</v>
      </c>
      <c r="H499" s="123"/>
      <c r="I499" s="22">
        <v>979</v>
      </c>
      <c r="K499" s="143"/>
    </row>
    <row r="500" spans="1:11">
      <c r="A500" s="56" t="s">
        <v>186</v>
      </c>
      <c r="B500" s="5"/>
      <c r="C500" s="24">
        <v>46350</v>
      </c>
      <c r="D500" s="280"/>
      <c r="E500" s="121">
        <v>9092</v>
      </c>
      <c r="F500" s="24"/>
      <c r="G500" s="24">
        <v>6926</v>
      </c>
      <c r="H500" s="123"/>
      <c r="I500" s="22">
        <v>5285</v>
      </c>
      <c r="K500" s="143"/>
    </row>
    <row r="501" spans="1:11">
      <c r="A501" s="56" t="s">
        <v>187</v>
      </c>
      <c r="B501" s="5"/>
      <c r="C501" s="24">
        <v>1134</v>
      </c>
      <c r="D501" s="280"/>
      <c r="E501" s="121">
        <v>117</v>
      </c>
      <c r="F501" s="24"/>
      <c r="G501" s="24">
        <v>118</v>
      </c>
      <c r="H501" s="123"/>
      <c r="I501" s="18">
        <v>108</v>
      </c>
      <c r="K501" s="143"/>
    </row>
    <row r="502" spans="1:11">
      <c r="A502" s="56" t="s">
        <v>188</v>
      </c>
      <c r="B502" s="5"/>
      <c r="C502" s="24">
        <v>6627</v>
      </c>
      <c r="D502" s="280"/>
      <c r="E502" s="121">
        <v>743</v>
      </c>
      <c r="F502" s="24"/>
      <c r="G502" s="24">
        <v>925</v>
      </c>
      <c r="H502" s="123"/>
      <c r="I502" s="18">
        <v>694</v>
      </c>
      <c r="K502" s="143"/>
    </row>
    <row r="503" spans="1:11">
      <c r="A503" s="56" t="s">
        <v>189</v>
      </c>
      <c r="B503" s="5"/>
      <c r="C503" s="24">
        <v>6529</v>
      </c>
      <c r="D503" s="280"/>
      <c r="E503" s="121">
        <v>1367</v>
      </c>
      <c r="F503" s="24"/>
      <c r="G503" s="24">
        <v>1107</v>
      </c>
      <c r="H503" s="123"/>
      <c r="I503" s="18">
        <v>812</v>
      </c>
      <c r="K503" s="143"/>
    </row>
    <row r="504" spans="1:11">
      <c r="A504" s="56" t="s">
        <v>190</v>
      </c>
      <c r="B504" s="5"/>
      <c r="C504" s="24">
        <v>3271</v>
      </c>
      <c r="D504" s="280"/>
      <c r="E504" s="121">
        <v>290</v>
      </c>
      <c r="F504" s="24"/>
      <c r="G504" s="24">
        <v>371</v>
      </c>
      <c r="H504" s="123"/>
      <c r="I504" s="18">
        <v>311</v>
      </c>
      <c r="K504" s="143"/>
    </row>
    <row r="505" spans="1:11">
      <c r="A505" s="56" t="s">
        <v>191</v>
      </c>
      <c r="B505" s="5"/>
      <c r="C505" s="24">
        <v>3417</v>
      </c>
      <c r="D505" s="280"/>
      <c r="E505" s="121">
        <v>327</v>
      </c>
      <c r="F505" s="24"/>
      <c r="G505" s="24">
        <v>428</v>
      </c>
      <c r="H505" s="123"/>
      <c r="I505" s="18">
        <v>468</v>
      </c>
      <c r="K505" s="143"/>
    </row>
    <row r="506" spans="1:11">
      <c r="A506" s="56" t="s">
        <v>192</v>
      </c>
      <c r="B506" s="5"/>
      <c r="C506" s="24">
        <v>4826</v>
      </c>
      <c r="D506" s="280"/>
      <c r="E506" s="121">
        <v>420</v>
      </c>
      <c r="F506" s="24"/>
      <c r="G506" s="24">
        <v>421</v>
      </c>
      <c r="H506" s="123"/>
      <c r="I506" s="18">
        <v>319</v>
      </c>
      <c r="K506" s="143"/>
    </row>
    <row r="507" spans="1:11">
      <c r="A507" s="56" t="s">
        <v>193</v>
      </c>
      <c r="B507" s="5"/>
      <c r="C507" s="24">
        <v>3554</v>
      </c>
      <c r="D507" s="280"/>
      <c r="E507" s="121">
        <v>969</v>
      </c>
      <c r="F507" s="24"/>
      <c r="G507" s="24">
        <v>546</v>
      </c>
      <c r="H507" s="123"/>
      <c r="I507" s="18">
        <v>269</v>
      </c>
      <c r="K507" s="143"/>
    </row>
    <row r="508" spans="1:11">
      <c r="A508" s="56" t="s">
        <v>194</v>
      </c>
      <c r="B508" s="5"/>
      <c r="C508" s="24">
        <v>1126</v>
      </c>
      <c r="D508" s="280"/>
      <c r="E508" s="121">
        <v>89</v>
      </c>
      <c r="F508" s="24"/>
      <c r="G508" s="24">
        <v>116</v>
      </c>
      <c r="H508" s="123"/>
      <c r="I508" s="18">
        <v>74</v>
      </c>
      <c r="K508" s="143"/>
    </row>
    <row r="509" spans="1:11">
      <c r="A509" s="56" t="s">
        <v>195</v>
      </c>
      <c r="B509" s="5"/>
      <c r="C509" s="24">
        <v>8568</v>
      </c>
      <c r="D509" s="280"/>
      <c r="E509" s="121">
        <v>1066</v>
      </c>
      <c r="F509" s="24"/>
      <c r="G509" s="24">
        <v>973</v>
      </c>
      <c r="H509" s="123"/>
      <c r="I509" s="18">
        <v>813</v>
      </c>
      <c r="K509" s="143"/>
    </row>
    <row r="510" spans="1:11">
      <c r="A510" s="56" t="s">
        <v>196</v>
      </c>
      <c r="B510" s="5"/>
      <c r="C510" s="24">
        <v>17781</v>
      </c>
      <c r="D510" s="280"/>
      <c r="E510" s="121">
        <v>1656</v>
      </c>
      <c r="F510" s="24"/>
      <c r="G510" s="24">
        <v>1694</v>
      </c>
      <c r="H510" s="123"/>
      <c r="I510" s="18">
        <v>6040</v>
      </c>
      <c r="K510" s="143"/>
    </row>
    <row r="511" spans="1:11" ht="3.75" customHeight="1">
      <c r="A511" s="161"/>
      <c r="B511" s="166"/>
      <c r="C511" s="95"/>
      <c r="D511" s="96"/>
      <c r="E511" s="167"/>
      <c r="F511" s="168"/>
      <c r="G511" s="169"/>
      <c r="H511" s="170"/>
      <c r="I511" s="169"/>
      <c r="J511" s="156"/>
      <c r="K511" s="157"/>
    </row>
    <row r="512" spans="1:11" ht="11.45" customHeight="1">
      <c r="A512" s="43"/>
      <c r="B512" s="2"/>
      <c r="E512" s="79"/>
      <c r="F512" s="80"/>
      <c r="G512" s="81"/>
      <c r="H512" s="82"/>
      <c r="I512" s="81"/>
      <c r="K512" s="143"/>
    </row>
    <row r="513" spans="1:255">
      <c r="A513" s="43" t="s">
        <v>197</v>
      </c>
      <c r="B513" s="2"/>
      <c r="E513" s="79"/>
      <c r="F513" s="80"/>
      <c r="G513" s="81"/>
      <c r="H513" s="82"/>
      <c r="I513" s="81"/>
      <c r="K513" s="143"/>
    </row>
    <row r="514" spans="1:255">
      <c r="A514" s="43" t="s">
        <v>198</v>
      </c>
      <c r="B514" s="2"/>
      <c r="E514" s="79"/>
      <c r="F514" s="80"/>
      <c r="G514" s="81"/>
      <c r="H514" s="82"/>
      <c r="I514" s="81"/>
      <c r="K514" s="143"/>
    </row>
    <row r="515" spans="1:255" ht="4.5" customHeight="1">
      <c r="A515" s="43"/>
      <c r="B515" s="2"/>
      <c r="E515" s="79"/>
      <c r="F515" s="80"/>
      <c r="G515" s="81"/>
      <c r="H515" s="82"/>
      <c r="I515" s="81"/>
      <c r="K515" s="143"/>
    </row>
    <row r="516" spans="1:255" ht="4.5" customHeight="1">
      <c r="A516" s="43"/>
      <c r="B516" s="2"/>
      <c r="E516" s="79"/>
      <c r="F516" s="80"/>
      <c r="G516" s="81"/>
      <c r="H516" s="82"/>
      <c r="I516" s="81"/>
      <c r="K516" s="143"/>
    </row>
    <row r="517" spans="1:255">
      <c r="A517" s="171" t="s">
        <v>199</v>
      </c>
      <c r="B517" s="2"/>
      <c r="E517" s="79"/>
      <c r="F517" s="80"/>
      <c r="G517" s="81"/>
      <c r="H517" s="82"/>
      <c r="I517" s="81"/>
      <c r="K517" s="143"/>
    </row>
    <row r="518" spans="1:255" ht="3.75" customHeight="1">
      <c r="A518" s="43"/>
      <c r="B518" s="2"/>
      <c r="E518" s="79"/>
      <c r="F518" s="80"/>
      <c r="G518" s="81"/>
      <c r="H518" s="82"/>
      <c r="I518" s="81"/>
      <c r="K518" s="143"/>
    </row>
    <row r="519" spans="1:255" ht="13.5">
      <c r="A519" s="784" t="s">
        <v>351</v>
      </c>
      <c r="B519" s="5"/>
      <c r="E519" s="109"/>
      <c r="K519" s="143"/>
    </row>
    <row r="520" spans="1:255" ht="13.5">
      <c r="A520" s="784" t="s">
        <v>352</v>
      </c>
      <c r="B520" s="5"/>
      <c r="I520" s="172"/>
      <c r="K520" s="143"/>
    </row>
    <row r="521" spans="1:255">
      <c r="A521" s="784" t="s">
        <v>200</v>
      </c>
      <c r="B521" s="5"/>
      <c r="I521" s="109"/>
      <c r="K521" s="143"/>
    </row>
    <row r="522" spans="1:255">
      <c r="A522" s="784" t="s">
        <v>201</v>
      </c>
      <c r="B522" s="5"/>
      <c r="I522" s="109"/>
      <c r="K522" s="143"/>
    </row>
    <row r="523" spans="1:255" s="218" customFormat="1" ht="5.25" customHeight="1">
      <c r="A523" s="785"/>
      <c r="B523" s="5"/>
      <c r="C523" s="5"/>
      <c r="D523" s="4"/>
      <c r="E523" s="6"/>
      <c r="F523" s="5"/>
      <c r="G523" s="6"/>
      <c r="H523" s="7"/>
      <c r="I523" s="109"/>
      <c r="J523"/>
      <c r="K523" s="143"/>
      <c r="L523" s="146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</row>
    <row r="524" spans="1:255" ht="5.25" customHeight="1">
      <c r="A524" s="785"/>
      <c r="B524" s="5"/>
      <c r="K524" s="143"/>
    </row>
    <row r="525" spans="1:255">
      <c r="A525" s="173" t="s">
        <v>202</v>
      </c>
      <c r="B525" s="30"/>
      <c r="C525" s="30" t="s">
        <v>203</v>
      </c>
      <c r="D525" s="31"/>
      <c r="E525" s="174"/>
      <c r="F525" s="30"/>
      <c r="K525" s="143"/>
    </row>
    <row r="526" spans="1:255">
      <c r="A526" s="173" t="s">
        <v>204</v>
      </c>
      <c r="B526" s="30"/>
      <c r="C526" s="30" t="s">
        <v>205</v>
      </c>
      <c r="D526" s="31"/>
      <c r="E526" s="174"/>
      <c r="F526" s="30"/>
      <c r="K526" s="143"/>
    </row>
    <row r="527" spans="1:255">
      <c r="A527" s="173" t="s">
        <v>206</v>
      </c>
      <c r="B527" s="30"/>
      <c r="C527" s="30" t="s">
        <v>207</v>
      </c>
      <c r="D527" s="31"/>
      <c r="E527" s="174"/>
      <c r="F527" s="30"/>
      <c r="K527" s="143"/>
    </row>
    <row r="528" spans="1:255" s="220" customFormat="1">
      <c r="A528" s="173" t="s">
        <v>208</v>
      </c>
      <c r="B528" s="30"/>
      <c r="C528" s="30" t="s">
        <v>209</v>
      </c>
      <c r="D528" s="31"/>
      <c r="E528" s="174"/>
      <c r="F528" s="30"/>
      <c r="G528" s="5"/>
      <c r="H528" s="7"/>
      <c r="I528" s="5"/>
      <c r="J528"/>
      <c r="K528" s="143"/>
      <c r="L528" s="146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</row>
    <row r="529" spans="1:255">
      <c r="A529" s="173" t="s">
        <v>210</v>
      </c>
      <c r="B529" s="30"/>
      <c r="C529" s="30" t="s">
        <v>211</v>
      </c>
      <c r="D529" s="31"/>
      <c r="E529" s="174"/>
      <c r="F529" s="30"/>
      <c r="K529" s="143"/>
    </row>
    <row r="530" spans="1:255">
      <c r="A530" s="173" t="s">
        <v>212</v>
      </c>
      <c r="B530" s="30"/>
      <c r="C530" s="30"/>
      <c r="D530" s="31"/>
      <c r="E530" s="174"/>
      <c r="F530" s="30"/>
      <c r="K530" s="143"/>
    </row>
    <row r="531" spans="1:255">
      <c r="A531" s="173" t="s">
        <v>213</v>
      </c>
      <c r="B531" s="30"/>
      <c r="C531" s="30"/>
      <c r="D531" s="31"/>
      <c r="E531" s="174"/>
      <c r="F531" s="30"/>
      <c r="K531" s="143"/>
    </row>
    <row r="532" spans="1:255" ht="4.5" customHeight="1">
      <c r="A532" s="785"/>
      <c r="B532" s="5"/>
      <c r="K532" s="143"/>
    </row>
    <row r="533" spans="1:255">
      <c r="A533" s="862" t="s">
        <v>214</v>
      </c>
      <c r="B533" s="862"/>
      <c r="C533" s="862"/>
      <c r="D533" s="862"/>
      <c r="E533" s="862"/>
      <c r="F533" s="862"/>
      <c r="G533" s="862"/>
      <c r="H533" s="862"/>
      <c r="I533" s="862"/>
      <c r="K533" s="143"/>
      <c r="L533" s="219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18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  <c r="BB533" s="218"/>
      <c r="BC533" s="218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  <c r="BZ533" s="218"/>
      <c r="CA533" s="218"/>
      <c r="CB533" s="218"/>
      <c r="CC533" s="218"/>
      <c r="CD533" s="218"/>
      <c r="CE533" s="218"/>
      <c r="CF533" s="218"/>
      <c r="CG533" s="218"/>
      <c r="CH533" s="218"/>
      <c r="CI533" s="218"/>
      <c r="CJ533" s="218"/>
      <c r="CK533" s="218"/>
      <c r="CL533" s="218"/>
      <c r="CM533" s="218"/>
      <c r="CN533" s="218"/>
      <c r="CO533" s="218"/>
      <c r="CP533" s="218"/>
      <c r="CQ533" s="218"/>
      <c r="CR533" s="218"/>
      <c r="CS533" s="218"/>
      <c r="CT533" s="218"/>
      <c r="CU533" s="218"/>
      <c r="CV533" s="218"/>
      <c r="CW533" s="218"/>
      <c r="CX533" s="218"/>
      <c r="CY533" s="218"/>
      <c r="CZ533" s="218"/>
      <c r="DA533" s="218"/>
      <c r="DB533" s="218"/>
      <c r="DC533" s="218"/>
      <c r="DD533" s="218"/>
      <c r="DE533" s="218"/>
      <c r="DF533" s="218"/>
      <c r="DG533" s="218"/>
      <c r="DH533" s="218"/>
      <c r="DI533" s="218"/>
      <c r="DJ533" s="218"/>
      <c r="DK533" s="218"/>
      <c r="DL533" s="218"/>
      <c r="DM533" s="218"/>
      <c r="DN533" s="218"/>
      <c r="DO533" s="218"/>
      <c r="DP533" s="218"/>
      <c r="DQ533" s="218"/>
      <c r="DR533" s="218"/>
      <c r="DS533" s="218"/>
      <c r="DT533" s="218"/>
      <c r="DU533" s="218"/>
      <c r="DV533" s="218"/>
      <c r="DW533" s="218"/>
      <c r="DX533" s="218"/>
      <c r="DY533" s="218"/>
      <c r="DZ533" s="218"/>
      <c r="EA533" s="218"/>
      <c r="EB533" s="218"/>
      <c r="EC533" s="218"/>
      <c r="ED533" s="218"/>
      <c r="EE533" s="218"/>
      <c r="EF533" s="218"/>
      <c r="EG533" s="218"/>
      <c r="EH533" s="218"/>
      <c r="EI533" s="218"/>
      <c r="EJ533" s="218"/>
      <c r="EK533" s="218"/>
      <c r="EL533" s="218"/>
      <c r="EM533" s="218"/>
      <c r="EN533" s="218"/>
      <c r="EO533" s="218"/>
      <c r="EP533" s="218"/>
      <c r="EQ533" s="218"/>
      <c r="ER533" s="218"/>
      <c r="ES533" s="218"/>
      <c r="ET533" s="218"/>
      <c r="EU533" s="218"/>
      <c r="EV533" s="218"/>
      <c r="EW533" s="218"/>
      <c r="EX533" s="218"/>
      <c r="EY533" s="218"/>
      <c r="EZ533" s="218"/>
      <c r="FA533" s="218"/>
      <c r="FB533" s="218"/>
      <c r="FC533" s="218"/>
      <c r="FD533" s="218"/>
      <c r="FE533" s="218"/>
      <c r="FF533" s="218"/>
      <c r="FG533" s="218"/>
      <c r="FH533" s="218"/>
      <c r="FI533" s="218"/>
      <c r="FJ533" s="218"/>
      <c r="FK533" s="218"/>
      <c r="FL533" s="218"/>
      <c r="FM533" s="218"/>
      <c r="FN533" s="218"/>
      <c r="FO533" s="218"/>
      <c r="FP533" s="218"/>
      <c r="FQ533" s="218"/>
      <c r="FR533" s="218"/>
      <c r="FS533" s="218"/>
      <c r="FT533" s="218"/>
      <c r="FU533" s="218"/>
      <c r="FV533" s="218"/>
      <c r="FW533" s="218"/>
      <c r="FX533" s="218"/>
      <c r="FY533" s="218"/>
      <c r="FZ533" s="218"/>
      <c r="GA533" s="218"/>
      <c r="GB533" s="218"/>
      <c r="GC533" s="218"/>
      <c r="GD533" s="218"/>
      <c r="GE533" s="218"/>
      <c r="GF533" s="218"/>
      <c r="GG533" s="218"/>
      <c r="GH533" s="218"/>
      <c r="GI533" s="218"/>
      <c r="GJ533" s="218"/>
      <c r="GK533" s="218"/>
      <c r="GL533" s="218"/>
      <c r="GM533" s="218"/>
      <c r="GN533" s="218"/>
      <c r="GO533" s="218"/>
      <c r="GP533" s="218"/>
      <c r="GQ533" s="218"/>
      <c r="GR533" s="218"/>
      <c r="GS533" s="218"/>
      <c r="GT533" s="218"/>
      <c r="GU533" s="218"/>
      <c r="GV533" s="218"/>
      <c r="GW533" s="218"/>
      <c r="GX533" s="218"/>
      <c r="GY533" s="218"/>
      <c r="GZ533" s="218"/>
      <c r="HA533" s="218"/>
      <c r="HB533" s="218"/>
      <c r="HC533" s="218"/>
      <c r="HD533" s="218"/>
      <c r="HE533" s="218"/>
      <c r="HF533" s="218"/>
      <c r="HG533" s="218"/>
      <c r="HH533" s="218"/>
      <c r="HI533" s="218"/>
      <c r="HJ533" s="218"/>
      <c r="HK533" s="218"/>
      <c r="HL533" s="218"/>
      <c r="HM533" s="218"/>
      <c r="HN533" s="218"/>
      <c r="HO533" s="218"/>
      <c r="HP533" s="218"/>
      <c r="HQ533" s="218"/>
      <c r="HR533" s="218"/>
      <c r="HS533" s="218"/>
      <c r="HT533" s="218"/>
      <c r="HU533" s="218"/>
      <c r="HV533" s="218"/>
      <c r="HW533" s="218"/>
      <c r="HX533" s="218"/>
      <c r="HY533" s="218"/>
      <c r="HZ533" s="218"/>
      <c r="IA533" s="218"/>
      <c r="IB533" s="218"/>
      <c r="IC533" s="218"/>
      <c r="ID533" s="218"/>
      <c r="IE533" s="218"/>
      <c r="IF533" s="218"/>
      <c r="IG533" s="218"/>
      <c r="IH533" s="218"/>
      <c r="II533" s="218"/>
      <c r="IJ533" s="218"/>
      <c r="IK533" s="218"/>
      <c r="IL533" s="218"/>
      <c r="IM533" s="218"/>
      <c r="IN533" s="218"/>
      <c r="IO533" s="218"/>
      <c r="IP533" s="218"/>
      <c r="IQ533" s="218"/>
      <c r="IR533" s="218"/>
      <c r="IS533" s="218"/>
      <c r="IT533" s="218"/>
      <c r="IU533" s="218"/>
    </row>
    <row r="534" spans="1:255">
      <c r="A534" s="863"/>
      <c r="B534" s="863"/>
      <c r="C534" s="863"/>
      <c r="D534" s="863"/>
      <c r="E534" s="863"/>
      <c r="F534" s="863"/>
      <c r="G534" s="863"/>
      <c r="H534" s="863"/>
      <c r="I534" s="863"/>
      <c r="J534" s="359"/>
      <c r="K534" s="360"/>
    </row>
    <row r="535" spans="1:255">
      <c r="A535" s="853" t="s">
        <v>215</v>
      </c>
      <c r="B535" s="855"/>
      <c r="C535" s="855"/>
      <c r="D535" s="855"/>
      <c r="E535" s="855"/>
      <c r="F535" s="855"/>
      <c r="G535" s="855"/>
      <c r="H535" s="855"/>
      <c r="I535" s="855"/>
      <c r="J535" s="855"/>
      <c r="K535" s="856"/>
    </row>
    <row r="536" spans="1:255">
      <c r="A536" s="853" t="s">
        <v>216</v>
      </c>
      <c r="B536" s="855"/>
      <c r="C536" s="855"/>
      <c r="D536" s="855"/>
      <c r="E536" s="855"/>
      <c r="F536" s="855"/>
      <c r="G536" s="855"/>
      <c r="H536" s="855"/>
      <c r="I536" s="855"/>
      <c r="J536" s="855"/>
      <c r="K536" s="856"/>
    </row>
    <row r="537" spans="1:255">
      <c r="A537" s="853" t="s">
        <v>217</v>
      </c>
      <c r="B537" s="855"/>
      <c r="C537" s="855"/>
      <c r="D537" s="855"/>
      <c r="E537" s="855"/>
      <c r="F537" s="855"/>
      <c r="G537" s="855"/>
      <c r="H537" s="855"/>
      <c r="I537" s="855"/>
      <c r="J537" s="855"/>
      <c r="K537" s="856"/>
    </row>
    <row r="538" spans="1:255">
      <c r="A538" s="853"/>
      <c r="B538" s="853"/>
      <c r="C538" s="853"/>
      <c r="D538" s="853"/>
      <c r="E538" s="853"/>
      <c r="F538" s="853"/>
      <c r="G538" s="853"/>
      <c r="H538" s="853"/>
      <c r="I538" s="853"/>
      <c r="J538" s="361"/>
      <c r="K538" s="362"/>
      <c r="L538" s="199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  <c r="AJ538" s="220"/>
      <c r="AK538" s="220"/>
      <c r="AL538" s="220"/>
      <c r="AM538" s="220"/>
      <c r="AN538" s="220"/>
      <c r="AO538" s="220"/>
      <c r="AP538" s="220"/>
      <c r="AQ538" s="220"/>
      <c r="AR538" s="220"/>
      <c r="AS538" s="220"/>
      <c r="AT538" s="220"/>
      <c r="AU538" s="220"/>
      <c r="AV538" s="220"/>
      <c r="AW538" s="220"/>
      <c r="AX538" s="220"/>
      <c r="AY538" s="220"/>
      <c r="AZ538" s="220"/>
      <c r="BA538" s="220"/>
      <c r="BB538" s="220"/>
      <c r="BC538" s="220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0"/>
      <c r="BT538" s="220"/>
      <c r="BU538" s="220"/>
      <c r="BV538" s="220"/>
      <c r="BW538" s="220"/>
      <c r="BX538" s="220"/>
      <c r="BY538" s="220"/>
      <c r="BZ538" s="220"/>
      <c r="CA538" s="220"/>
      <c r="CB538" s="220"/>
      <c r="CC538" s="220"/>
      <c r="CD538" s="220"/>
      <c r="CE538" s="220"/>
      <c r="CF538" s="220"/>
      <c r="CG538" s="220"/>
      <c r="CH538" s="220"/>
      <c r="CI538" s="220"/>
      <c r="CJ538" s="220"/>
      <c r="CK538" s="220"/>
      <c r="CL538" s="220"/>
      <c r="CM538" s="220"/>
      <c r="CN538" s="220"/>
      <c r="CO538" s="220"/>
      <c r="CP538" s="220"/>
      <c r="CQ538" s="220"/>
      <c r="CR538" s="220"/>
      <c r="CS538" s="220"/>
      <c r="CT538" s="220"/>
      <c r="CU538" s="220"/>
      <c r="CV538" s="220"/>
      <c r="CW538" s="220"/>
      <c r="CX538" s="220"/>
      <c r="CY538" s="220"/>
      <c r="CZ538" s="220"/>
      <c r="DA538" s="220"/>
      <c r="DB538" s="220"/>
      <c r="DC538" s="220"/>
      <c r="DD538" s="220"/>
      <c r="DE538" s="220"/>
      <c r="DF538" s="220"/>
      <c r="DG538" s="220"/>
      <c r="DH538" s="220"/>
      <c r="DI538" s="220"/>
      <c r="DJ538" s="220"/>
      <c r="DK538" s="220"/>
      <c r="DL538" s="220"/>
      <c r="DM538" s="220"/>
      <c r="DN538" s="220"/>
      <c r="DO538" s="220"/>
      <c r="DP538" s="220"/>
      <c r="DQ538" s="220"/>
      <c r="DR538" s="220"/>
      <c r="DS538" s="220"/>
      <c r="DT538" s="220"/>
      <c r="DU538" s="220"/>
      <c r="DV538" s="220"/>
      <c r="DW538" s="220"/>
      <c r="DX538" s="220"/>
      <c r="DY538" s="220"/>
      <c r="DZ538" s="220"/>
      <c r="EA538" s="220"/>
      <c r="EB538" s="220"/>
      <c r="EC538" s="220"/>
      <c r="ED538" s="220"/>
      <c r="EE538" s="220"/>
      <c r="EF538" s="220"/>
      <c r="EG538" s="220"/>
      <c r="EH538" s="220"/>
      <c r="EI538" s="220"/>
      <c r="EJ538" s="220"/>
      <c r="EK538" s="220"/>
      <c r="EL538" s="220"/>
      <c r="EM538" s="220"/>
      <c r="EN538" s="220"/>
      <c r="EO538" s="220"/>
      <c r="EP538" s="220"/>
      <c r="EQ538" s="220"/>
      <c r="ER538" s="220"/>
      <c r="ES538" s="220"/>
      <c r="ET538" s="220"/>
      <c r="EU538" s="220"/>
      <c r="EV538" s="220"/>
      <c r="EW538" s="220"/>
      <c r="EX538" s="220"/>
      <c r="EY538" s="220"/>
      <c r="EZ538" s="220"/>
      <c r="FA538" s="220"/>
      <c r="FB538" s="220"/>
      <c r="FC538" s="220"/>
      <c r="FD538" s="220"/>
      <c r="FE538" s="220"/>
      <c r="FF538" s="220"/>
      <c r="FG538" s="220"/>
      <c r="FH538" s="220"/>
      <c r="FI538" s="220"/>
      <c r="FJ538" s="220"/>
      <c r="FK538" s="220"/>
      <c r="FL538" s="220"/>
      <c r="FM538" s="220"/>
      <c r="FN538" s="220"/>
      <c r="FO538" s="220"/>
      <c r="FP538" s="220"/>
      <c r="FQ538" s="220"/>
      <c r="FR538" s="220"/>
      <c r="FS538" s="220"/>
      <c r="FT538" s="220"/>
      <c r="FU538" s="220"/>
      <c r="FV538" s="220"/>
      <c r="FW538" s="220"/>
      <c r="FX538" s="220"/>
      <c r="FY538" s="220"/>
      <c r="FZ538" s="220"/>
      <c r="GA538" s="220"/>
      <c r="GB538" s="220"/>
      <c r="GC538" s="220"/>
      <c r="GD538" s="220"/>
      <c r="GE538" s="220"/>
      <c r="GF538" s="220"/>
      <c r="GG538" s="220"/>
      <c r="GH538" s="220"/>
      <c r="GI538" s="220"/>
      <c r="GJ538" s="220"/>
      <c r="GK538" s="220"/>
      <c r="GL538" s="220"/>
      <c r="GM538" s="220"/>
      <c r="GN538" s="220"/>
      <c r="GO538" s="220"/>
      <c r="GP538" s="220"/>
      <c r="GQ538" s="220"/>
      <c r="GR538" s="220"/>
      <c r="GS538" s="220"/>
      <c r="GT538" s="220"/>
      <c r="GU538" s="220"/>
      <c r="GV538" s="220"/>
      <c r="GW538" s="220"/>
      <c r="GX538" s="220"/>
      <c r="GY538" s="220"/>
      <c r="GZ538" s="220"/>
      <c r="HA538" s="220"/>
      <c r="HB538" s="220"/>
      <c r="HC538" s="220"/>
      <c r="HD538" s="220"/>
      <c r="HE538" s="220"/>
      <c r="HF538" s="220"/>
      <c r="HG538" s="220"/>
      <c r="HH538" s="220"/>
      <c r="HI538" s="220"/>
      <c r="HJ538" s="220"/>
      <c r="HK538" s="220"/>
      <c r="HL538" s="220"/>
      <c r="HM538" s="220"/>
      <c r="HN538" s="220"/>
      <c r="HO538" s="220"/>
      <c r="HP538" s="220"/>
      <c r="HQ538" s="220"/>
      <c r="HR538" s="220"/>
      <c r="HS538" s="220"/>
      <c r="HT538" s="220"/>
      <c r="HU538" s="220"/>
      <c r="HV538" s="220"/>
      <c r="HW538" s="220"/>
      <c r="HX538" s="220"/>
      <c r="HY538" s="220"/>
      <c r="HZ538" s="220"/>
      <c r="IA538" s="220"/>
      <c r="IB538" s="220"/>
      <c r="IC538" s="220"/>
      <c r="ID538" s="220"/>
      <c r="IE538" s="220"/>
      <c r="IF538" s="220"/>
      <c r="IG538" s="220"/>
      <c r="IH538" s="220"/>
      <c r="II538" s="220"/>
      <c r="IJ538" s="220"/>
      <c r="IK538" s="220"/>
      <c r="IL538" s="220"/>
      <c r="IM538" s="220"/>
      <c r="IN538" s="220"/>
      <c r="IO538" s="220"/>
      <c r="IP538" s="220"/>
      <c r="IQ538" s="220"/>
      <c r="IR538" s="220"/>
      <c r="IS538" s="220"/>
      <c r="IT538" s="220"/>
      <c r="IU538" s="220"/>
    </row>
    <row r="539" spans="1:255">
      <c r="A539" s="844" t="s">
        <v>218</v>
      </c>
      <c r="B539" s="845"/>
      <c r="C539" s="845"/>
      <c r="D539" s="845"/>
      <c r="E539" s="845"/>
      <c r="F539" s="845"/>
      <c r="G539" s="845"/>
      <c r="H539" s="845"/>
      <c r="I539" s="845"/>
      <c r="J539" s="845"/>
      <c r="K539" s="846"/>
    </row>
    <row r="540" spans="1:255">
      <c r="A540" s="844" t="s">
        <v>219</v>
      </c>
      <c r="B540" s="845"/>
      <c r="C540" s="845"/>
      <c r="D540" s="845"/>
      <c r="E540" s="845"/>
      <c r="F540" s="845"/>
      <c r="G540" s="845"/>
      <c r="H540" s="845"/>
      <c r="I540" s="845"/>
      <c r="J540" s="845"/>
      <c r="K540" s="846"/>
    </row>
    <row r="541" spans="1:255">
      <c r="A541" s="844" t="s">
        <v>252</v>
      </c>
      <c r="B541" s="845"/>
      <c r="C541" s="845"/>
      <c r="D541" s="845"/>
      <c r="E541" s="845"/>
      <c r="F541" s="845"/>
      <c r="G541" s="845"/>
      <c r="H541" s="845"/>
      <c r="I541" s="845"/>
      <c r="J541" s="845"/>
      <c r="K541" s="846"/>
    </row>
    <row r="542" spans="1:255">
      <c r="A542" s="847" t="s">
        <v>257</v>
      </c>
      <c r="B542" s="848"/>
      <c r="C542" s="848"/>
      <c r="D542" s="848"/>
      <c r="E542" s="848"/>
      <c r="F542" s="848"/>
      <c r="G542" s="848"/>
      <c r="H542" s="848"/>
      <c r="I542" s="848"/>
      <c r="J542" s="848"/>
      <c r="K542" s="849"/>
    </row>
  </sheetData>
  <sheetProtection selectLockedCells="1" selectUnlockedCells="1"/>
  <mergeCells count="28">
    <mergeCell ref="A7:B7"/>
    <mergeCell ref="C7:I7"/>
    <mergeCell ref="A2:I2"/>
    <mergeCell ref="A3:I3"/>
    <mergeCell ref="A4:I4"/>
    <mergeCell ref="A5:I5"/>
    <mergeCell ref="A6:I6"/>
    <mergeCell ref="B8:C8"/>
    <mergeCell ref="A537:K537"/>
    <mergeCell ref="A536:K536"/>
    <mergeCell ref="A535:K535"/>
    <mergeCell ref="A363:I363"/>
    <mergeCell ref="E294:K294"/>
    <mergeCell ref="A366:I366"/>
    <mergeCell ref="A364:I364"/>
    <mergeCell ref="A487:I487"/>
    <mergeCell ref="A533:I533"/>
    <mergeCell ref="E8:I8"/>
    <mergeCell ref="A534:I534"/>
    <mergeCell ref="A250:I250"/>
    <mergeCell ref="A539:K539"/>
    <mergeCell ref="A540:K540"/>
    <mergeCell ref="A541:K541"/>
    <mergeCell ref="A542:K542"/>
    <mergeCell ref="T97:Y97"/>
    <mergeCell ref="A367:I367"/>
    <mergeCell ref="M321:O322"/>
    <mergeCell ref="A538:I538"/>
  </mergeCells>
  <conditionalFormatting sqref="L268 L272">
    <cfRule type="cellIs" dxfId="4" priority="162" stopIfTrue="1" operator="greaterThanOrEqual">
      <formula>1000</formula>
    </cfRule>
  </conditionalFormatting>
  <conditionalFormatting sqref="P118:S120 B124:B126 C118:C120 L118:N120">
    <cfRule type="cellIs" dxfId="3" priority="161" stopIfTrue="1" operator="between">
      <formula>0.000001</formula>
      <formula>0.49999</formula>
    </cfRule>
  </conditionalFormatting>
  <conditionalFormatting sqref="L270:L271 E271:E272 C271:C272 C274:C275 I274:I275 E274:E275 G271:G272 G274:G275 M271:P272">
    <cfRule type="cellIs" dxfId="2" priority="154" operator="greaterThanOrEqual">
      <formula>1000</formula>
    </cfRule>
  </conditionalFormatting>
  <conditionalFormatting sqref="I239">
    <cfRule type="cellIs" dxfId="1" priority="16" operator="notEqual">
      <formula>#REF!</formula>
    </cfRule>
  </conditionalFormatting>
  <conditionalFormatting sqref="I271:I272">
    <cfRule type="cellIs" dxfId="0" priority="1" operator="greaterThanOrEqual">
      <formula>1000</formula>
    </cfRule>
  </conditionalFormatting>
  <pageMargins left="0.4" right="0.25" top="0.5" bottom="0.5" header="0.51180555555555551" footer="0.51180555555555551"/>
  <pageSetup paperSize="5" scale="74" firstPageNumber="0" orientation="portrait" horizontalDpi="300" verticalDpi="300" r:id="rId1"/>
  <headerFooter alignWithMargins="0"/>
  <rowBreaks count="2" manualBreakCount="2">
    <brk id="111" max="10" man="1"/>
    <brk id="2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 2022</vt:lpstr>
      <vt:lpstr>'Nov 2022'!Excel_BuiltIn_Print_Area</vt:lpstr>
      <vt:lpstr>'Nov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revision>18</cp:revision>
  <cp:lastPrinted>2022-11-29T05:41:27Z</cp:lastPrinted>
  <dcterms:created xsi:type="dcterms:W3CDTF">2020-09-01T04:35:23Z</dcterms:created>
  <dcterms:modified xsi:type="dcterms:W3CDTF">2022-12-05T00:32:20Z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