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F:\Covid-19\Quickstat\January_2023\"/>
    </mc:Choice>
  </mc:AlternateContent>
  <xr:revisionPtr revIDLastSave="0" documentId="13_ncr:1_{E95D1F60-302B-4D91-91A9-FAE155F59A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nuary 2023" sheetId="1" r:id="rId1"/>
  </sheets>
  <definedNames>
    <definedName name="Excel_BuiltIn_Print_Area" localSheetId="0">'January 2023'!$A$1:$I$540</definedName>
    <definedName name="_xlnm.Print_Area" localSheetId="0">'January 2023'!$A$1:$K$544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G19" i="1"/>
  <c r="E19" i="1"/>
  <c r="I383" i="1"/>
  <c r="I379" i="1"/>
  <c r="G379" i="1"/>
  <c r="E379" i="1"/>
  <c r="I378" i="1"/>
  <c r="G378" i="1"/>
  <c r="E378" i="1"/>
  <c r="I356" i="1"/>
  <c r="I361" i="1" s="1"/>
  <c r="G356" i="1"/>
  <c r="G360" i="1" s="1"/>
  <c r="E356" i="1"/>
  <c r="E361" i="1" s="1"/>
  <c r="E360" i="1" l="1"/>
  <c r="E359" i="1" s="1"/>
  <c r="G361" i="1"/>
  <c r="G359" i="1" s="1"/>
  <c r="I360" i="1"/>
  <c r="I359" i="1" s="1"/>
  <c r="I19" i="1" l="1"/>
  <c r="I159" i="1" l="1"/>
  <c r="I154" i="1"/>
</calcChain>
</file>

<file path=xl/sharedStrings.xml><?xml version="1.0" encoding="utf-8"?>
<sst xmlns="http://schemas.openxmlformats.org/spreadsheetml/2006/main" count="614" uniqueCount="370">
  <si>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</si>
  <si>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</si>
  <si>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</si>
  <si>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</si>
  <si>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</si>
  <si>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</si>
  <si>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</si>
  <si>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</si>
  <si>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</si>
  <si>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</si>
  <si>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</si>
  <si>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</si>
  <si>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</si>
  <si>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</si>
  <si>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</si>
  <si>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</si>
  <si>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</si>
  <si>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</si>
  <si>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</si>
  <si>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</si>
  <si>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</si>
  <si>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</si>
  <si>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</si>
  <si>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</si>
  <si>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</si>
  <si>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</si>
  <si>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</si>
  <si>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</si>
  <si>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</si>
  <si>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</si>
  <si>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</si>
  <si>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</si>
  <si>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</si>
  <si>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</si>
  <si>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</si>
  <si>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</si>
  <si>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</si>
  <si>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</si>
  <si>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</si>
  <si>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</si>
  <si>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</si>
  <si>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</si>
  <si>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</si>
  <si>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</si>
  <si>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Volume traded (In million shares)</t>
  </si>
  <si>
    <t>Value of shares traded (In million pesos)</t>
  </si>
  <si>
    <t>2020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</si>
  <si>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</si>
  <si>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</si>
  <si>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</si>
  <si>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</si>
  <si>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</si>
  <si>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</si>
  <si>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</si>
  <si>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</si>
  <si>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</si>
  <si>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 xml:space="preserve"> METRO MANILA LIGHT RAIL TRANSIT </t>
  </si>
  <si>
    <t>Passenger traffic (In million passengers)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</si>
  <si>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</si>
  <si>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</si>
  <si>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</si>
  <si>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</si>
  <si>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</si>
  <si>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</si>
  <si>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</si>
  <si>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</si>
  <si>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</si>
  <si>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</si>
  <si>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</si>
  <si>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</si>
  <si>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</si>
  <si>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</si>
  <si>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</si>
  <si>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</si>
  <si>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</si>
  <si>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</si>
  <si>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</si>
  <si>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</si>
  <si>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</si>
  <si>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</si>
  <si>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</si>
  <si>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</si>
  <si>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</si>
  <si>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</si>
  <si>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Page 3 of 5</t>
  </si>
  <si>
    <t>At current prices</t>
  </si>
  <si>
    <t>Gross Domestic Product</t>
  </si>
  <si>
    <t>Gross National Income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</si>
  <si>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</si>
  <si>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</si>
  <si>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</si>
  <si>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</si>
  <si>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</si>
  <si>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Value (in thousand pesos)</t>
  </si>
  <si>
    <t>Residential  (number)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</si>
  <si>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</si>
  <si>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</si>
  <si>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</si>
  <si>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</si>
  <si>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</si>
  <si>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</si>
  <si>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</si>
  <si>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</si>
  <si>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</si>
  <si>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</si>
  <si>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</si>
  <si>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</si>
  <si>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</si>
  <si>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</si>
  <si>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</si>
  <si>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</si>
  <si>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</si>
  <si>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</si>
  <si>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</si>
  <si>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</si>
  <si>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</si>
  <si>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</si>
  <si>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</si>
  <si>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</si>
  <si>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</si>
  <si>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</si>
  <si>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</si>
  <si>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</si>
  <si>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</si>
  <si>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</si>
  <si>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</si>
  <si>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</si>
  <si>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</si>
  <si>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</si>
  <si>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</si>
  <si>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</si>
  <si>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</si>
  <si>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</si>
  <si>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</si>
  <si>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</si>
  <si>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</si>
  <si>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</si>
  <si>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</si>
  <si>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</si>
  <si>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</si>
  <si>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</si>
  <si>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</si>
  <si>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</si>
  <si>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</si>
  <si>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</si>
  <si>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</si>
  <si>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</si>
  <si>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</si>
  <si>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</si>
  <si>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</si>
  <si>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</si>
  <si>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</si>
  <si>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</si>
  <si>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</si>
  <si>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</si>
  <si>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</si>
  <si>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</si>
  <si>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</si>
  <si>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</si>
  <si>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</si>
  <si>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</si>
  <si>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</si>
  <si>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</si>
  <si>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</si>
  <si>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</si>
  <si>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</si>
  <si>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</si>
  <si>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</si>
  <si>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</si>
  <si>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</si>
  <si>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</si>
  <si>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</si>
  <si>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</si>
  <si>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</si>
  <si>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</si>
  <si>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</si>
  <si>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</si>
  <si>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</si>
  <si>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</si>
  <si>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</si>
  <si>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</si>
  <si>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</si>
  <si>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</si>
  <si>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</si>
  <si>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</si>
  <si>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</si>
  <si>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</si>
  <si>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</si>
  <si>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</si>
  <si>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</si>
  <si>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</si>
  <si>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</si>
  <si>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</si>
  <si>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</si>
  <si>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</si>
  <si>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</si>
  <si>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</si>
  <si>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</si>
  <si>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</si>
  <si>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</si>
  <si>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</si>
  <si>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</si>
  <si>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</si>
  <si>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</si>
  <si>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</si>
  <si>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</si>
  <si>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</si>
  <si>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</si>
  <si>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</si>
  <si>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</si>
  <si>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</si>
  <si>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</si>
  <si>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</si>
  <si>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</si>
  <si>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</si>
  <si>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</si>
  <si>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</si>
  <si>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</si>
  <si>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</si>
  <si>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</si>
  <si>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</si>
  <si>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</si>
  <si>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</si>
  <si>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</si>
  <si>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</si>
  <si>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Value of production index  (2018 = 100)</t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</si>
  <si>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</si>
  <si>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</si>
  <si>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Average cost per square meter</t>
  </si>
  <si>
    <t>Average Capacity utilization (%)</t>
  </si>
  <si>
    <t>Total 15 years old and over (in thousands)</t>
  </si>
  <si>
    <t>Employed persons by major industry group (in percent)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</si>
  <si>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</si>
  <si>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</si>
  <si>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2021</t>
  </si>
  <si>
    <t>Average 2021</t>
  </si>
  <si>
    <t>December 2021</t>
  </si>
  <si>
    <t>December 2020</t>
  </si>
  <si>
    <t>1. Ischaemic heart diseases</t>
  </si>
  <si>
    <t>2. Cerebrovascular diseases</t>
  </si>
  <si>
    <t>2020 (May 1)</t>
  </si>
  <si>
    <t>2015 (August 1)</t>
  </si>
  <si>
    <t>2010 (May 1)</t>
  </si>
  <si>
    <t>Consumer Price Index (2018 = 100)</t>
  </si>
  <si>
    <t>3  Transport equipment</t>
  </si>
  <si>
    <t>4th Qtr. 2021</t>
  </si>
  <si>
    <t>Annual 2021</t>
  </si>
  <si>
    <t>Annual 2020-2021</t>
  </si>
  <si>
    <t>Registered motor vehicles</t>
  </si>
  <si>
    <t>Total 2021</t>
  </si>
  <si>
    <t>2  Japan (includes Okinawa)</t>
  </si>
  <si>
    <t>3  USA (includes Alaska and Hawaii)</t>
  </si>
  <si>
    <t>Tel No. 8462-6600 local 833, 834, 820</t>
  </si>
  <si>
    <t>Top 3 Leading Causes of Death</t>
  </si>
  <si>
    <t>Manufacture of electrical equipment</t>
  </si>
  <si>
    <t>Manufacture of machinery and equipment except electrical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</si>
  <si>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</si>
  <si>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</si>
  <si>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1st Qtr. 2022</t>
  </si>
  <si>
    <t>1st Qtr. 2021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</si>
  <si>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</si>
  <si>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</si>
  <si>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</si>
  <si>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</si>
  <si>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</si>
  <si>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</si>
  <si>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Manufacture of furniture</t>
  </si>
  <si>
    <t>License cases handled</t>
  </si>
  <si>
    <r>
      <t>2022</t>
    </r>
    <r>
      <rPr>
        <b/>
        <vertAlign val="superscript"/>
        <sz val="9"/>
        <rFont val="Arial"/>
        <family val="2"/>
      </rPr>
      <t>a</t>
    </r>
  </si>
  <si>
    <t>Revenue collection (In billion pesos)</t>
  </si>
  <si>
    <t>3. Neoplasms</t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</si>
  <si>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</si>
  <si>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Manufacture of beverages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</si>
  <si>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</si>
  <si>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</si>
  <si>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</si>
  <si>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</si>
  <si>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</si>
  <si>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</si>
  <si>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</si>
  <si>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</si>
  <si>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</si>
  <si>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</si>
  <si>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</si>
  <si>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 xml:space="preserve"> Areas Outside NCR</t>
  </si>
  <si>
    <t>July 2022</t>
  </si>
  <si>
    <t>2nd Qtr. 2022</t>
  </si>
  <si>
    <t>2nd Qtr. 2021-2022</t>
  </si>
  <si>
    <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</si>
  <si>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</si>
  <si>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</si>
  <si>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</si>
  <si>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t>August 2022</t>
  </si>
  <si>
    <r>
      <t xml:space="preserve"> POVERTY THRESHOLD and POVERTY INCIDENCE AMONG FAMILIES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</si>
  <si>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t>*</t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</si>
  <si>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</si>
  <si>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</si>
  <si>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</si>
  <si>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</si>
  <si>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</si>
  <si>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t>Gross revenue collection* (In million pesos)</t>
  </si>
  <si>
    <r>
      <t>Marriages (Based on civil registration)</t>
    </r>
    <r>
      <rPr>
        <vertAlign val="superscript"/>
        <sz val="9"/>
        <rFont val="Arial"/>
        <family val="2"/>
      </rPr>
      <t>6/</t>
    </r>
  </si>
  <si>
    <r>
      <t>Births (Based on civil registration)</t>
    </r>
    <r>
      <rPr>
        <vertAlign val="superscript"/>
        <sz val="9"/>
        <rFont val="Arial"/>
        <family val="2"/>
      </rPr>
      <t>6/</t>
    </r>
  </si>
  <si>
    <r>
      <t>Deaths (Based on civil registration)</t>
    </r>
    <r>
      <rPr>
        <vertAlign val="superscript"/>
        <sz val="9"/>
        <rFont val="Arial"/>
        <family val="2"/>
      </rPr>
      <t>6/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</si>
  <si>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2021 - Based on 2nd Prelim FS; 2022 - Tentative</t>
    </r>
  </si>
  <si>
    <t>September 2022</t>
  </si>
  <si>
    <t>September 2021</t>
  </si>
  <si>
    <t>Manufacture of basic metals</t>
  </si>
  <si>
    <r>
      <t>Average cost per square meter</t>
    </r>
    <r>
      <rPr>
        <vertAlign val="superscript"/>
        <sz val="9"/>
        <rFont val="Arial"/>
        <family val="2"/>
      </rPr>
      <t>a/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</si>
  <si>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</si>
  <si>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</si>
  <si>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t xml:space="preserve"> GOVERNMENT CASH OPERATIONS (In million pesos) Source: BOT</t>
  </si>
  <si>
    <t xml:space="preserve"> MONEY and BANKING (Source: BSP)</t>
  </si>
  <si>
    <t xml:space="preserve"> TRANSPORTATION (Source: LTO)</t>
  </si>
  <si>
    <t xml:space="preserve"> LABOR and EMPLOYMENT (Source: PSA)</t>
  </si>
  <si>
    <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</si>
  <si>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>Peso time deposit interest rate</t>
    </r>
    <r>
      <rPr>
        <vertAlign val="superscript"/>
        <sz val="9"/>
        <rFont val="Arial"/>
        <family val="2"/>
      </rPr>
      <t>3/</t>
    </r>
    <r>
      <rPr>
        <sz val="9"/>
        <rFont val="Arial"/>
        <family val="2"/>
      </rPr>
      <t xml:space="preserve"> (all maturities)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</si>
  <si>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or Interest Rates </t>
    </r>
  </si>
  <si>
    <t xml:space="preserve">on Loans and Deposits (IRLD) in accordance with Circular Nos. 1029 and 1037, series of 2019. Data are preliminary estimates as of 12 October 2022. </t>
  </si>
  <si>
    <r>
      <t>Total Resources of the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</si>
  <si>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</si>
  <si>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</si>
  <si>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</si>
  <si>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</si>
  <si>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t xml:space="preserve">Note: 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Details of floor area and value may not add up to their respective totals due to rounding.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</si>
  <si>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</si>
  <si>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</si>
  <si>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</si>
  <si>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</si>
  <si>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</si>
  <si>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rPr>
        <vertAlign val="superscript"/>
        <sz val="8"/>
        <rFont val="Arial"/>
        <family val="2"/>
      </rPr>
      <t xml:space="preserve"> 8/</t>
    </r>
    <r>
      <rPr>
        <sz val="8"/>
        <rFont val="Arial"/>
        <family val="2"/>
      </rPr>
      <t xml:space="preserve"> CPH 2015 data</t>
    </r>
  </si>
  <si>
    <t xml:space="preserve">having only one hand/no hands, one leg/no legs, mild or severe cerebral palsy, retarded, mentally ill, mental retardation and multiple impairment.  </t>
  </si>
  <si>
    <t xml:space="preserve">In general, functional difficulties experienced by people may have been due to their health conditions.  A health condition may also include other circumstances </t>
  </si>
  <si>
    <t>a</t>
  </si>
  <si>
    <t>b</t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</si>
  <si>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</si>
  <si>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t>October 2022</t>
  </si>
  <si>
    <t>October 2021</t>
  </si>
  <si>
    <t>Manufacture of chemical and chemical products</t>
  </si>
  <si>
    <t>3rd Qtr. 2022</t>
  </si>
  <si>
    <t>3rd Qtr. 2021</t>
  </si>
  <si>
    <t>3rd Qtr. 2021-2022</t>
  </si>
  <si>
    <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</si>
  <si>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</si>
  <si>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</si>
  <si>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</si>
  <si>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t>** Data from Department of Health</t>
  </si>
  <si>
    <t>3rd Qtr. 2020-2021</t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</si>
  <si>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</si>
  <si>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t>August 2021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</si>
  <si>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January to June 2022</t>
    </r>
  </si>
  <si>
    <r>
      <t xml:space="preserve"> </t>
    </r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</si>
  <si>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vertAlign val="superscript"/>
        <sz val="8"/>
        <rFont val="Arial"/>
        <family val="2"/>
      </rPr>
      <t>6/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</si>
  <si>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vertAlign val="superscript"/>
        <sz val="8"/>
        <rFont val="Arial"/>
        <family val="2"/>
      </rPr>
      <t>7/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</si>
  <si>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Includes babies born in the Philippines whose mother's usual residence is in a foreign country; </t>
    </r>
    <r>
      <rPr>
        <vertAlign val="superscript"/>
        <sz val="8"/>
        <rFont val="Arial"/>
        <family val="2"/>
      </rPr>
      <t xml:space="preserve"> b</t>
    </r>
    <r>
      <rPr>
        <sz val="8"/>
        <rFont val="Arial"/>
        <family val="2"/>
      </rPr>
      <t xml:space="preserve"> Includes persons who died in the Philippines whose usual residence is in a foreign country.</t>
    </r>
  </si>
  <si>
    <t>November 2022</t>
  </si>
  <si>
    <t>Manufacture of fabricated metal products, except machinery and equipment</t>
  </si>
  <si>
    <t>Manufacture of transport equipment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</si>
  <si>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preliminary;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revised; </t>
    </r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final</t>
    </r>
  </si>
  <si>
    <r>
      <t>2019 ASPBI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P</t>
    </r>
  </si>
  <si>
    <r>
      <t xml:space="preserve"> </t>
    </r>
    <r>
      <rPr>
        <vertAlign val="superscript"/>
        <sz val="9"/>
        <rFont val="Arial"/>
        <family val="2"/>
      </rPr>
      <t xml:space="preserve"> f</t>
    </r>
    <r>
      <rPr>
        <sz val="9"/>
        <rFont val="Arial"/>
        <family val="2"/>
      </rPr>
      <t xml:space="preserve"> Final</t>
    </r>
  </si>
  <si>
    <t>2  Other mineral products</t>
  </si>
  <si>
    <t>3  Other manufactured goods</t>
  </si>
  <si>
    <t>p,r</t>
  </si>
  <si>
    <r>
      <rPr>
        <b/>
        <vertAlign val="superscript"/>
        <sz val="10"/>
        <rFont val="Arial"/>
        <family val="2"/>
      </rPr>
      <t xml:space="preserve">* </t>
    </r>
    <r>
      <rPr>
        <sz val="8"/>
        <rFont val="Arial"/>
        <family val="2"/>
      </rPr>
      <t>January to August 2022 (Preliminary as of 30 September 2022)</t>
    </r>
  </si>
  <si>
    <t xml:space="preserve">                                                                                                                                                             as of 06 January 2023</t>
  </si>
  <si>
    <t>National Quickstat – January 06, 2023 … continued</t>
  </si>
  <si>
    <t>National Quickstat – January 06, 2023 … concluded</t>
  </si>
  <si>
    <t>December 2022</t>
  </si>
  <si>
    <t>Average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</si>
</sst>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(#,###.00,,\);_(* &quot;-&quot;??_);_(@_)"/>
    <numFmt numFmtId="188" formatCode="_(* #,###.00,,_);_(* \-#,###.00,,;_(* &quot;-&quot;??_);_(@_)"/>
    <numFmt numFmtId="190" formatCode="_(* #,##0_);_(* \(#,##0\);_(* &quot;-&quot;??_);_(@_)"/>
    <numFmt numFmtId="191" formatCode="#,##0.00;[Red]#,##0.00"/>
    <numFmt numFmtId="192" formatCode="_-* #,##0_-;\-* #,##0_-;_-* &quot;-&quot;??_-;_-@_-"/>
    <numFmt numFmtId="193" formatCode="_(* #,##0.0_);_(* \(#,##0.0\);_(* &quot;-&quot;?_);_(@_)"/>
    <numFmt numFmtId="196" formatCode="_(* #,##0_);_(* \(#,##0\);_(* \-_);_(@_)"/>
    <numFmt numFmtId="197" formatCode="0.00;[Red]0.00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Cambria"/>
      <family val="1"/>
    </font>
    <font>
      <b/>
      <u/>
      <sz val="9"/>
      <name val="Arial"/>
      <family val="2"/>
    </font>
    <font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9"/>
      <name val="Cambria"/>
      <family val="1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u/>
      <sz val="9"/>
      <name val="Arial"/>
      <family val="2"/>
      <charset val="1"/>
    </font>
    <font>
      <b/>
      <u/>
      <sz val="9"/>
      <name val="Arial"/>
      <family val="2"/>
      <charset val="1"/>
    </font>
    <font>
      <sz val="9"/>
      <name val="Times New Roman"/>
      <family val="1"/>
    </font>
    <font>
      <b/>
      <u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/>
      <vertAlign val="superscript"/>
      <sz val="9"/>
      <name val="Arial"/>
      <family val="2"/>
    </font>
    <font>
      <sz val="10"/>
      <name val="Courier"/>
      <family val="3"/>
    </font>
    <font>
      <b/>
      <sz val="10"/>
      <name val="Arial Narrow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rgb="FFFFFF00"/>
      <name val="Arial"/>
      <family val="2"/>
    </font>
    <font>
      <vertAlign val="superscript"/>
      <sz val="9"/>
      <color rgb="FFFF0000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0"/>
      <name val="Arial"/>
      <family val="2"/>
    </font>
    <font>
      <sz val="10"/>
      <name val="Courier"/>
      <family val="3"/>
    </font>
    <font>
      <sz val="9"/>
      <color indexed="8"/>
      <name val="Arial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u/>
      <sz val="9"/>
      <color rgb="FFFF0000"/>
      <name val="Arial"/>
      <family val="2"/>
    </font>
    <font>
      <sz val="8"/>
      <color rgb="FFFF0000"/>
      <name val="Arial"/>
      <family val="2"/>
    </font>
    <font>
      <b/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73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6" fontId="16" fillId="0" borderId="0" applyFill="0" applyBorder="0" applyAlignment="0" applyProtection="0"/>
    <xf numFmtId="0" fontId="16" fillId="0" borderId="0" applyFill="0" applyBorder="0" applyAlignment="0" applyProtection="0"/>
    <xf numFmtId="166" fontId="16" fillId="0" borderId="0" applyFill="0" applyBorder="0" applyAlignment="0" applyProtection="0"/>
    <xf numFmtId="37" fontId="2" fillId="0" borderId="0"/>
    <xf numFmtId="37" fontId="2" fillId="0" borderId="0"/>
    <xf numFmtId="0" fontId="16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6" fillId="0" borderId="0"/>
    <xf numFmtId="0" fontId="16" fillId="0" borderId="0"/>
    <xf numFmtId="168" fontId="4" fillId="0" borderId="0"/>
    <xf numFmtId="0" fontId="16" fillId="0" borderId="0"/>
    <xf numFmtId="0" fontId="5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9" fontId="16" fillId="0" borderId="0" applyFill="0" applyBorder="0" applyAlignment="0" applyProtection="0"/>
    <xf numFmtId="171" fontId="60" fillId="0" borderId="0"/>
    <xf numFmtId="0" fontId="1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8" fillId="0" borderId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37" fontId="11" fillId="0" borderId="0"/>
  </cellStyleXfs>
  <cellXfs count="780">
    <xf numFmtId="0" fontId="0" fillId="0" borderId="0" xfId="0"/>
    <xf numFmtId="170" fontId="8" fillId="0" borderId="0" xfId="0" applyNumberFormat="1" applyFont="1" applyAlignment="1">
      <alignment horizontal="left" vertical="top"/>
    </xf>
    <xf numFmtId="0" fontId="11" fillId="0" borderId="0" xfId="0" applyFont="1"/>
    <xf numFmtId="172" fontId="1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horizontal="left" vertical="top"/>
    </xf>
    <xf numFmtId="170" fontId="1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170" fontId="7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/>
    <xf numFmtId="37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/>
    <xf numFmtId="3" fontId="7" fillId="0" borderId="0" xfId="0" applyNumberFormat="1" applyFont="1" applyAlignment="1">
      <alignment horizontal="left" vertical="top"/>
    </xf>
    <xf numFmtId="3" fontId="7" fillId="0" borderId="0" xfId="1" applyNumberFormat="1" applyFont="1" applyFill="1" applyBorder="1" applyAlignment="1" applyProtection="1">
      <alignment horizontal="right"/>
    </xf>
    <xf numFmtId="169" fontId="18" fillId="0" borderId="0" xfId="0" applyNumberFormat="1" applyFont="1" applyAlignment="1">
      <alignment horizontal="right"/>
    </xf>
    <xf numFmtId="169" fontId="19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/>
    <xf numFmtId="0" fontId="7" fillId="0" borderId="0" xfId="0" applyFont="1" applyAlignment="1">
      <alignment horizontal="left" indent="3"/>
    </xf>
    <xf numFmtId="3" fontId="1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170" fontId="23" fillId="0" borderId="0" xfId="0" applyNumberFormat="1" applyFont="1" applyAlignment="1">
      <alignment horizontal="right"/>
    </xf>
    <xf numFmtId="3" fontId="11" fillId="3" borderId="0" xfId="0" applyNumberFormat="1" applyFont="1" applyFill="1"/>
    <xf numFmtId="3" fontId="7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3" fontId="19" fillId="0" borderId="0" xfId="0" applyNumberFormat="1" applyFont="1" applyAlignment="1">
      <alignment horizontal="left" vertical="top"/>
    </xf>
    <xf numFmtId="0" fontId="11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37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left" vertical="top"/>
    </xf>
    <xf numFmtId="172" fontId="8" fillId="0" borderId="0" xfId="0" applyNumberFormat="1" applyFont="1" applyAlignment="1">
      <alignment horizontal="left" vertical="top"/>
    </xf>
    <xf numFmtId="172" fontId="7" fillId="0" borderId="0" xfId="0" applyNumberFormat="1" applyFont="1"/>
    <xf numFmtId="182" fontId="15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left" vertical="top"/>
    </xf>
    <xf numFmtId="182" fontId="18" fillId="0" borderId="0" xfId="0" applyNumberFormat="1" applyFont="1" applyAlignment="1">
      <alignment horizontal="right"/>
    </xf>
    <xf numFmtId="182" fontId="19" fillId="0" borderId="0" xfId="0" applyNumberFormat="1" applyFont="1"/>
    <xf numFmtId="172" fontId="15" fillId="0" borderId="0" xfId="0" applyNumberFormat="1" applyFont="1"/>
    <xf numFmtId="182" fontId="19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left" indent="2"/>
    </xf>
    <xf numFmtId="172" fontId="7" fillId="0" borderId="0" xfId="0" applyNumberFormat="1" applyFont="1" applyAlignment="1">
      <alignment horizontal="left" vertical="top"/>
    </xf>
    <xf numFmtId="3" fontId="26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26" fillId="0" borderId="0" xfId="0" applyNumberFormat="1" applyFont="1"/>
    <xf numFmtId="3" fontId="26" fillId="0" borderId="0" xfId="0" applyNumberFormat="1" applyFont="1" applyAlignment="1">
      <alignment horizontal="left" vertical="top"/>
    </xf>
    <xf numFmtId="3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left" vertical="top"/>
    </xf>
    <xf numFmtId="184" fontId="27" fillId="0" borderId="0" xfId="0" applyNumberFormat="1" applyFont="1" applyAlignment="1">
      <alignment horizontal="right"/>
    </xf>
    <xf numFmtId="184" fontId="26" fillId="0" borderId="0" xfId="0" applyNumberFormat="1" applyFont="1"/>
    <xf numFmtId="184" fontId="26" fillId="0" borderId="0" xfId="0" applyNumberFormat="1" applyFont="1" applyAlignment="1">
      <alignment horizontal="right"/>
    </xf>
    <xf numFmtId="184" fontId="26" fillId="0" borderId="0" xfId="0" applyNumberFormat="1" applyFont="1" applyAlignment="1">
      <alignment horizontal="left" vertical="top"/>
    </xf>
    <xf numFmtId="0" fontId="27" fillId="0" borderId="0" xfId="0" applyFont="1"/>
    <xf numFmtId="0" fontId="29" fillId="0" borderId="0" xfId="0" applyFont="1"/>
    <xf numFmtId="0" fontId="30" fillId="0" borderId="0" xfId="0" applyFont="1" applyAlignment="1">
      <alignment horizontal="right"/>
    </xf>
    <xf numFmtId="0" fontId="29" fillId="0" borderId="0" xfId="0" applyFont="1" applyAlignment="1">
      <alignment horizontal="left" vertical="top"/>
    </xf>
    <xf numFmtId="3" fontId="26" fillId="0" borderId="0" xfId="27" applyNumberFormat="1" applyFont="1" applyFill="1" applyBorder="1" applyAlignment="1" applyProtection="1"/>
    <xf numFmtId="3" fontId="26" fillId="0" borderId="0" xfId="27" applyNumberFormat="1" applyFont="1" applyFill="1" applyBorder="1" applyAlignment="1" applyProtection="1">
      <alignment horizontal="left" vertical="top"/>
    </xf>
    <xf numFmtId="172" fontId="26" fillId="0" borderId="0" xfId="27" applyNumberFormat="1" applyFont="1" applyFill="1" applyBorder="1" applyAlignment="1" applyProtection="1"/>
    <xf numFmtId="172" fontId="26" fillId="0" borderId="0" xfId="27" applyNumberFormat="1" applyFont="1" applyFill="1" applyBorder="1" applyAlignment="1" applyProtection="1">
      <alignment horizontal="left" vertical="top"/>
    </xf>
    <xf numFmtId="0" fontId="27" fillId="0" borderId="0" xfId="0" applyFont="1" applyAlignment="1">
      <alignment horizontal="right"/>
    </xf>
    <xf numFmtId="184" fontId="15" fillId="0" borderId="0" xfId="0" applyNumberFormat="1" applyFont="1" applyAlignment="1">
      <alignment horizontal="right"/>
    </xf>
    <xf numFmtId="184" fontId="7" fillId="0" borderId="0" xfId="0" applyNumberFormat="1" applyFont="1"/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left" vertical="top"/>
    </xf>
    <xf numFmtId="3" fontId="7" fillId="0" borderId="0" xfId="27" applyNumberFormat="1" applyFont="1" applyFill="1" applyBorder="1" applyAlignment="1" applyProtection="1"/>
    <xf numFmtId="172" fontId="7" fillId="0" borderId="0" xfId="27" applyNumberFormat="1" applyFont="1" applyFill="1" applyBorder="1" applyAlignment="1" applyProtection="1"/>
    <xf numFmtId="49" fontId="18" fillId="0" borderId="0" xfId="0" applyNumberFormat="1" applyFont="1" applyAlignment="1">
      <alignment horizontal="right"/>
    </xf>
    <xf numFmtId="3" fontId="15" fillId="0" borderId="0" xfId="1" applyNumberFormat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172" fontId="15" fillId="0" borderId="0" xfId="1" applyNumberFormat="1" applyFont="1" applyFill="1" applyBorder="1" applyAlignment="1" applyProtection="1"/>
    <xf numFmtId="174" fontId="7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/>
    <xf numFmtId="172" fontId="7" fillId="0" borderId="0" xfId="1" applyNumberFormat="1" applyFont="1" applyFill="1" applyBorder="1" applyAlignment="1" applyProtection="1"/>
    <xf numFmtId="184" fontId="15" fillId="0" borderId="0" xfId="0" applyNumberFormat="1" applyFont="1"/>
    <xf numFmtId="184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5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>
      <alignment horizontal="left" vertical="top"/>
    </xf>
    <xf numFmtId="170" fontId="23" fillId="0" borderId="0" xfId="0" applyNumberFormat="1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left"/>
    </xf>
    <xf numFmtId="170" fontId="23" fillId="0" borderId="0" xfId="1" applyNumberFormat="1" applyFont="1" applyFill="1" applyBorder="1" applyAlignment="1" applyProtection="1"/>
    <xf numFmtId="170" fontId="23" fillId="0" borderId="0" xfId="1" applyNumberFormat="1" applyFont="1" applyFill="1" applyBorder="1" applyAlignment="1" applyProtection="1">
      <alignment horizontal="left" vertical="top"/>
    </xf>
    <xf numFmtId="0" fontId="23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77" fontId="15" fillId="0" borderId="0" xfId="1" applyNumberFormat="1" applyFont="1" applyFill="1" applyBorder="1" applyAlignment="1" applyProtection="1"/>
    <xf numFmtId="0" fontId="15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77" fontId="15" fillId="0" borderId="0" xfId="0" applyNumberFormat="1" applyFont="1"/>
    <xf numFmtId="177" fontId="15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right"/>
    </xf>
    <xf numFmtId="3" fontId="15" fillId="0" borderId="0" xfId="1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right"/>
    </xf>
    <xf numFmtId="172" fontId="15" fillId="0" borderId="0" xfId="1" applyNumberFormat="1" applyFont="1" applyFill="1" applyBorder="1" applyAlignment="1" applyProtection="1">
      <alignment horizontal="right"/>
    </xf>
    <xf numFmtId="172" fontId="7" fillId="0" borderId="0" xfId="1" applyNumberFormat="1" applyFont="1" applyFill="1" applyBorder="1" applyAlignment="1" applyProtection="1">
      <alignment horizontal="right"/>
    </xf>
    <xf numFmtId="170" fontId="15" fillId="0" borderId="0" xfId="0" applyNumberFormat="1" applyFont="1"/>
    <xf numFmtId="170" fontId="7" fillId="0" borderId="0" xfId="0" applyNumberFormat="1" applyFont="1" applyAlignment="1">
      <alignment horizontal="right" vertical="center"/>
    </xf>
    <xf numFmtId="170" fontId="15" fillId="0" borderId="0" xfId="1" applyNumberFormat="1" applyFont="1" applyFill="1" applyBorder="1" applyAlignment="1" applyProtection="1">
      <alignment horizontal="right"/>
    </xf>
    <xf numFmtId="1" fontId="15" fillId="0" borderId="0" xfId="1" applyNumberFormat="1" applyFont="1" applyFill="1" applyBorder="1" applyAlignment="1" applyProtection="1"/>
    <xf numFmtId="1" fontId="7" fillId="0" borderId="0" xfId="1" applyNumberFormat="1" applyFont="1" applyFill="1" applyBorder="1" applyAlignment="1" applyProtection="1"/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left" vertical="top"/>
    </xf>
    <xf numFmtId="170" fontId="7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1"/>
    </xf>
    <xf numFmtId="0" fontId="0" fillId="0" borderId="6" xfId="0" applyBorder="1"/>
    <xf numFmtId="172" fontId="11" fillId="0" borderId="0" xfId="0" applyNumberFormat="1" applyFont="1"/>
    <xf numFmtId="172" fontId="19" fillId="0" borderId="0" xfId="0" applyNumberFormat="1" applyFont="1"/>
    <xf numFmtId="172" fontId="0" fillId="0" borderId="0" xfId="0" applyNumberFormat="1"/>
    <xf numFmtId="172" fontId="7" fillId="0" borderId="0" xfId="0" applyNumberFormat="1" applyFont="1" applyAlignment="1">
      <alignment horizontal="right" wrapText="1"/>
    </xf>
    <xf numFmtId="172" fontId="33" fillId="0" borderId="0" xfId="16" applyNumberFormat="1" applyFont="1"/>
    <xf numFmtId="172" fontId="0" fillId="0" borderId="0" xfId="0" applyNumberFormat="1" applyAlignment="1">
      <alignment horizontal="right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170" fontId="7" fillId="0" borderId="0" xfId="0" applyNumberFormat="1" applyFont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0" xfId="0" applyAlignment="1">
      <alignment vertical="center"/>
    </xf>
    <xf numFmtId="49" fontId="7" fillId="0" borderId="0" xfId="0" applyNumberFormat="1" applyFont="1"/>
    <xf numFmtId="0" fontId="11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2"/>
    </xf>
    <xf numFmtId="170" fontId="36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1" fillId="0" borderId="5" xfId="0" applyFont="1" applyBorder="1"/>
    <xf numFmtId="184" fontId="15" fillId="0" borderId="5" xfId="0" applyNumberFormat="1" applyFont="1" applyBorder="1" applyAlignment="1">
      <alignment horizontal="right"/>
    </xf>
    <xf numFmtId="184" fontId="7" fillId="0" borderId="5" xfId="0" applyNumberFormat="1" applyFont="1" applyBorder="1"/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left" vertical="top"/>
    </xf>
    <xf numFmtId="0" fontId="21" fillId="0" borderId="3" xfId="0" applyFont="1" applyBorder="1" applyAlignment="1">
      <alignment horizontal="left"/>
    </xf>
    <xf numFmtId="0" fontId="31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174" fontId="15" fillId="0" borderId="0" xfId="0" applyNumberFormat="1" applyFont="1"/>
    <xf numFmtId="172" fontId="7" fillId="0" borderId="0" xfId="14" applyNumberFormat="1" applyFont="1"/>
    <xf numFmtId="172" fontId="11" fillId="0" borderId="0" xfId="17" applyNumberFormat="1" applyFont="1"/>
    <xf numFmtId="177" fontId="19" fillId="0" borderId="0" xfId="0" applyNumberFormat="1" applyFont="1"/>
    <xf numFmtId="4" fontId="7" fillId="0" borderId="0" xfId="15" applyNumberFormat="1" applyFont="1"/>
    <xf numFmtId="3" fontId="15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39" fontId="7" fillId="0" borderId="0" xfId="0" applyNumberFormat="1" applyFont="1"/>
    <xf numFmtId="177" fontId="7" fillId="0" borderId="0" xfId="17" applyNumberFormat="1" applyFont="1"/>
    <xf numFmtId="0" fontId="0" fillId="0" borderId="0" xfId="0" applyAlignment="1">
      <alignment horizontal="left" indent="6"/>
    </xf>
    <xf numFmtId="172" fontId="0" fillId="0" borderId="0" xfId="0" applyNumberFormat="1" applyAlignment="1">
      <alignment horizontal="left" indent="6"/>
    </xf>
    <xf numFmtId="171" fontId="7" fillId="0" borderId="0" xfId="0" applyNumberFormat="1" applyFont="1" applyAlignment="1">
      <alignment vertical="center" wrapText="1"/>
    </xf>
    <xf numFmtId="175" fontId="7" fillId="0" borderId="0" xfId="14" applyNumberFormat="1" applyFont="1"/>
    <xf numFmtId="172" fontId="0" fillId="0" borderId="0" xfId="0" applyNumberFormat="1" applyAlignment="1">
      <alignment vertical="center"/>
    </xf>
    <xf numFmtId="172" fontId="7" fillId="0" borderId="0" xfId="0" applyNumberFormat="1" applyFont="1" applyAlignment="1">
      <alignment horizontal="center"/>
    </xf>
    <xf numFmtId="171" fontId="40" fillId="0" borderId="0" xfId="0" quotePrefix="1" applyNumberFormat="1" applyFont="1" applyAlignment="1">
      <alignment horizontal="right" vertical="center"/>
    </xf>
    <xf numFmtId="172" fontId="0" fillId="0" borderId="0" xfId="1" applyNumberFormat="1" applyFont="1" applyFill="1" applyBorder="1" applyAlignment="1" applyProtection="1"/>
    <xf numFmtId="170" fontId="0" fillId="0" borderId="0" xfId="0" applyNumberFormat="1" applyAlignment="1">
      <alignment wrapText="1"/>
    </xf>
    <xf numFmtId="175" fontId="7" fillId="0" borderId="0" xfId="0" applyNumberFormat="1" applyFont="1"/>
    <xf numFmtId="170" fontId="7" fillId="0" borderId="0" xfId="12" applyNumberFormat="1" applyFont="1" applyAlignment="1">
      <alignment horizontal="right" vertical="center"/>
    </xf>
    <xf numFmtId="172" fontId="13" fillId="3" borderId="0" xfId="15" applyNumberFormat="1" applyFont="1" applyFill="1" applyAlignment="1">
      <alignment horizontal="right" vertical="center"/>
    </xf>
    <xf numFmtId="172" fontId="21" fillId="0" borderId="0" xfId="0" applyNumberFormat="1" applyFont="1" applyAlignment="1">
      <alignment horizontal="right" vertical="center"/>
    </xf>
    <xf numFmtId="172" fontId="21" fillId="0" borderId="0" xfId="0" applyNumberFormat="1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right" vertical="center"/>
    </xf>
    <xf numFmtId="37" fontId="15" fillId="0" borderId="0" xfId="17" applyNumberFormat="1" applyFont="1"/>
    <xf numFmtId="172" fontId="41" fillId="0" borderId="0" xfId="17" applyNumberFormat="1" applyFont="1"/>
    <xf numFmtId="172" fontId="42" fillId="0" borderId="0" xfId="17" applyNumberFormat="1" applyFont="1"/>
    <xf numFmtId="172" fontId="43" fillId="0" borderId="0" xfId="0" applyNumberFormat="1" applyFont="1"/>
    <xf numFmtId="172" fontId="44" fillId="0" borderId="0" xfId="0" applyNumberFormat="1" applyFont="1"/>
    <xf numFmtId="172" fontId="11" fillId="0" borderId="0" xfId="15" applyNumberFormat="1" applyFont="1"/>
    <xf numFmtId="172" fontId="44" fillId="0" borderId="0" xfId="15" applyNumberFormat="1" applyFont="1"/>
    <xf numFmtId="172" fontId="4" fillId="0" borderId="0" xfId="3" applyNumberFormat="1" applyFont="1" applyFill="1" applyBorder="1" applyAlignment="1" applyProtection="1"/>
    <xf numFmtId="172" fontId="15" fillId="0" borderId="0" xfId="1" applyNumberFormat="1" applyFont="1" applyBorder="1" applyAlignment="1"/>
    <xf numFmtId="172" fontId="15" fillId="0" borderId="0" xfId="1" applyNumberFormat="1" applyFont="1" applyFill="1" applyBorder="1" applyAlignment="1"/>
    <xf numFmtId="172" fontId="39" fillId="0" borderId="0" xfId="15" applyNumberFormat="1" applyFont="1" applyAlignment="1">
      <alignment horizontal="right" wrapText="1"/>
    </xf>
    <xf numFmtId="172" fontId="23" fillId="0" borderId="0" xfId="0" applyNumberFormat="1" applyFont="1"/>
    <xf numFmtId="185" fontId="33" fillId="0" borderId="0" xfId="1" applyNumberFormat="1" applyFont="1"/>
    <xf numFmtId="170" fontId="33" fillId="0" borderId="0" xfId="0" applyNumberFormat="1" applyFont="1"/>
    <xf numFmtId="172" fontId="33" fillId="0" borderId="0" xfId="0" applyNumberFormat="1" applyFont="1"/>
    <xf numFmtId="172" fontId="37" fillId="0" borderId="0" xfId="18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77" fontId="12" fillId="0" borderId="0" xfId="0" applyNumberFormat="1" applyFont="1"/>
    <xf numFmtId="175" fontId="7" fillId="0" borderId="0" xfId="1" applyNumberFormat="1" applyFont="1" applyFill="1" applyBorder="1" applyAlignment="1" applyProtection="1"/>
    <xf numFmtId="177" fontId="7" fillId="0" borderId="0" xfId="0" applyNumberFormat="1" applyFont="1" applyAlignment="1">
      <alignment horizontal="right" vertical="center"/>
    </xf>
    <xf numFmtId="177" fontId="7" fillId="0" borderId="0" xfId="1" applyNumberFormat="1" applyFont="1" applyFill="1" applyBorder="1" applyAlignment="1" applyProtection="1"/>
    <xf numFmtId="177" fontId="8" fillId="0" borderId="0" xfId="0" applyNumberFormat="1" applyFont="1"/>
    <xf numFmtId="0" fontId="0" fillId="0" borderId="9" xfId="0" applyBorder="1"/>
    <xf numFmtId="169" fontId="13" fillId="4" borderId="10" xfId="0" applyNumberFormat="1" applyFont="1" applyFill="1" applyBorder="1" applyAlignment="1">
      <alignment vertical="center"/>
    </xf>
    <xf numFmtId="169" fontId="13" fillId="4" borderId="11" xfId="0" applyNumberFormat="1" applyFont="1" applyFill="1" applyBorder="1" applyAlignment="1">
      <alignment vertical="center"/>
    </xf>
    <xf numFmtId="169" fontId="13" fillId="4" borderId="12" xfId="0" applyNumberFormat="1" applyFont="1" applyFill="1" applyBorder="1" applyAlignment="1">
      <alignment vertical="center"/>
    </xf>
    <xf numFmtId="0" fontId="15" fillId="3" borderId="11" xfId="0" applyFont="1" applyFill="1" applyBorder="1"/>
    <xf numFmtId="0" fontId="15" fillId="0" borderId="14" xfId="0" applyFont="1" applyBorder="1" applyAlignment="1">
      <alignment vertical="center"/>
    </xf>
    <xf numFmtId="0" fontId="0" fillId="0" borderId="11" xfId="0" applyBorder="1"/>
    <xf numFmtId="0" fontId="15" fillId="0" borderId="14" xfId="0" applyFont="1" applyBorder="1" applyAlignment="1">
      <alignment horizontal="left" indent="1"/>
    </xf>
    <xf numFmtId="0" fontId="15" fillId="0" borderId="14" xfId="0" applyFont="1" applyBorder="1" applyAlignment="1">
      <alignment horizontal="left" indent="2"/>
    </xf>
    <xf numFmtId="0" fontId="7" fillId="0" borderId="14" xfId="0" applyFont="1" applyBorder="1" applyAlignment="1">
      <alignment horizontal="left" indent="3"/>
    </xf>
    <xf numFmtId="0" fontId="0" fillId="0" borderId="14" xfId="0" applyBorder="1" applyAlignment="1">
      <alignment horizontal="left" indent="1"/>
    </xf>
    <xf numFmtId="170" fontId="7" fillId="0" borderId="11" xfId="0" applyNumberFormat="1" applyFont="1" applyBorder="1" applyAlignment="1">
      <alignment vertical="top"/>
    </xf>
    <xf numFmtId="0" fontId="7" fillId="0" borderId="14" xfId="0" applyFont="1" applyBorder="1"/>
    <xf numFmtId="188" fontId="0" fillId="0" borderId="0" xfId="17" applyNumberFormat="1" applyFont="1"/>
    <xf numFmtId="0" fontId="11" fillId="0" borderId="14" xfId="0" applyFont="1" applyBorder="1"/>
    <xf numFmtId="0" fontId="7" fillId="0" borderId="14" xfId="0" applyFont="1" applyBorder="1" applyAlignment="1">
      <alignment horizontal="left" indent="1"/>
    </xf>
    <xf numFmtId="0" fontId="8" fillId="0" borderId="11" xfId="0" applyFont="1" applyBorder="1"/>
    <xf numFmtId="0" fontId="7" fillId="0" borderId="14" xfId="0" applyFont="1" applyBorder="1" applyAlignment="1">
      <alignment horizontal="left"/>
    </xf>
    <xf numFmtId="0" fontId="15" fillId="0" borderId="14" xfId="0" applyFont="1" applyBorder="1"/>
    <xf numFmtId="0" fontId="21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indent="3"/>
    </xf>
    <xf numFmtId="3" fontId="7" fillId="0" borderId="16" xfId="0" applyNumberFormat="1" applyFont="1" applyBorder="1" applyAlignment="1">
      <alignment horizontal="right"/>
    </xf>
    <xf numFmtId="3" fontId="7" fillId="0" borderId="16" xfId="0" applyNumberFormat="1" applyFont="1" applyBorder="1"/>
    <xf numFmtId="3" fontId="7" fillId="0" borderId="16" xfId="0" applyNumberFormat="1" applyFont="1" applyBorder="1" applyAlignment="1">
      <alignment horizontal="left"/>
    </xf>
    <xf numFmtId="3" fontId="15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left" vertical="top"/>
    </xf>
    <xf numFmtId="0" fontId="0" fillId="0" borderId="16" xfId="0" applyBorder="1"/>
    <xf numFmtId="0" fontId="0" fillId="0" borderId="17" xfId="0" applyBorder="1"/>
    <xf numFmtId="0" fontId="7" fillId="0" borderId="18" xfId="0" applyFont="1" applyBorder="1" applyAlignment="1">
      <alignment horizontal="left" indent="3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/>
    <xf numFmtId="3" fontId="7" fillId="0" borderId="2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0" borderId="11" xfId="0" applyFont="1" applyBorder="1"/>
    <xf numFmtId="0" fontId="25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vertical="center"/>
    </xf>
    <xf numFmtId="0" fontId="0" fillId="0" borderId="14" xfId="0" applyBorder="1"/>
    <xf numFmtId="0" fontId="7" fillId="0" borderId="15" xfId="0" applyFont="1" applyBorder="1" applyAlignment="1">
      <alignment horizontal="left" indent="2"/>
    </xf>
    <xf numFmtId="0" fontId="7" fillId="0" borderId="16" xfId="0" applyFont="1" applyBorder="1"/>
    <xf numFmtId="0" fontId="7" fillId="0" borderId="16" xfId="0" applyFont="1" applyBorder="1" applyAlignment="1">
      <alignment horizontal="left"/>
    </xf>
    <xf numFmtId="170" fontId="15" fillId="0" borderId="16" xfId="1" applyNumberFormat="1" applyFont="1" applyFill="1" applyBorder="1" applyAlignment="1" applyProtection="1"/>
    <xf numFmtId="170" fontId="7" fillId="0" borderId="16" xfId="1" applyNumberFormat="1" applyFont="1" applyFill="1" applyBorder="1" applyAlignment="1" applyProtection="1"/>
    <xf numFmtId="171" fontId="7" fillId="0" borderId="0" xfId="0" applyNumberFormat="1" applyFont="1" applyAlignment="1">
      <alignment horizontal="right" vertical="center" wrapText="1"/>
    </xf>
    <xf numFmtId="0" fontId="7" fillId="0" borderId="0" xfId="17" applyFont="1"/>
    <xf numFmtId="177" fontId="7" fillId="0" borderId="0" xfId="6" applyNumberFormat="1" applyFont="1" applyFill="1" applyBorder="1" applyProtection="1"/>
    <xf numFmtId="174" fontId="7" fillId="0" borderId="0" xfId="12" applyNumberFormat="1" applyFont="1" applyAlignment="1">
      <alignment vertical="center"/>
    </xf>
    <xf numFmtId="177" fontId="7" fillId="0" borderId="0" xfId="0" applyNumberFormat="1" applyFont="1" applyAlignment="1">
      <alignment horizontal="left"/>
    </xf>
    <xf numFmtId="0" fontId="7" fillId="0" borderId="0" xfId="0" applyFont="1" applyProtection="1">
      <protection hidden="1"/>
    </xf>
    <xf numFmtId="0" fontId="7" fillId="0" borderId="0" xfId="17" applyFont="1" applyAlignment="1">
      <alignment horizontal="center"/>
    </xf>
    <xf numFmtId="177" fontId="15" fillId="0" borderId="0" xfId="0" applyNumberFormat="1" applyFont="1" applyAlignment="1">
      <alignment horizontal="right"/>
    </xf>
    <xf numFmtId="3" fontId="8" fillId="0" borderId="0" xfId="0" applyNumberFormat="1" applyFont="1"/>
    <xf numFmtId="177" fontId="7" fillId="0" borderId="0" xfId="22" applyNumberFormat="1" applyFont="1"/>
    <xf numFmtId="4" fontId="13" fillId="0" borderId="0" xfId="0" applyNumberFormat="1" applyFont="1" applyAlignment="1">
      <alignment vertical="center"/>
    </xf>
    <xf numFmtId="0" fontId="0" fillId="0" borderId="18" xfId="0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15" fillId="0" borderId="2" xfId="0" applyFont="1" applyBorder="1"/>
    <xf numFmtId="0" fontId="7" fillId="0" borderId="2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15" fillId="0" borderId="14" xfId="0" applyFont="1" applyBorder="1" applyAlignment="1">
      <alignment horizontal="left" wrapText="1" indent="1"/>
    </xf>
    <xf numFmtId="177" fontId="7" fillId="0" borderId="0" xfId="1" applyNumberFormat="1" applyFont="1" applyFill="1" applyBorder="1"/>
    <xf numFmtId="1" fontId="14" fillId="0" borderId="14" xfId="0" applyNumberFormat="1" applyFont="1" applyBorder="1" applyAlignment="1">
      <alignment horizontal="left" indent="1"/>
    </xf>
    <xf numFmtId="0" fontId="3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indent="1"/>
    </xf>
    <xf numFmtId="3" fontId="15" fillId="0" borderId="16" xfId="0" applyNumberFormat="1" applyFont="1" applyBorder="1" applyAlignment="1">
      <alignment horizontal="right"/>
    </xf>
    <xf numFmtId="3" fontId="11" fillId="0" borderId="0" xfId="0" applyNumberFormat="1" applyFont="1"/>
    <xf numFmtId="191" fontId="7" fillId="0" borderId="0" xfId="0" applyNumberFormat="1" applyFont="1"/>
    <xf numFmtId="191" fontId="7" fillId="0" borderId="0" xfId="0" applyNumberFormat="1" applyFont="1" applyAlignment="1">
      <alignment horizontal="right"/>
    </xf>
    <xf numFmtId="0" fontId="15" fillId="0" borderId="0" xfId="17" quotePrefix="1" applyFont="1" applyAlignment="1">
      <alignment horizontal="left" vertical="top"/>
    </xf>
    <xf numFmtId="179" fontId="15" fillId="0" borderId="0" xfId="4" applyNumberFormat="1" applyFont="1" applyAlignment="1"/>
    <xf numFmtId="179" fontId="7" fillId="0" borderId="0" xfId="4" applyNumberFormat="1" applyFont="1" applyAlignment="1"/>
    <xf numFmtId="0" fontId="7" fillId="0" borderId="0" xfId="12" applyFont="1" applyAlignment="1">
      <alignment vertical="center"/>
    </xf>
    <xf numFmtId="0" fontId="15" fillId="0" borderId="0" xfId="12" applyFont="1" applyAlignment="1">
      <alignment vertical="center"/>
    </xf>
    <xf numFmtId="170" fontId="7" fillId="0" borderId="0" xfId="10" applyNumberFormat="1" applyFont="1" applyAlignment="1">
      <alignment horizontal="right" vertical="center"/>
    </xf>
    <xf numFmtId="170" fontId="7" fillId="0" borderId="0" xfId="17" applyNumberFormat="1" applyFont="1" applyAlignment="1">
      <alignment vertical="center"/>
    </xf>
    <xf numFmtId="170" fontId="0" fillId="0" borderId="0" xfId="17" applyNumberFormat="1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93" fontId="7" fillId="0" borderId="0" xfId="1" applyNumberFormat="1" applyFont="1" applyBorder="1" applyAlignment="1">
      <alignment horizontal="right" vertical="center"/>
    </xf>
    <xf numFmtId="171" fontId="7" fillId="0" borderId="0" xfId="0" applyNumberFormat="1" applyFont="1"/>
    <xf numFmtId="191" fontId="8" fillId="0" borderId="0" xfId="0" applyNumberFormat="1" applyFont="1"/>
    <xf numFmtId="188" fontId="0" fillId="0" borderId="0" xfId="17" quotePrefix="1" applyNumberFormat="1" applyFont="1"/>
    <xf numFmtId="179" fontId="7" fillId="0" borderId="0" xfId="4" applyNumberFormat="1" applyFont="1"/>
    <xf numFmtId="179" fontId="13" fillId="0" borderId="0" xfId="4" applyNumberFormat="1" applyFont="1"/>
    <xf numFmtId="179" fontId="0" fillId="0" borderId="0" xfId="4" applyNumberFormat="1" applyFont="1"/>
    <xf numFmtId="192" fontId="7" fillId="0" borderId="0" xfId="1" applyNumberFormat="1" applyFont="1" applyFill="1"/>
    <xf numFmtId="171" fontId="46" fillId="0" borderId="0" xfId="0" applyNumberFormat="1" applyFont="1"/>
    <xf numFmtId="170" fontId="11" fillId="0" borderId="0" xfId="1" applyNumberFormat="1" applyFont="1" applyFill="1" applyBorder="1" applyAlignment="1" applyProtection="1"/>
    <xf numFmtId="0" fontId="50" fillId="0" borderId="0" xfId="0" applyFont="1"/>
    <xf numFmtId="170" fontId="7" fillId="0" borderId="14" xfId="0" applyNumberFormat="1" applyFont="1" applyBorder="1" applyAlignment="1">
      <alignment horizontal="left" indent="3"/>
    </xf>
    <xf numFmtId="0" fontId="52" fillId="0" borderId="0" xfId="0" applyFont="1"/>
    <xf numFmtId="0" fontId="12" fillId="0" borderId="11" xfId="0" applyFont="1" applyBorder="1" applyAlignment="1">
      <alignment horizontal="left" vertical="top"/>
    </xf>
    <xf numFmtId="0" fontId="0" fillId="0" borderId="14" xfId="0" applyBorder="1" applyAlignment="1">
      <alignment horizontal="left" indent="2"/>
    </xf>
    <xf numFmtId="3" fontId="37" fillId="0" borderId="0" xfId="0" applyNumberFormat="1" applyFont="1"/>
    <xf numFmtId="190" fontId="37" fillId="0" borderId="0" xfId="0" applyNumberFormat="1" applyFont="1"/>
    <xf numFmtId="0" fontId="13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indent="1"/>
    </xf>
    <xf numFmtId="0" fontId="7" fillId="0" borderId="16" xfId="0" applyFont="1" applyBorder="1" applyAlignment="1">
      <alignment horizontal="left" vertical="center"/>
    </xf>
    <xf numFmtId="1" fontId="15" fillId="0" borderId="16" xfId="1" applyNumberFormat="1" applyFont="1" applyFill="1" applyBorder="1" applyAlignment="1" applyProtection="1"/>
    <xf numFmtId="1" fontId="7" fillId="0" borderId="16" xfId="1" applyNumberFormat="1" applyFont="1" applyFill="1" applyBorder="1" applyAlignment="1" applyProtection="1"/>
    <xf numFmtId="1" fontId="7" fillId="0" borderId="16" xfId="0" applyNumberFormat="1" applyFont="1" applyBorder="1" applyAlignment="1">
      <alignment horizontal="right" vertical="center"/>
    </xf>
    <xf numFmtId="1" fontId="7" fillId="0" borderId="16" xfId="0" applyNumberFormat="1" applyFont="1" applyBorder="1" applyAlignment="1">
      <alignment horizontal="left"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3" fillId="0" borderId="4" xfId="0" applyFont="1" applyBorder="1"/>
    <xf numFmtId="0" fontId="54" fillId="4" borderId="19" xfId="0" applyFont="1" applyFill="1" applyBorder="1" applyAlignment="1">
      <alignment vertical="center"/>
    </xf>
    <xf numFmtId="0" fontId="53" fillId="0" borderId="0" xfId="0" applyFont="1"/>
    <xf numFmtId="0" fontId="54" fillId="4" borderId="6" xfId="0" applyFont="1" applyFill="1" applyBorder="1" applyAlignment="1">
      <alignment vertical="center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right" vertical="top"/>
    </xf>
    <xf numFmtId="37" fontId="7" fillId="0" borderId="16" xfId="0" applyNumberFormat="1" applyFont="1" applyBorder="1"/>
    <xf numFmtId="37" fontId="7" fillId="0" borderId="16" xfId="0" applyNumberFormat="1" applyFont="1" applyBorder="1" applyAlignment="1">
      <alignment horizontal="left" vertical="top"/>
    </xf>
    <xf numFmtId="3" fontId="37" fillId="0" borderId="0" xfId="18" applyNumberFormat="1" applyFont="1" applyAlignment="1">
      <alignment vertical="center"/>
    </xf>
    <xf numFmtId="196" fontId="37" fillId="0" borderId="0" xfId="4" applyNumberFormat="1" applyFont="1" applyBorder="1" applyAlignment="1">
      <alignment horizontal="left" vertical="center"/>
    </xf>
    <xf numFmtId="3" fontId="37" fillId="0" borderId="0" xfId="4" applyNumberFormat="1" applyFont="1" applyBorder="1" applyAlignment="1">
      <alignment horizontal="right" vertical="center"/>
    </xf>
    <xf numFmtId="0" fontId="37" fillId="0" borderId="0" xfId="18" applyFont="1" applyAlignment="1">
      <alignment horizontal="left" vertical="center" indent="2"/>
    </xf>
    <xf numFmtId="3" fontId="37" fillId="0" borderId="0" xfId="18" applyNumberFormat="1" applyFont="1" applyAlignment="1">
      <alignment horizontal="right" vertical="center"/>
    </xf>
    <xf numFmtId="0" fontId="37" fillId="0" borderId="0" xfId="18" applyFont="1" applyAlignment="1">
      <alignment horizontal="left" vertical="center"/>
    </xf>
    <xf numFmtId="0" fontId="37" fillId="0" borderId="0" xfId="18" applyFont="1" applyAlignment="1">
      <alignment vertical="center"/>
    </xf>
    <xf numFmtId="0" fontId="47" fillId="0" borderId="0" xfId="18" applyFont="1" applyAlignment="1">
      <alignment horizontal="right" vertical="center" wrapText="1"/>
    </xf>
    <xf numFmtId="3" fontId="7" fillId="0" borderId="0" xfId="18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wrapText="1"/>
    </xf>
    <xf numFmtId="169" fontId="18" fillId="0" borderId="0" xfId="0" quotePrefix="1" applyNumberFormat="1" applyFont="1" applyAlignment="1">
      <alignment horizontal="right"/>
    </xf>
    <xf numFmtId="171" fontId="0" fillId="0" borderId="0" xfId="0" applyNumberFormat="1"/>
    <xf numFmtId="179" fontId="13" fillId="0" borderId="0" xfId="4" applyNumberFormat="1" applyFont="1" applyBorder="1"/>
    <xf numFmtId="179" fontId="0" fillId="0" borderId="0" xfId="4" applyNumberFormat="1" applyFont="1" applyBorder="1"/>
    <xf numFmtId="170" fontId="33" fillId="0" borderId="0" xfId="12" applyNumberFormat="1" applyFont="1" applyAlignment="1">
      <alignment horizontal="right" vertical="center"/>
    </xf>
    <xf numFmtId="175" fontId="7" fillId="0" borderId="0" xfId="12" applyNumberFormat="1" applyFont="1" applyAlignment="1">
      <alignment vertical="center"/>
    </xf>
    <xf numFmtId="37" fontId="15" fillId="0" borderId="0" xfId="0" applyNumberFormat="1" applyFont="1"/>
    <xf numFmtId="37" fontId="15" fillId="0" borderId="0" xfId="20" applyNumberFormat="1" applyFont="1"/>
    <xf numFmtId="37" fontId="7" fillId="0" borderId="0" xfId="20" applyNumberFormat="1" applyFont="1"/>
    <xf numFmtId="37" fontId="15" fillId="5" borderId="0" xfId="0" applyNumberFormat="1" applyFont="1" applyFill="1"/>
    <xf numFmtId="37" fontId="7" fillId="5" borderId="0" xfId="0" applyNumberFormat="1" applyFont="1" applyFill="1"/>
    <xf numFmtId="37" fontId="15" fillId="5" borderId="0" xfId="0" applyNumberFormat="1" applyFont="1" applyFill="1" applyAlignment="1">
      <alignment vertical="top"/>
    </xf>
    <xf numFmtId="37" fontId="7" fillId="5" borderId="0" xfId="0" applyNumberFormat="1" applyFont="1" applyFill="1" applyAlignment="1">
      <alignment vertical="top"/>
    </xf>
    <xf numFmtId="37" fontId="15" fillId="5" borderId="0" xfId="0" applyNumberFormat="1" applyFont="1" applyFill="1" applyAlignment="1">
      <alignment horizontal="right"/>
    </xf>
    <xf numFmtId="37" fontId="7" fillId="5" borderId="0" xfId="0" applyNumberFormat="1" applyFont="1" applyFill="1" applyAlignment="1">
      <alignment horizontal="right"/>
    </xf>
    <xf numFmtId="3" fontId="7" fillId="0" borderId="0" xfId="18" applyNumberFormat="1" applyFont="1" applyAlignment="1">
      <alignment horizontal="center" vertical="center"/>
    </xf>
    <xf numFmtId="3" fontId="15" fillId="0" borderId="0" xfId="18" applyNumberFormat="1" applyFont="1" applyAlignment="1">
      <alignment horizontal="right" vertical="center"/>
    </xf>
    <xf numFmtId="169" fontId="10" fillId="0" borderId="11" xfId="0" applyNumberFormat="1" applyFont="1" applyBorder="1"/>
    <xf numFmtId="0" fontId="15" fillId="0" borderId="3" xfId="0" applyFont="1" applyBorder="1" applyAlignment="1">
      <alignment horizontal="left" indent="1"/>
    </xf>
    <xf numFmtId="175" fontId="16" fillId="0" borderId="0" xfId="0" applyNumberFormat="1" applyFont="1" applyAlignment="1">
      <alignment horizontal="center" vertical="center"/>
    </xf>
    <xf numFmtId="170" fontId="50" fillId="0" borderId="0" xfId="0" applyNumberFormat="1" applyFont="1" applyAlignment="1">
      <alignment horizontal="right" vertical="center"/>
    </xf>
    <xf numFmtId="171" fontId="50" fillId="0" borderId="0" xfId="0" applyNumberFormat="1" applyFont="1" applyAlignment="1">
      <alignment vertical="center"/>
    </xf>
    <xf numFmtId="0" fontId="50" fillId="0" borderId="0" xfId="0" quotePrefix="1" applyFont="1" applyAlignment="1">
      <alignment horizontal="left" vertical="center"/>
    </xf>
    <xf numFmtId="179" fontId="49" fillId="0" borderId="0" xfId="4" applyNumberFormat="1" applyFont="1"/>
    <xf numFmtId="188" fontId="49" fillId="0" borderId="0" xfId="17" applyNumberFormat="1" applyFont="1"/>
    <xf numFmtId="179" fontId="51" fillId="0" borderId="0" xfId="4" applyNumberFormat="1" applyFont="1"/>
    <xf numFmtId="179" fontId="50" fillId="0" borderId="0" xfId="4" applyNumberFormat="1" applyFont="1"/>
    <xf numFmtId="175" fontId="15" fillId="0" borderId="0" xfId="0" applyNumberFormat="1" applyFont="1"/>
    <xf numFmtId="170" fontId="49" fillId="0" borderId="0" xfId="0" applyNumberFormat="1" applyFont="1" applyAlignment="1">
      <alignment horizontal="center" vertical="center"/>
    </xf>
    <xf numFmtId="177" fontId="49" fillId="0" borderId="0" xfId="0" applyNumberFormat="1" applyFont="1"/>
    <xf numFmtId="3" fontId="7" fillId="0" borderId="0" xfId="15" applyNumberFormat="1" applyFont="1"/>
    <xf numFmtId="171" fontId="58" fillId="0" borderId="0" xfId="0" applyNumberFormat="1" applyFont="1" applyAlignment="1">
      <alignment horizontal="center" vertical="center"/>
    </xf>
    <xf numFmtId="188" fontId="7" fillId="0" borderId="0" xfId="17" applyNumberFormat="1" applyFont="1"/>
    <xf numFmtId="170" fontId="56" fillId="0" borderId="0" xfId="0" applyNumberFormat="1" applyFont="1" applyAlignment="1">
      <alignment vertical="center"/>
    </xf>
    <xf numFmtId="170" fontId="49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vertical="center"/>
    </xf>
    <xf numFmtId="0" fontId="55" fillId="0" borderId="0" xfId="0" applyFont="1"/>
    <xf numFmtId="0" fontId="49" fillId="0" borderId="0" xfId="0" applyFont="1" applyAlignment="1">
      <alignment horizontal="right" vertical="center"/>
    </xf>
    <xf numFmtId="0" fontId="49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" fontId="49" fillId="0" borderId="0" xfId="0" quotePrefix="1" applyNumberFormat="1" applyFont="1" applyAlignment="1">
      <alignment horizontal="right"/>
    </xf>
    <xf numFmtId="0" fontId="49" fillId="0" borderId="0" xfId="0" applyFont="1" applyAlignment="1">
      <alignment horizontal="right"/>
    </xf>
    <xf numFmtId="177" fontId="49" fillId="0" borderId="0" xfId="1" applyNumberFormat="1" applyFont="1" applyFill="1"/>
    <xf numFmtId="0" fontId="16" fillId="0" borderId="0" xfId="0" applyFont="1"/>
    <xf numFmtId="170" fontId="49" fillId="0" borderId="0" xfId="12" applyNumberFormat="1" applyFont="1" applyAlignment="1">
      <alignment horizontal="right" vertical="center"/>
    </xf>
    <xf numFmtId="171" fontId="7" fillId="0" borderId="0" xfId="0" quotePrefix="1" applyNumberFormat="1" applyFont="1" applyAlignment="1">
      <alignment horizontal="center" vertical="center"/>
    </xf>
    <xf numFmtId="177" fontId="56" fillId="0" borderId="0" xfId="0" applyNumberFormat="1" applyFont="1"/>
    <xf numFmtId="179" fontId="57" fillId="0" borderId="0" xfId="31" applyNumberFormat="1" applyFont="1"/>
    <xf numFmtId="188" fontId="61" fillId="0" borderId="0" xfId="17" applyNumberFormat="1" applyFont="1"/>
    <xf numFmtId="3" fontId="8" fillId="0" borderId="11" xfId="0" applyNumberFormat="1" applyFont="1" applyBorder="1"/>
    <xf numFmtId="0" fontId="8" fillId="0" borderId="0" xfId="0" applyFont="1"/>
    <xf numFmtId="177" fontId="49" fillId="0" borderId="0" xfId="1" applyNumberFormat="1" applyFont="1" applyFill="1" applyBorder="1"/>
    <xf numFmtId="177" fontId="12" fillId="0" borderId="11" xfId="0" applyNumberFormat="1" applyFont="1" applyBorder="1"/>
    <xf numFmtId="0" fontId="0" fillId="5" borderId="0" xfId="0" applyFill="1"/>
    <xf numFmtId="175" fontId="0" fillId="0" borderId="11" xfId="0" applyNumberFormat="1" applyBorder="1"/>
    <xf numFmtId="175" fontId="8" fillId="0" borderId="11" xfId="0" applyNumberFormat="1" applyFont="1" applyBorder="1"/>
    <xf numFmtId="175" fontId="50" fillId="0" borderId="11" xfId="0" applyNumberFormat="1" applyFont="1" applyBorder="1"/>
    <xf numFmtId="1" fontId="15" fillId="5" borderId="0" xfId="1" applyNumberFormat="1" applyFont="1" applyFill="1" applyBorder="1" applyAlignment="1" applyProtection="1">
      <alignment horizontal="right"/>
    </xf>
    <xf numFmtId="1" fontId="15" fillId="5" borderId="0" xfId="1" applyNumberFormat="1" applyFont="1" applyFill="1" applyBorder="1" applyAlignment="1" applyProtection="1"/>
    <xf numFmtId="1" fontId="15" fillId="5" borderId="11" xfId="1" applyNumberFormat="1" applyFont="1" applyFill="1" applyBorder="1" applyAlignment="1" applyProtection="1">
      <alignment horizontal="right"/>
    </xf>
    <xf numFmtId="3" fontId="7" fillId="0" borderId="0" xfId="1" applyNumberFormat="1" applyFont="1" applyFill="1" applyBorder="1" applyAlignment="1" applyProtection="1">
      <alignment horizontal="left" vertical="top"/>
    </xf>
    <xf numFmtId="172" fontId="7" fillId="0" borderId="0" xfId="1" applyNumberFormat="1" applyFont="1" applyFill="1" applyBorder="1" applyAlignment="1" applyProtection="1">
      <alignment horizontal="left" vertical="top"/>
    </xf>
    <xf numFmtId="170" fontId="7" fillId="0" borderId="0" xfId="1" applyNumberFormat="1" applyFont="1" applyFill="1" applyBorder="1" applyAlignment="1" applyProtection="1">
      <alignment horizontal="right"/>
    </xf>
    <xf numFmtId="0" fontId="0" fillId="0" borderId="14" xfId="0" applyBorder="1" applyAlignment="1">
      <alignment vertical="center"/>
    </xf>
    <xf numFmtId="1" fontId="15" fillId="0" borderId="0" xfId="1" applyNumberFormat="1" applyFont="1" applyFill="1" applyBorder="1" applyAlignment="1" applyProtection="1">
      <alignment horizontal="right"/>
    </xf>
    <xf numFmtId="1" fontId="15" fillId="0" borderId="0" xfId="1" applyNumberFormat="1" applyFont="1" applyFill="1" applyBorder="1" applyAlignment="1" applyProtection="1">
      <alignment horizontal="left" vertical="top"/>
    </xf>
    <xf numFmtId="1" fontId="15" fillId="0" borderId="11" xfId="1" applyNumberFormat="1" applyFont="1" applyFill="1" applyBorder="1" applyAlignment="1" applyProtection="1">
      <alignment horizontal="right"/>
    </xf>
    <xf numFmtId="0" fontId="15" fillId="5" borderId="0" xfId="0" applyFont="1" applyFill="1"/>
    <xf numFmtId="0" fontId="15" fillId="5" borderId="0" xfId="0" applyFont="1" applyFill="1" applyAlignment="1">
      <alignment horizontal="left"/>
    </xf>
    <xf numFmtId="3" fontId="18" fillId="5" borderId="0" xfId="0" applyNumberFormat="1" applyFont="1" applyFill="1" applyAlignment="1">
      <alignment horizontal="right"/>
    </xf>
    <xf numFmtId="3" fontId="19" fillId="5" borderId="0" xfId="0" applyNumberFormat="1" applyFont="1" applyFill="1"/>
    <xf numFmtId="3" fontId="19" fillId="5" borderId="0" xfId="0" applyNumberFormat="1" applyFont="1" applyFill="1" applyAlignment="1">
      <alignment horizontal="left" vertical="top"/>
    </xf>
    <xf numFmtId="0" fontId="7" fillId="5" borderId="0" xfId="0" applyFont="1" applyFill="1" applyAlignment="1">
      <alignment horizontal="left"/>
    </xf>
    <xf numFmtId="3" fontId="15" fillId="5" borderId="0" xfId="27" applyNumberFormat="1" applyFont="1" applyFill="1" applyBorder="1" applyAlignment="1" applyProtection="1"/>
    <xf numFmtId="172" fontId="15" fillId="5" borderId="0" xfId="27" applyNumberFormat="1" applyFont="1" applyFill="1" applyBorder="1" applyAlignment="1" applyProtection="1"/>
    <xf numFmtId="192" fontId="15" fillId="0" borderId="0" xfId="1" applyNumberFormat="1" applyFont="1" applyAlignment="1">
      <alignment horizontal="right"/>
    </xf>
    <xf numFmtId="1" fontId="7" fillId="5" borderId="0" xfId="1" applyNumberFormat="1" applyFont="1" applyFill="1" applyBorder="1" applyAlignment="1" applyProtection="1">
      <alignment horizontal="right"/>
    </xf>
    <xf numFmtId="1" fontId="7" fillId="5" borderId="0" xfId="1" applyNumberFormat="1" applyFont="1" applyFill="1" applyBorder="1" applyAlignment="1" applyProtection="1">
      <alignment horizontal="left" vertical="top"/>
    </xf>
    <xf numFmtId="192" fontId="7" fillId="0" borderId="0" xfId="1" applyNumberFormat="1" applyFont="1" applyFill="1" applyBorder="1"/>
    <xf numFmtId="170" fontId="8" fillId="0" borderId="11" xfId="0" applyNumberFormat="1" applyFont="1" applyBorder="1" applyAlignment="1">
      <alignment vertical="center"/>
    </xf>
    <xf numFmtId="191" fontId="7" fillId="0" borderId="0" xfId="8" applyNumberFormat="1" applyFont="1" applyFill="1" applyBorder="1" applyAlignment="1" applyProtection="1"/>
    <xf numFmtId="0" fontId="1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indent="6"/>
    </xf>
    <xf numFmtId="191" fontId="15" fillId="0" borderId="0" xfId="0" applyNumberFormat="1" applyFont="1"/>
    <xf numFmtId="0" fontId="14" fillId="0" borderId="14" xfId="0" applyFont="1" applyBorder="1" applyAlignment="1">
      <alignment horizontal="left" indent="3"/>
    </xf>
    <xf numFmtId="0" fontId="7" fillId="0" borderId="14" xfId="0" applyFont="1" applyBorder="1" applyAlignment="1">
      <alignment horizontal="left" indent="5"/>
    </xf>
    <xf numFmtId="0" fontId="7" fillId="0" borderId="14" xfId="12" applyFont="1" applyBorder="1" applyAlignment="1">
      <alignment horizontal="left" vertical="center" indent="5"/>
    </xf>
    <xf numFmtId="182" fontId="7" fillId="0" borderId="0" xfId="0" applyNumberFormat="1" applyFont="1"/>
    <xf numFmtId="37" fontId="37" fillId="0" borderId="0" xfId="40" applyFont="1" applyAlignment="1">
      <alignment horizontal="right" vertical="center"/>
    </xf>
    <xf numFmtId="37" fontId="62" fillId="0" borderId="0" xfId="40" applyFont="1" applyAlignment="1">
      <alignment horizontal="right" vertical="center"/>
    </xf>
    <xf numFmtId="192" fontId="63" fillId="0" borderId="0" xfId="1" applyNumberFormat="1" applyFont="1" applyBorder="1"/>
    <xf numFmtId="192" fontId="63" fillId="0" borderId="0" xfId="1" applyNumberFormat="1" applyFont="1"/>
    <xf numFmtId="164" fontId="63" fillId="0" borderId="0" xfId="0" applyNumberFormat="1" applyFont="1"/>
    <xf numFmtId="192" fontId="16" fillId="0" borderId="0" xfId="1" applyNumberFormat="1" applyFill="1"/>
    <xf numFmtId="192" fontId="13" fillId="0" borderId="0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92" fontId="16" fillId="0" borderId="0" xfId="1" applyNumberFormat="1" applyFill="1" applyBorder="1"/>
    <xf numFmtId="192" fontId="16" fillId="0" borderId="0" xfId="0" applyNumberFormat="1" applyFont="1"/>
    <xf numFmtId="0" fontId="0" fillId="5" borderId="11" xfId="0" applyFill="1" applyBorder="1"/>
    <xf numFmtId="0" fontId="15" fillId="0" borderId="14" xfId="0" applyFont="1" applyBorder="1" applyAlignment="1">
      <alignment horizontal="center" vertical="center"/>
    </xf>
    <xf numFmtId="170" fontId="14" fillId="0" borderId="0" xfId="1" applyNumberFormat="1" applyFont="1" applyFill="1" applyBorder="1" applyAlignment="1" applyProtection="1"/>
    <xf numFmtId="177" fontId="33" fillId="0" borderId="0" xfId="22" applyNumberFormat="1" applyFont="1"/>
    <xf numFmtId="177" fontId="7" fillId="0" borderId="0" xfId="23" applyNumberFormat="1" applyFont="1"/>
    <xf numFmtId="3" fontId="7" fillId="0" borderId="0" xfId="17" applyNumberFormat="1" applyFont="1"/>
    <xf numFmtId="37" fontId="7" fillId="0" borderId="0" xfId="17" applyNumberFormat="1" applyFont="1"/>
    <xf numFmtId="0" fontId="16" fillId="0" borderId="11" xfId="0" applyFont="1" applyBorder="1"/>
    <xf numFmtId="177" fontId="15" fillId="0" borderId="0" xfId="22" applyNumberFormat="1" applyFont="1"/>
    <xf numFmtId="177" fontId="7" fillId="0" borderId="0" xfId="1" applyNumberFormat="1" applyFont="1" applyFill="1"/>
    <xf numFmtId="177" fontId="15" fillId="0" borderId="0" xfId="23" applyNumberFormat="1" applyFont="1"/>
    <xf numFmtId="179" fontId="16" fillId="0" borderId="0" xfId="4" applyNumberFormat="1" applyFill="1" applyBorder="1" applyProtection="1"/>
    <xf numFmtId="172" fontId="16" fillId="0" borderId="0" xfId="4" applyNumberFormat="1" applyFill="1" applyBorder="1" applyAlignment="1" applyProtection="1"/>
    <xf numFmtId="179" fontId="7" fillId="0" borderId="0" xfId="32" applyNumberFormat="1" applyFont="1" applyFill="1" applyBorder="1" applyProtection="1"/>
    <xf numFmtId="170" fontId="8" fillId="0" borderId="0" xfId="10" applyNumberFormat="1" applyFont="1" applyAlignment="1">
      <alignment vertical="center"/>
    </xf>
    <xf numFmtId="170" fontId="8" fillId="0" borderId="11" xfId="10" applyNumberFormat="1" applyFont="1" applyBorder="1" applyAlignment="1">
      <alignment vertical="center"/>
    </xf>
    <xf numFmtId="187" fontId="7" fillId="0" borderId="0" xfId="17" applyNumberFormat="1" applyFont="1"/>
    <xf numFmtId="179" fontId="7" fillId="0" borderId="0" xfId="32" applyNumberFormat="1" applyFont="1" applyFill="1" applyBorder="1"/>
    <xf numFmtId="172" fontId="16" fillId="0" borderId="0" xfId="0" applyNumberFormat="1" applyFont="1"/>
    <xf numFmtId="170" fontId="7" fillId="0" borderId="0" xfId="0" applyNumberFormat="1" applyFont="1" applyAlignment="1">
      <alignment wrapText="1"/>
    </xf>
    <xf numFmtId="177" fontId="8" fillId="0" borderId="11" xfId="0" applyNumberFormat="1" applyFont="1" applyBorder="1"/>
    <xf numFmtId="181" fontId="7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left"/>
    </xf>
    <xf numFmtId="1" fontId="19" fillId="0" borderId="11" xfId="0" applyNumberFormat="1" applyFont="1" applyBorder="1" applyAlignment="1">
      <alignment horizontal="left" vertical="top"/>
    </xf>
    <xf numFmtId="169" fontId="18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right"/>
    </xf>
    <xf numFmtId="175" fontId="7" fillId="0" borderId="0" xfId="0" applyNumberFormat="1" applyFont="1" applyAlignment="1">
      <alignment vertical="center"/>
    </xf>
    <xf numFmtId="175" fontId="8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 applyProtection="1">
      <alignment vertical="center"/>
      <protection hidden="1"/>
    </xf>
    <xf numFmtId="175" fontId="7" fillId="0" borderId="0" xfId="0" applyNumberFormat="1" applyFont="1" applyAlignment="1">
      <alignment horizontal="right" vertical="center"/>
    </xf>
    <xf numFmtId="175" fontId="7" fillId="0" borderId="0" xfId="0" applyNumberFormat="1" applyFont="1" applyAlignment="1">
      <alignment horizontal="left" vertical="top"/>
    </xf>
    <xf numFmtId="191" fontId="7" fillId="0" borderId="0" xfId="0" applyNumberFormat="1" applyFont="1" applyAlignment="1" applyProtection="1">
      <alignment horizontal="right"/>
      <protection locked="0"/>
    </xf>
    <xf numFmtId="191" fontId="7" fillId="0" borderId="0" xfId="0" applyNumberFormat="1" applyFont="1" applyAlignment="1" applyProtection="1">
      <alignment horizontal="left"/>
      <protection locked="0"/>
    </xf>
    <xf numFmtId="170" fontId="15" fillId="5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/>
    </xf>
    <xf numFmtId="176" fontId="19" fillId="0" borderId="0" xfId="0" applyNumberFormat="1" applyFont="1"/>
    <xf numFmtId="191" fontId="7" fillId="0" borderId="0" xfId="17" applyNumberFormat="1" applyFont="1"/>
    <xf numFmtId="178" fontId="15" fillId="0" borderId="0" xfId="0" applyNumberFormat="1" applyFont="1" applyAlignment="1">
      <alignment horizontal="right"/>
    </xf>
    <xf numFmtId="39" fontId="7" fillId="0" borderId="0" xfId="17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  <xf numFmtId="174" fontId="15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91" fontId="15" fillId="0" borderId="0" xfId="0" applyNumberFormat="1" applyFont="1" applyAlignment="1">
      <alignment horizontal="left"/>
    </xf>
    <xf numFmtId="177" fontId="15" fillId="0" borderId="0" xfId="17" applyNumberFormat="1" applyFont="1"/>
    <xf numFmtId="175" fontId="0" fillId="0" borderId="0" xfId="0" applyNumberFormat="1"/>
    <xf numFmtId="175" fontId="50" fillId="0" borderId="0" xfId="0" applyNumberFormat="1" applyFont="1"/>
    <xf numFmtId="175" fontId="0" fillId="6" borderId="0" xfId="0" applyNumberFormat="1" applyFill="1"/>
    <xf numFmtId="0" fontId="7" fillId="0" borderId="0" xfId="0" applyFont="1" applyAlignment="1">
      <alignment horizontal="left" indent="5"/>
    </xf>
    <xf numFmtId="170" fontId="7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7" fillId="2" borderId="23" xfId="0" applyFont="1" applyFill="1" applyBorder="1"/>
    <xf numFmtId="0" fontId="7" fillId="2" borderId="23" xfId="0" applyFont="1" applyFill="1" applyBorder="1" applyAlignment="1">
      <alignment horizontal="left"/>
    </xf>
    <xf numFmtId="0" fontId="0" fillId="2" borderId="22" xfId="0" applyFill="1" applyBorder="1" applyAlignment="1">
      <alignment vertical="center"/>
    </xf>
    <xf numFmtId="0" fontId="0" fillId="7" borderId="22" xfId="0" applyFill="1" applyBorder="1" applyAlignment="1">
      <alignment horizontal="left"/>
    </xf>
    <xf numFmtId="0" fontId="7" fillId="7" borderId="23" xfId="0" applyFont="1" applyFill="1" applyBorder="1"/>
    <xf numFmtId="0" fontId="18" fillId="7" borderId="23" xfId="0" applyFont="1" applyFill="1" applyBorder="1" applyAlignment="1">
      <alignment horizontal="right"/>
    </xf>
    <xf numFmtId="0" fontId="0" fillId="8" borderId="23" xfId="0" applyFill="1" applyBorder="1"/>
    <xf numFmtId="0" fontId="15" fillId="9" borderId="22" xfId="0" applyFont="1" applyFill="1" applyBorder="1"/>
    <xf numFmtId="0" fontId="15" fillId="9" borderId="23" xfId="0" applyFont="1" applyFill="1" applyBorder="1"/>
    <xf numFmtId="0" fontId="15" fillId="9" borderId="23" xfId="0" applyFont="1" applyFill="1" applyBorder="1" applyAlignment="1">
      <alignment horizontal="left"/>
    </xf>
    <xf numFmtId="0" fontId="7" fillId="7" borderId="22" xfId="0" applyFont="1" applyFill="1" applyBorder="1"/>
    <xf numFmtId="0" fontId="15" fillId="7" borderId="23" xfId="0" applyFont="1" applyFill="1" applyBorder="1"/>
    <xf numFmtId="0" fontId="15" fillId="7" borderId="23" xfId="0" applyFont="1" applyFill="1" applyBorder="1" applyAlignment="1">
      <alignment horizontal="left"/>
    </xf>
    <xf numFmtId="0" fontId="18" fillId="7" borderId="23" xfId="0" applyFont="1" applyFill="1" applyBorder="1" applyAlignment="1">
      <alignment horizontal="left"/>
    </xf>
    <xf numFmtId="0" fontId="0" fillId="7" borderId="22" xfId="0" applyFill="1" applyBorder="1"/>
    <xf numFmtId="169" fontId="0" fillId="7" borderId="22" xfId="0" applyNumberFormat="1" applyFill="1" applyBorder="1" applyAlignment="1">
      <alignment horizontal="left"/>
    </xf>
    <xf numFmtId="169" fontId="18" fillId="7" borderId="23" xfId="0" applyNumberFormat="1" applyFont="1" applyFill="1" applyBorder="1" applyAlignment="1">
      <alignment horizontal="right"/>
    </xf>
    <xf numFmtId="0" fontId="7" fillId="7" borderId="23" xfId="0" applyFont="1" applyFill="1" applyBorder="1" applyAlignment="1">
      <alignment horizontal="left"/>
    </xf>
    <xf numFmtId="0" fontId="7" fillId="7" borderId="23" xfId="0" applyFont="1" applyFill="1" applyBorder="1" applyAlignment="1">
      <alignment vertical="top"/>
    </xf>
    <xf numFmtId="169" fontId="15" fillId="7" borderId="23" xfId="0" applyNumberFormat="1" applyFont="1" applyFill="1" applyBorder="1" applyAlignment="1">
      <alignment horizontal="right" vertical="top"/>
    </xf>
    <xf numFmtId="169" fontId="15" fillId="7" borderId="23" xfId="0" applyNumberFormat="1" applyFont="1" applyFill="1" applyBorder="1" applyAlignment="1">
      <alignment horizontal="left" vertical="top"/>
    </xf>
    <xf numFmtId="0" fontId="0" fillId="7" borderId="22" xfId="0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0" fontId="18" fillId="7" borderId="23" xfId="0" applyFont="1" applyFill="1" applyBorder="1" applyAlignment="1">
      <alignment horizontal="right" vertical="center"/>
    </xf>
    <xf numFmtId="0" fontId="18" fillId="7" borderId="23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right" vertical="center"/>
    </xf>
    <xf numFmtId="0" fontId="7" fillId="7" borderId="23" xfId="0" applyFont="1" applyFill="1" applyBorder="1" applyAlignment="1">
      <alignment horizontal="left" vertical="center"/>
    </xf>
    <xf numFmtId="0" fontId="32" fillId="7" borderId="23" xfId="0" applyFont="1" applyFill="1" applyBorder="1" applyAlignment="1">
      <alignment horizontal="right"/>
    </xf>
    <xf numFmtId="0" fontId="0" fillId="8" borderId="0" xfId="0" applyFill="1"/>
    <xf numFmtId="0" fontId="0" fillId="8" borderId="22" xfId="0" applyFill="1" applyBorder="1" applyAlignment="1">
      <alignment vertical="center"/>
    </xf>
    <xf numFmtId="3" fontId="21" fillId="8" borderId="23" xfId="0" applyNumberFormat="1" applyFont="1" applyFill="1" applyBorder="1" applyAlignment="1">
      <alignment horizontal="right"/>
    </xf>
    <xf numFmtId="0" fontId="7" fillId="8" borderId="23" xfId="0" applyFont="1" applyFill="1" applyBorder="1"/>
    <xf numFmtId="0" fontId="7" fillId="8" borderId="23" xfId="0" applyFont="1" applyFill="1" applyBorder="1" applyAlignment="1">
      <alignment horizontal="left"/>
    </xf>
    <xf numFmtId="0" fontId="7" fillId="7" borderId="0" xfId="0" applyFont="1" applyFill="1"/>
    <xf numFmtId="0" fontId="15" fillId="7" borderId="23" xfId="0" applyFont="1" applyFill="1" applyBorder="1" applyAlignment="1">
      <alignment horizontal="right"/>
    </xf>
    <xf numFmtId="0" fontId="7" fillId="7" borderId="0" xfId="0" applyFont="1" applyFill="1" applyAlignment="1">
      <alignment horizontal="left"/>
    </xf>
    <xf numFmtId="0" fontId="18" fillId="7" borderId="23" xfId="0" applyFont="1" applyFill="1" applyBorder="1"/>
    <xf numFmtId="0" fontId="0" fillId="7" borderId="14" xfId="0" applyFill="1" applyBorder="1" applyAlignment="1">
      <alignment horizontal="left"/>
    </xf>
    <xf numFmtId="0" fontId="19" fillId="7" borderId="11" xfId="0" applyFont="1" applyFill="1" applyBorder="1" applyAlignment="1">
      <alignment horizontal="left" vertical="top"/>
    </xf>
    <xf numFmtId="0" fontId="0" fillId="7" borderId="22" xfId="0" applyFill="1" applyBorder="1" applyAlignment="1">
      <alignment horizontal="left" vertical="center"/>
    </xf>
    <xf numFmtId="0" fontId="7" fillId="7" borderId="23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10" borderId="22" xfId="0" applyFill="1" applyBorder="1" applyAlignment="1">
      <alignment horizontal="left" indent="1"/>
    </xf>
    <xf numFmtId="169" fontId="18" fillId="10" borderId="23" xfId="0" applyNumberFormat="1" applyFont="1" applyFill="1" applyBorder="1" applyAlignment="1">
      <alignment horizontal="center"/>
    </xf>
    <xf numFmtId="169" fontId="8" fillId="10" borderId="23" xfId="0" quotePrefix="1" applyNumberFormat="1" applyFont="1" applyFill="1" applyBorder="1" applyAlignment="1">
      <alignment vertical="center"/>
    </xf>
    <xf numFmtId="169" fontId="18" fillId="10" borderId="24" xfId="0" applyNumberFormat="1" applyFont="1" applyFill="1" applyBorder="1"/>
    <xf numFmtId="0" fontId="0" fillId="7" borderId="13" xfId="0" applyFill="1" applyBorder="1" applyAlignment="1">
      <alignment vertical="center"/>
    </xf>
    <xf numFmtId="0" fontId="7" fillId="7" borderId="4" xfId="0" applyFont="1" applyFill="1" applyBorder="1" applyAlignment="1">
      <alignment horizontal="left"/>
    </xf>
    <xf numFmtId="0" fontId="0" fillId="8" borderId="4" xfId="0" applyFill="1" applyBorder="1"/>
    <xf numFmtId="0" fontId="7" fillId="7" borderId="10" xfId="0" applyFont="1" applyFill="1" applyBorder="1"/>
    <xf numFmtId="169" fontId="18" fillId="7" borderId="23" xfId="0" applyNumberFormat="1" applyFont="1" applyFill="1" applyBorder="1" applyAlignment="1">
      <alignment horizontal="center"/>
    </xf>
    <xf numFmtId="170" fontId="8" fillId="8" borderId="23" xfId="10" applyNumberFormat="1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left"/>
    </xf>
    <xf numFmtId="169" fontId="18" fillId="7" borderId="23" xfId="0" quotePrefix="1" applyNumberFormat="1" applyFont="1" applyFill="1" applyBorder="1" applyAlignment="1">
      <alignment horizontal="right" vertical="center"/>
    </xf>
    <xf numFmtId="169" fontId="8" fillId="7" borderId="23" xfId="0" applyNumberFormat="1" applyFont="1" applyFill="1" applyBorder="1" applyAlignment="1">
      <alignment horizontal="right" vertical="center"/>
    </xf>
    <xf numFmtId="0" fontId="0" fillId="8" borderId="23" xfId="0" applyFill="1" applyBorder="1" applyAlignment="1">
      <alignment horizontal="right" vertical="center"/>
    </xf>
    <xf numFmtId="169" fontId="19" fillId="7" borderId="24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horizontal="left" vertical="center"/>
    </xf>
    <xf numFmtId="0" fontId="18" fillId="7" borderId="23" xfId="0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0" fontId="19" fillId="7" borderId="24" xfId="0" applyFont="1" applyFill="1" applyBorder="1" applyAlignment="1">
      <alignment vertical="center"/>
    </xf>
    <xf numFmtId="0" fontId="19" fillId="7" borderId="23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right" vertical="center"/>
    </xf>
    <xf numFmtId="0" fontId="18" fillId="7" borderId="11" xfId="0" applyFont="1" applyFill="1" applyBorder="1" applyAlignment="1">
      <alignment horizontal="right" vertical="center"/>
    </xf>
    <xf numFmtId="1" fontId="18" fillId="7" borderId="23" xfId="0" applyNumberFormat="1" applyFont="1" applyFill="1" applyBorder="1" applyAlignment="1">
      <alignment horizontal="right" vertical="center"/>
    </xf>
    <xf numFmtId="1" fontId="19" fillId="7" borderId="23" xfId="0" applyNumberFormat="1" applyFont="1" applyFill="1" applyBorder="1" applyAlignment="1">
      <alignment vertical="center"/>
    </xf>
    <xf numFmtId="1" fontId="19" fillId="7" borderId="23" xfId="0" applyNumberFormat="1" applyFont="1" applyFill="1" applyBorder="1" applyAlignment="1">
      <alignment horizontal="left" vertical="center"/>
    </xf>
    <xf numFmtId="1" fontId="19" fillId="7" borderId="24" xfId="0" applyNumberFormat="1" applyFont="1" applyFill="1" applyBorder="1" applyAlignment="1">
      <alignment horizontal="left" vertical="center"/>
    </xf>
    <xf numFmtId="0" fontId="18" fillId="10" borderId="0" xfId="0" applyFont="1" applyFill="1" applyAlignment="1">
      <alignment horizontal="right" vertical="center"/>
    </xf>
    <xf numFmtId="0" fontId="19" fillId="10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8" fillId="10" borderId="11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1" fontId="15" fillId="8" borderId="23" xfId="1" applyNumberFormat="1" applyFont="1" applyFill="1" applyBorder="1" applyAlignment="1" applyProtection="1">
      <alignment horizontal="right" vertical="center"/>
    </xf>
    <xf numFmtId="1" fontId="15" fillId="8" borderId="23" xfId="1" applyNumberFormat="1" applyFont="1" applyFill="1" applyBorder="1" applyAlignment="1" applyProtection="1">
      <alignment vertical="center"/>
    </xf>
    <xf numFmtId="1" fontId="15" fillId="8" borderId="23" xfId="1" applyNumberFormat="1" applyFont="1" applyFill="1" applyBorder="1" applyAlignment="1" applyProtection="1">
      <alignment horizontal="left" vertical="center"/>
    </xf>
    <xf numFmtId="1" fontId="15" fillId="8" borderId="24" xfId="1" applyNumberFormat="1" applyFont="1" applyFill="1" applyBorder="1" applyAlignment="1" applyProtection="1">
      <alignment horizontal="right" vertical="center"/>
    </xf>
    <xf numFmtId="1" fontId="15" fillId="8" borderId="0" xfId="1" applyNumberFormat="1" applyFont="1" applyFill="1" applyBorder="1" applyAlignment="1" applyProtection="1">
      <alignment horizontal="right" vertical="center"/>
    </xf>
    <xf numFmtId="1" fontId="15" fillId="8" borderId="0" xfId="1" applyNumberFormat="1" applyFont="1" applyFill="1" applyBorder="1" applyAlignment="1" applyProtection="1">
      <alignment vertical="center"/>
    </xf>
    <xf numFmtId="1" fontId="15" fillId="8" borderId="0" xfId="1" applyNumberFormat="1" applyFont="1" applyFill="1" applyBorder="1" applyAlignment="1" applyProtection="1">
      <alignment horizontal="left" vertical="center"/>
    </xf>
    <xf numFmtId="1" fontId="15" fillId="8" borderId="11" xfId="1" applyNumberFormat="1" applyFont="1" applyFill="1" applyBorder="1" applyAlignment="1" applyProtection="1">
      <alignment horizontal="right" vertical="center"/>
    </xf>
    <xf numFmtId="186" fontId="18" fillId="7" borderId="23" xfId="0" quotePrefix="1" applyNumberFormat="1" applyFont="1" applyFill="1" applyBorder="1" applyAlignment="1">
      <alignment horizontal="right" vertical="center"/>
    </xf>
    <xf numFmtId="186" fontId="19" fillId="7" borderId="23" xfId="0" applyNumberFormat="1" applyFont="1" applyFill="1" applyBorder="1" applyAlignment="1">
      <alignment vertical="center"/>
    </xf>
    <xf numFmtId="186" fontId="19" fillId="7" borderId="24" xfId="0" applyNumberFormat="1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left" vertical="center"/>
    </xf>
    <xf numFmtId="2" fontId="8" fillId="7" borderId="24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169" fontId="8" fillId="7" borderId="23" xfId="0" applyNumberFormat="1" applyFont="1" applyFill="1" applyBorder="1" applyAlignment="1">
      <alignment horizontal="left" vertical="center"/>
    </xf>
    <xf numFmtId="169" fontId="15" fillId="7" borderId="23" xfId="0" applyNumberFormat="1" applyFont="1" applyFill="1" applyBorder="1" applyAlignment="1">
      <alignment horizontal="right" vertical="center"/>
    </xf>
    <xf numFmtId="0" fontId="18" fillId="7" borderId="24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right" vertical="center"/>
    </xf>
    <xf numFmtId="0" fontId="19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8" fillId="2" borderId="24" xfId="0" applyFont="1" applyFill="1" applyBorder="1" applyAlignment="1">
      <alignment vertical="center"/>
    </xf>
    <xf numFmtId="169" fontId="8" fillId="7" borderId="23" xfId="0" applyNumberFormat="1" applyFont="1" applyFill="1" applyBorder="1" applyAlignment="1">
      <alignment vertical="center"/>
    </xf>
    <xf numFmtId="169" fontId="19" fillId="7" borderId="23" xfId="0" applyNumberFormat="1" applyFont="1" applyFill="1" applyBorder="1" applyAlignment="1">
      <alignment horizontal="left" vertical="center"/>
    </xf>
    <xf numFmtId="169" fontId="19" fillId="7" borderId="24" xfId="0" applyNumberFormat="1" applyFont="1" applyFill="1" applyBorder="1" applyAlignment="1">
      <alignment horizontal="left" vertical="center"/>
    </xf>
    <xf numFmtId="49" fontId="7" fillId="7" borderId="23" xfId="0" applyNumberFormat="1" applyFont="1" applyFill="1" applyBorder="1" applyAlignment="1">
      <alignment vertical="center"/>
    </xf>
    <xf numFmtId="49" fontId="7" fillId="7" borderId="24" xfId="0" applyNumberFormat="1" applyFont="1" applyFill="1" applyBorder="1" applyAlignment="1">
      <alignment vertical="center"/>
    </xf>
    <xf numFmtId="169" fontId="19" fillId="7" borderId="23" xfId="0" applyNumberFormat="1" applyFont="1" applyFill="1" applyBorder="1" applyAlignment="1">
      <alignment vertical="center"/>
    </xf>
    <xf numFmtId="1" fontId="18" fillId="9" borderId="23" xfId="0" applyNumberFormat="1" applyFont="1" applyFill="1" applyBorder="1" applyAlignment="1">
      <alignment horizontal="right" vertical="center"/>
    </xf>
    <xf numFmtId="1" fontId="19" fillId="9" borderId="23" xfId="0" applyNumberFormat="1" applyFont="1" applyFill="1" applyBorder="1" applyAlignment="1">
      <alignment vertical="center"/>
    </xf>
    <xf numFmtId="1" fontId="10" fillId="9" borderId="23" xfId="0" applyNumberFormat="1" applyFont="1" applyFill="1" applyBorder="1" applyAlignment="1">
      <alignment horizontal="left" vertical="center"/>
    </xf>
    <xf numFmtId="197" fontId="8" fillId="7" borderId="24" xfId="0" applyNumberFormat="1" applyFont="1" applyFill="1" applyBorder="1" applyAlignment="1">
      <alignment horizontal="left" vertical="center"/>
    </xf>
    <xf numFmtId="0" fontId="8" fillId="7" borderId="24" xfId="0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center" vertical="center"/>
    </xf>
    <xf numFmtId="169" fontId="7" fillId="7" borderId="24" xfId="0" applyNumberFormat="1" applyFont="1" applyFill="1" applyBorder="1" applyAlignment="1">
      <alignment horizontal="left" vertical="center"/>
    </xf>
    <xf numFmtId="177" fontId="45" fillId="7" borderId="24" xfId="0" applyNumberFormat="1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horizontal="right" vertical="center"/>
    </xf>
    <xf numFmtId="169" fontId="18" fillId="0" borderId="0" xfId="0" applyNumberFormat="1" applyFont="1" applyAlignment="1">
      <alignment horizontal="right" vertical="center"/>
    </xf>
    <xf numFmtId="169" fontId="18" fillId="0" borderId="0" xfId="0" quotePrefix="1" applyNumberFormat="1" applyFont="1" applyAlignment="1">
      <alignment horizontal="right" vertical="center"/>
    </xf>
    <xf numFmtId="169" fontId="18" fillId="10" borderId="23" xfId="0" applyNumberFormat="1" applyFont="1" applyFill="1" applyBorder="1" applyAlignment="1">
      <alignment horizontal="right" vertical="center"/>
    </xf>
    <xf numFmtId="169" fontId="18" fillId="10" borderId="23" xfId="0" applyNumberFormat="1" applyFont="1" applyFill="1" applyBorder="1" applyAlignment="1">
      <alignment horizontal="left" vertical="center"/>
    </xf>
    <xf numFmtId="169" fontId="18" fillId="10" borderId="23" xfId="0" quotePrefix="1" applyNumberFormat="1" applyFont="1" applyFill="1" applyBorder="1" applyAlignment="1">
      <alignment horizontal="right" vertical="center"/>
    </xf>
    <xf numFmtId="169" fontId="19" fillId="10" borderId="23" xfId="0" applyNumberFormat="1" applyFont="1" applyFill="1" applyBorder="1" applyAlignment="1">
      <alignment vertical="center"/>
    </xf>
    <xf numFmtId="0" fontId="0" fillId="7" borderId="22" xfId="0" applyFill="1" applyBorder="1" applyAlignment="1">
      <alignment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2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indent="1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left" indent="3"/>
    </xf>
    <xf numFmtId="164" fontId="7" fillId="0" borderId="0" xfId="0" applyNumberFormat="1" applyFont="1"/>
    <xf numFmtId="175" fontId="8" fillId="0" borderId="0" xfId="0" applyNumberFormat="1" applyFont="1" applyAlignment="1">
      <alignment vertical="center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2" fontId="15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left" vertical="top"/>
      <protection locked="0"/>
    </xf>
    <xf numFmtId="174" fontId="8" fillId="0" borderId="0" xfId="12" applyNumberFormat="1" applyFont="1" applyAlignment="1">
      <alignment horizontal="left" vertical="center"/>
    </xf>
    <xf numFmtId="177" fontId="17" fillId="0" borderId="0" xfId="0" applyNumberFormat="1" applyFont="1"/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7" fontId="22" fillId="0" borderId="0" xfId="0" applyNumberFormat="1" applyFont="1"/>
    <xf numFmtId="3" fontId="24" fillId="0" borderId="0" xfId="0" applyNumberFormat="1" applyFont="1"/>
    <xf numFmtId="3" fontId="7" fillId="0" borderId="0" xfId="26" applyNumberFormat="1" applyFont="1"/>
    <xf numFmtId="3" fontId="24" fillId="0" borderId="0" xfId="0" applyNumberFormat="1" applyFont="1" applyAlignment="1">
      <alignment horizontal="right"/>
    </xf>
    <xf numFmtId="3" fontId="7" fillId="0" borderId="0" xfId="26" applyNumberFormat="1" applyFont="1" applyAlignment="1">
      <alignment horizontal="left"/>
    </xf>
    <xf numFmtId="2" fontId="0" fillId="0" borderId="11" xfId="0" applyNumberFormat="1" applyBorder="1"/>
    <xf numFmtId="37" fontId="7" fillId="0" borderId="0" xfId="0" applyNumberFormat="1" applyFont="1" applyAlignment="1">
      <alignment wrapText="1"/>
    </xf>
    <xf numFmtId="172" fontId="8" fillId="0" borderId="11" xfId="0" applyNumberFormat="1" applyFont="1" applyBorder="1" applyAlignment="1">
      <alignment horizontal="left"/>
    </xf>
    <xf numFmtId="183" fontId="15" fillId="0" borderId="0" xfId="0" applyNumberFormat="1" applyFont="1"/>
    <xf numFmtId="183" fontId="7" fillId="0" borderId="0" xfId="0" applyNumberFormat="1" applyFont="1"/>
    <xf numFmtId="183" fontId="7" fillId="0" borderId="0" xfId="0" applyNumberFormat="1" applyFont="1" applyAlignment="1">
      <alignment horizontal="left" vertical="top"/>
    </xf>
    <xf numFmtId="191" fontId="7" fillId="0" borderId="0" xfId="0" applyNumberFormat="1" applyFont="1" applyAlignment="1">
      <alignment horizontal="left" vertical="top"/>
    </xf>
    <xf numFmtId="4" fontId="15" fillId="0" borderId="0" xfId="0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top"/>
    </xf>
    <xf numFmtId="0" fontId="66" fillId="0" borderId="0" xfId="0" applyFont="1" applyAlignment="1">
      <alignment horizontal="right"/>
    </xf>
    <xf numFmtId="0" fontId="7" fillId="0" borderId="3" xfId="0" applyFont="1" applyBorder="1" applyAlignment="1">
      <alignment horizontal="left" indent="1"/>
    </xf>
    <xf numFmtId="0" fontId="7" fillId="0" borderId="3" xfId="0" applyFont="1" applyBorder="1"/>
    <xf numFmtId="0" fontId="7" fillId="10" borderId="0" xfId="0" applyFont="1" applyFill="1" applyAlignment="1">
      <alignment vertical="center"/>
    </xf>
    <xf numFmtId="175" fontId="7" fillId="0" borderId="0" xfId="12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85" fontId="7" fillId="0" borderId="0" xfId="1" applyNumberFormat="1" applyFont="1" applyFill="1"/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0" fontId="7" fillId="0" borderId="0" xfId="0" applyNumberFormat="1" applyFont="1" applyAlignment="1">
      <alignment horizontal="left"/>
    </xf>
    <xf numFmtId="180" fontId="15" fillId="0" borderId="0" xfId="0" applyNumberFormat="1" applyFont="1"/>
    <xf numFmtId="180" fontId="7" fillId="0" borderId="0" xfId="0" applyNumberFormat="1" applyFont="1"/>
    <xf numFmtId="174" fontId="7" fillId="0" borderId="0" xfId="0" applyNumberFormat="1" applyFont="1" applyAlignment="1">
      <alignment horizontal="left"/>
    </xf>
    <xf numFmtId="185" fontId="15" fillId="0" borderId="0" xfId="1" applyNumberFormat="1" applyFont="1" applyFill="1"/>
    <xf numFmtId="0" fontId="15" fillId="0" borderId="0" xfId="0" applyFont="1" applyAlignment="1">
      <alignment horizontal="right" vertical="center"/>
    </xf>
    <xf numFmtId="175" fontId="7" fillId="0" borderId="0" xfId="0" applyNumberFormat="1" applyFont="1" applyAlignment="1">
      <alignment horizontal="right"/>
    </xf>
    <xf numFmtId="181" fontId="7" fillId="0" borderId="0" xfId="0" applyNumberFormat="1" applyFont="1"/>
    <xf numFmtId="181" fontId="7" fillId="0" borderId="0" xfId="0" applyNumberFormat="1" applyFont="1" applyAlignment="1">
      <alignment horizontal="left" vertical="top"/>
    </xf>
    <xf numFmtId="177" fontId="7" fillId="0" borderId="0" xfId="1" applyNumberFormat="1" applyFont="1" applyFill="1" applyBorder="1" applyAlignment="1"/>
    <xf numFmtId="175" fontId="7" fillId="0" borderId="0" xfId="1" applyNumberFormat="1" applyFont="1" applyFill="1" applyBorder="1" applyAlignment="1"/>
    <xf numFmtId="177" fontId="7" fillId="0" borderId="0" xfId="1" applyNumberFormat="1" applyFont="1" applyFill="1" applyBorder="1" applyAlignment="1">
      <alignment vertical="center"/>
    </xf>
    <xf numFmtId="175" fontId="7" fillId="0" borderId="0" xfId="1" applyNumberFormat="1" applyFont="1" applyFill="1" applyBorder="1" applyAlignment="1">
      <alignment horizontal="right" vertical="justify"/>
    </xf>
    <xf numFmtId="175" fontId="7" fillId="0" borderId="0" xfId="0" applyNumberFormat="1" applyFont="1" applyAlignment="1">
      <alignment horizontal="right" vertical="justify"/>
    </xf>
    <xf numFmtId="175" fontId="7" fillId="0" borderId="0" xfId="0" applyNumberFormat="1" applyFont="1" applyAlignment="1">
      <alignment horizontal="right" vertical="top"/>
    </xf>
    <xf numFmtId="0" fontId="67" fillId="0" borderId="0" xfId="0" applyFont="1" applyAlignment="1">
      <alignment horizontal="right"/>
    </xf>
    <xf numFmtId="18" fontId="13" fillId="0" borderId="0" xfId="0" applyNumberFormat="1" applyFont="1" applyAlignment="1">
      <alignment horizontal="left"/>
    </xf>
    <xf numFmtId="49" fontId="18" fillId="7" borderId="23" xfId="0" applyNumberFormat="1" applyFont="1" applyFill="1" applyBorder="1" applyAlignment="1">
      <alignment horizontal="right" vertical="center"/>
    </xf>
    <xf numFmtId="175" fontId="15" fillId="0" borderId="0" xfId="0" applyNumberFormat="1" applyFont="1" applyAlignment="1">
      <alignment horizontal="right" vertical="center"/>
    </xf>
    <xf numFmtId="175" fontId="7" fillId="0" borderId="0" xfId="0" applyNumberFormat="1" applyFont="1" applyAlignment="1" applyProtection="1">
      <alignment horizontal="right" vertical="top" wrapText="1"/>
      <protection locked="0"/>
    </xf>
    <xf numFmtId="175" fontId="7" fillId="0" borderId="0" xfId="1" applyNumberFormat="1" applyFont="1" applyFill="1" applyBorder="1" applyAlignment="1">
      <alignment horizontal="right" vertical="center"/>
    </xf>
    <xf numFmtId="175" fontId="7" fillId="0" borderId="0" xfId="0" quotePrefix="1" applyNumberFormat="1" applyFont="1" applyAlignment="1">
      <alignment horizontal="right" vertical="center"/>
    </xf>
    <xf numFmtId="3" fontId="15" fillId="0" borderId="0" xfId="15" applyNumberFormat="1" applyFont="1"/>
    <xf numFmtId="3" fontId="15" fillId="0" borderId="0" xfId="15" applyNumberFormat="1" applyFont="1" applyAlignment="1">
      <alignment horizontal="right"/>
    </xf>
    <xf numFmtId="0" fontId="7" fillId="0" borderId="14" xfId="0" applyFont="1" applyBorder="1" applyAlignment="1">
      <alignment horizontal="left" indent="4"/>
    </xf>
    <xf numFmtId="0" fontId="7" fillId="0" borderId="0" xfId="12" applyFont="1" applyAlignment="1">
      <alignment horizontal="right" vertical="center"/>
    </xf>
    <xf numFmtId="170" fontId="8" fillId="0" borderId="0" xfId="1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174" fontId="7" fillId="0" borderId="0" xfId="12" applyNumberFormat="1" applyFont="1" applyAlignment="1">
      <alignment horizontal="right" vertical="center"/>
    </xf>
    <xf numFmtId="174" fontId="15" fillId="0" borderId="0" xfId="12" applyNumberFormat="1" applyFont="1" applyAlignment="1">
      <alignment horizontal="right" vertical="center"/>
    </xf>
    <xf numFmtId="174" fontId="15" fillId="0" borderId="0" xfId="0" applyNumberFormat="1" applyFont="1" applyAlignment="1">
      <alignment readingOrder="1"/>
    </xf>
    <xf numFmtId="174" fontId="7" fillId="0" borderId="0" xfId="0" applyNumberFormat="1" applyFont="1" applyAlignment="1">
      <alignment readingOrder="1"/>
    </xf>
    <xf numFmtId="170" fontId="7" fillId="0" borderId="0" xfId="12" applyNumberFormat="1" applyFont="1" applyAlignment="1">
      <alignment vertical="center"/>
    </xf>
    <xf numFmtId="175" fontId="15" fillId="0" borderId="0" xfId="12" applyNumberFormat="1" applyFont="1" applyAlignment="1">
      <alignment vertical="center"/>
    </xf>
    <xf numFmtId="174" fontId="15" fillId="0" borderId="0" xfId="12" applyNumberFormat="1" applyFont="1" applyAlignment="1">
      <alignment vertical="center"/>
    </xf>
    <xf numFmtId="170" fontId="10" fillId="0" borderId="0" xfId="17" applyNumberFormat="1" applyFont="1" applyAlignment="1">
      <alignment horizontal="left" vertical="center"/>
    </xf>
    <xf numFmtId="170" fontId="8" fillId="0" borderId="0" xfId="15" applyNumberFormat="1" applyFont="1" applyAlignment="1">
      <alignment horizontal="left" vertical="center"/>
    </xf>
    <xf numFmtId="175" fontId="15" fillId="0" borderId="0" xfId="1" applyNumberFormat="1" applyFont="1" applyFill="1" applyBorder="1" applyAlignment="1" applyProtection="1"/>
    <xf numFmtId="179" fontId="15" fillId="0" borderId="0" xfId="32" applyNumberFormat="1" applyFont="1" applyFill="1" applyBorder="1" applyProtection="1"/>
    <xf numFmtId="39" fontId="15" fillId="0" borderId="0" xfId="12" applyNumberFormat="1" applyFont="1" applyAlignment="1">
      <alignment vertical="center"/>
    </xf>
    <xf numFmtId="39" fontId="7" fillId="0" borderId="0" xfId="12" applyNumberFormat="1" applyFont="1" applyAlignment="1">
      <alignment vertical="center"/>
    </xf>
    <xf numFmtId="179" fontId="15" fillId="0" borderId="0" xfId="32" applyNumberFormat="1" applyFont="1" applyFill="1" applyBorder="1"/>
    <xf numFmtId="181" fontId="15" fillId="0" borderId="0" xfId="0" applyNumberFormat="1" applyFont="1"/>
    <xf numFmtId="181" fontId="7" fillId="0" borderId="0" xfId="0" quotePrefix="1" applyNumberFormat="1" applyFont="1" applyAlignment="1">
      <alignment horizontal="right"/>
    </xf>
    <xf numFmtId="177" fontId="15" fillId="0" borderId="0" xfId="1" applyNumberFormat="1" applyFont="1" applyFill="1" applyBorder="1"/>
    <xf numFmtId="164" fontId="15" fillId="0" borderId="0" xfId="0" applyNumberFormat="1" applyFont="1" applyAlignment="1">
      <alignment horizontal="right" wrapText="1"/>
    </xf>
    <xf numFmtId="170" fontId="7" fillId="0" borderId="0" xfId="0" applyNumberFormat="1" applyFont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15" fillId="0" borderId="0" xfId="2" applyNumberFormat="1" applyFont="1" applyFill="1" applyBorder="1"/>
    <xf numFmtId="177" fontId="7" fillId="0" borderId="0" xfId="2" applyNumberFormat="1" applyFont="1" applyFill="1" applyBorder="1"/>
    <xf numFmtId="3" fontId="7" fillId="0" borderId="0" xfId="16" applyNumberFormat="1" applyFont="1"/>
    <xf numFmtId="177" fontId="7" fillId="0" borderId="0" xfId="16" applyNumberFormat="1" applyFont="1"/>
    <xf numFmtId="0" fontId="13" fillId="3" borderId="1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8" fillId="4" borderId="13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 indent="15"/>
    </xf>
    <xf numFmtId="0" fontId="13" fillId="4" borderId="3" xfId="0" applyFont="1" applyFill="1" applyBorder="1" applyAlignment="1">
      <alignment horizontal="left" vertical="center" indent="15"/>
    </xf>
    <xf numFmtId="169" fontId="59" fillId="4" borderId="14" xfId="0" applyNumberFormat="1" applyFont="1" applyFill="1" applyBorder="1" applyAlignment="1">
      <alignment horizontal="right" vertical="center"/>
    </xf>
    <xf numFmtId="169" fontId="59" fillId="4" borderId="3" xfId="0" applyNumberFormat="1" applyFont="1" applyFill="1" applyBorder="1" applyAlignment="1">
      <alignment horizontal="right" vertical="center"/>
    </xf>
    <xf numFmtId="0" fontId="38" fillId="4" borderId="21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53" fillId="4" borderId="3" xfId="0" applyFont="1" applyFill="1" applyBorder="1" applyAlignment="1">
      <alignment horizontal="center" vertical="center"/>
    </xf>
    <xf numFmtId="0" fontId="53" fillId="4" borderId="0" xfId="0" applyFont="1" applyFill="1" applyAlignment="1">
      <alignment horizontal="center" vertical="center"/>
    </xf>
    <xf numFmtId="0" fontId="53" fillId="4" borderId="6" xfId="0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11" fillId="0" borderId="0" xfId="0" applyFont="1" applyAlignment="1">
      <alignment wrapText="1"/>
    </xf>
    <xf numFmtId="184" fontId="18" fillId="7" borderId="23" xfId="0" applyNumberFormat="1" applyFont="1" applyFill="1" applyBorder="1" applyAlignment="1">
      <alignment horizontal="center" vertical="center"/>
    </xf>
    <xf numFmtId="184" fontId="18" fillId="7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/>
    </xf>
    <xf numFmtId="0" fontId="11" fillId="0" borderId="0" xfId="0" applyFont="1"/>
    <xf numFmtId="0" fontId="54" fillId="4" borderId="3" xfId="0" applyFont="1" applyFill="1" applyBorder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4" fillId="4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0" fontId="15" fillId="0" borderId="0" xfId="0" applyNumberFormat="1" applyFont="1" applyAlignment="1">
      <alignment vertical="center"/>
    </xf>
    <xf numFmtId="175" fontId="15" fillId="0" borderId="0" xfId="0" applyNumberFormat="1" applyFont="1" applyAlignment="1">
      <alignment vertical="center"/>
    </xf>
    <xf numFmtId="191" fontId="15" fillId="0" borderId="0" xfId="0" applyNumberFormat="1" applyFont="1" applyAlignment="1" applyProtection="1">
      <alignment horizontal="right"/>
      <protection locked="0"/>
    </xf>
    <xf numFmtId="170" fontId="15" fillId="0" borderId="0" xfId="12" applyNumberFormat="1" applyFont="1" applyAlignment="1">
      <alignment horizontal="right" vertical="center"/>
    </xf>
    <xf numFmtId="170" fontId="15" fillId="0" borderId="0" xfId="12" applyNumberFormat="1" applyFont="1" applyAlignment="1">
      <alignment vertical="center"/>
    </xf>
    <xf numFmtId="180" fontId="15" fillId="0" borderId="0" xfId="12" applyNumberFormat="1" applyFont="1" applyAlignment="1">
      <alignment vertical="center"/>
    </xf>
    <xf numFmtId="180" fontId="7" fillId="0" borderId="0" xfId="12" applyNumberFormat="1" applyFont="1" applyAlignment="1">
      <alignment vertical="center"/>
    </xf>
    <xf numFmtId="170" fontId="15" fillId="0" borderId="0" xfId="15" applyNumberFormat="1" applyFont="1" applyAlignment="1">
      <alignment horizontal="right" vertical="center"/>
    </xf>
    <xf numFmtId="170" fontId="7" fillId="0" borderId="0" xfId="15" applyNumberFormat="1" applyFont="1" applyAlignment="1">
      <alignment horizontal="right" vertical="center"/>
    </xf>
    <xf numFmtId="2" fontId="7" fillId="0" borderId="0" xfId="0" applyNumberFormat="1" applyFont="1"/>
    <xf numFmtId="177" fontId="15" fillId="0" borderId="0" xfId="1" applyNumberFormat="1" applyFont="1" applyFill="1" applyBorder="1" applyAlignment="1"/>
    <xf numFmtId="175" fontId="15" fillId="0" borderId="0" xfId="1" applyNumberFormat="1" applyFont="1" applyFill="1" applyBorder="1" applyAlignment="1"/>
    <xf numFmtId="177" fontId="15" fillId="0" borderId="0" xfId="1" applyNumberFormat="1" applyFont="1" applyFill="1" applyBorder="1" applyAlignment="1">
      <alignment vertical="center"/>
    </xf>
    <xf numFmtId="175" fontId="15" fillId="0" borderId="0" xfId="1" applyNumberFormat="1" applyFont="1" applyFill="1" applyBorder="1" applyAlignment="1">
      <alignment horizontal="right" vertical="justify"/>
    </xf>
    <xf numFmtId="175" fontId="7" fillId="0" borderId="0" xfId="0" applyNumberFormat="1" applyFont="1" applyAlignment="1">
      <alignment horizontal="right" vertical="center" wrapText="1"/>
    </xf>
    <xf numFmtId="175" fontId="15" fillId="0" borderId="0" xfId="0" applyNumberFormat="1" applyFont="1" applyAlignment="1">
      <alignment horizontal="right" vertical="justify"/>
    </xf>
    <xf numFmtId="175" fontId="15" fillId="0" borderId="0" xfId="0" applyNumberFormat="1" applyFont="1" applyAlignment="1">
      <alignment horizontal="right" vertical="top"/>
    </xf>
    <xf numFmtId="175" fontId="7" fillId="0" borderId="0" xfId="0" applyNumberFormat="1" applyFont="1" applyAlignment="1">
      <alignment horizontal="right" vertical="top" wrapText="1"/>
    </xf>
  </cellXfs>
  <cellStyles count="41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7" xfId="28" xr:uid="{00000000-0005-0000-0000-000021000000}"/>
    <cellStyle name="Normal 8" xfId="29" xr:uid="{00000000-0005-0000-0000-000022000000}"/>
    <cellStyle name="Normal 89" xfId="24" xr:uid="{00000000-0005-0000-0000-000023000000}"/>
    <cellStyle name="Normal 9" xfId="31" xr:uid="{00000000-0005-0000-0000-000024000000}"/>
    <cellStyle name="Normal 90" xfId="25" xr:uid="{00000000-0005-0000-0000-000025000000}"/>
    <cellStyle name="Normal 93" xfId="26" xr:uid="{00000000-0005-0000-0000-000026000000}"/>
    <cellStyle name="Normal_T9_2" xfId="40" xr:uid="{00000000-0005-0000-0000-000027000000}"/>
    <cellStyle name="Percent" xfId="27" builtinId="5"/>
  </cellStyles>
  <dxfs count="5"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8" formatCode="."/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95975" y="295275"/>
          <a:ext cx="3000375" cy="4762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52400" y="466725"/>
          <a:ext cx="4305300" cy="485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533</xdr:row>
      <xdr:rowOff>0</xdr:rowOff>
    </xdr:from>
    <xdr:to>
      <xdr:col>8</xdr:col>
      <xdr:colOff>923925</xdr:colOff>
      <xdr:row>535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714375</xdr:colOff>
      <xdr:row>5</xdr:row>
      <xdr:rowOff>47625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537</xdr:row>
      <xdr:rowOff>0</xdr:rowOff>
    </xdr:from>
    <xdr:to>
      <xdr:col>8</xdr:col>
      <xdr:colOff>923925</xdr:colOff>
      <xdr:row>539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44"/>
  <sheetViews>
    <sheetView tabSelected="1" topLeftCell="A347" zoomScaleNormal="100" zoomScaleSheetLayoutView="115" workbookViewId="0">
      <selection activeCell="B355" sqref="B355"/>
    </sheetView>
  </sheetViews>
  <sheetFormatPr defaultRowHeight="12.75"/>
  <cols>
    <col min="1" max="1" width="39.85546875" customWidth="1"/>
    <col min="2" max="2" width="27" customWidth="1"/>
    <col min="3" max="3" width="15.28515625" style="5" customWidth="1"/>
    <col min="4" max="4" width="1.5703125" style="4" customWidth="1"/>
    <col min="5" max="5" width="15.28515625" style="6" customWidth="1"/>
    <col min="6" max="6" width="1.7109375" style="5" customWidth="1"/>
    <col min="7" max="7" width="16" style="5" customWidth="1"/>
    <col min="8" max="8" width="2" style="7" customWidth="1"/>
    <col min="9" max="9" width="15.85546875" style="5" customWidth="1"/>
    <col min="10" max="10" width="1.42578125" hidden="1" customWidth="1"/>
    <col min="11" max="11" width="1.42578125" customWidth="1"/>
    <col min="12" max="12" width="2.28515625" style="146" customWidth="1"/>
    <col min="13" max="14" width="13" customWidth="1"/>
    <col min="15" max="15" width="1.7109375" customWidth="1"/>
    <col min="16" max="16" width="15.5703125" customWidth="1"/>
    <col min="17" max="17" width="23.85546875" customWidth="1"/>
    <col min="18" max="18" width="11.85546875" customWidth="1"/>
  </cols>
  <sheetData>
    <row r="1" spans="1:21" ht="3.75" customHeight="1">
      <c r="A1" s="285"/>
      <c r="B1" s="158"/>
      <c r="C1" s="286"/>
      <c r="D1" s="287"/>
      <c r="E1" s="288"/>
      <c r="F1" s="286"/>
      <c r="G1" s="286"/>
      <c r="H1" s="289"/>
      <c r="I1" s="286"/>
      <c r="J1" s="158"/>
      <c r="K1" s="224"/>
    </row>
    <row r="2" spans="1:21" ht="14.1" customHeight="1">
      <c r="A2" s="733" t="s">
        <v>0</v>
      </c>
      <c r="B2" s="734"/>
      <c r="C2" s="734"/>
      <c r="D2" s="734"/>
      <c r="E2" s="734"/>
      <c r="F2" s="734"/>
      <c r="G2" s="734"/>
      <c r="H2" s="734"/>
      <c r="I2" s="734"/>
      <c r="J2" s="158"/>
      <c r="K2" s="224"/>
    </row>
    <row r="3" spans="1:21" ht="26.1" customHeight="1">
      <c r="A3" s="735"/>
      <c r="B3" s="736"/>
      <c r="C3" s="736"/>
      <c r="D3" s="736"/>
      <c r="E3" s="736"/>
      <c r="F3" s="736"/>
      <c r="G3" s="736"/>
      <c r="H3" s="736"/>
      <c r="I3" s="736"/>
      <c r="J3" s="155"/>
      <c r="K3" s="225"/>
      <c r="N3" s="319"/>
    </row>
    <row r="4" spans="1:21" ht="13.7" customHeight="1">
      <c r="A4" s="737"/>
      <c r="B4" s="738"/>
      <c r="C4" s="738"/>
      <c r="D4" s="738"/>
      <c r="E4" s="738"/>
      <c r="F4" s="738"/>
      <c r="G4" s="738"/>
      <c r="H4" s="738"/>
      <c r="I4" s="738"/>
      <c r="K4" s="226"/>
      <c r="N4" s="321"/>
    </row>
    <row r="5" spans="1:21" s="184" customFormat="1" ht="14.45" customHeight="1">
      <c r="A5" s="739" t="s">
        <v>365</v>
      </c>
      <c r="B5" s="740"/>
      <c r="C5" s="740"/>
      <c r="D5" s="740"/>
      <c r="E5" s="740"/>
      <c r="F5" s="740"/>
      <c r="G5" s="740"/>
      <c r="H5" s="740"/>
      <c r="I5" s="740"/>
      <c r="K5" s="226"/>
      <c r="L5" s="185"/>
      <c r="N5" s="389"/>
    </row>
    <row r="6" spans="1:21" ht="9" customHeight="1">
      <c r="A6" s="741"/>
      <c r="B6" s="742"/>
      <c r="C6" s="742"/>
      <c r="D6" s="742"/>
      <c r="E6" s="742"/>
      <c r="F6" s="742"/>
      <c r="G6" s="742"/>
      <c r="H6" s="742"/>
      <c r="I6" s="742"/>
      <c r="J6" s="156"/>
      <c r="K6" s="227"/>
    </row>
    <row r="7" spans="1:21" ht="14.1" customHeight="1">
      <c r="A7" s="730" t="s">
        <v>1</v>
      </c>
      <c r="B7" s="731"/>
      <c r="C7" s="732" t="s">
        <v>2</v>
      </c>
      <c r="D7" s="732"/>
      <c r="E7" s="732"/>
      <c r="F7" s="732"/>
      <c r="G7" s="732"/>
      <c r="H7" s="732"/>
      <c r="I7" s="732"/>
      <c r="K7" s="228"/>
      <c r="M7" s="112"/>
      <c r="N7" s="319"/>
      <c r="Q7" s="319"/>
    </row>
    <row r="8" spans="1:21" ht="14.1" customHeight="1">
      <c r="A8" s="552" t="s">
        <v>256</v>
      </c>
      <c r="B8" s="743"/>
      <c r="C8" s="743"/>
      <c r="D8" s="553"/>
      <c r="E8" s="743"/>
      <c r="F8" s="743"/>
      <c r="G8" s="743"/>
      <c r="H8" s="743"/>
      <c r="I8" s="743"/>
      <c r="J8" s="554"/>
      <c r="K8" s="555"/>
      <c r="M8" s="692"/>
    </row>
    <row r="9" spans="1:21" ht="3" customHeight="1">
      <c r="A9" s="229"/>
      <c r="B9" s="111"/>
      <c r="C9" s="111"/>
      <c r="E9" s="109"/>
      <c r="G9" s="111"/>
      <c r="I9" s="111"/>
      <c r="K9" s="230"/>
    </row>
    <row r="10" spans="1:21" ht="12.75" customHeight="1">
      <c r="A10" s="548" t="s">
        <v>243</v>
      </c>
      <c r="B10" s="549"/>
      <c r="C10" s="623" t="s">
        <v>369</v>
      </c>
      <c r="D10" s="624"/>
      <c r="E10" s="625" t="s">
        <v>368</v>
      </c>
      <c r="F10" s="550"/>
      <c r="G10" s="625" t="s">
        <v>355</v>
      </c>
      <c r="H10" s="626"/>
      <c r="I10" s="625" t="s">
        <v>236</v>
      </c>
      <c r="J10" s="512"/>
      <c r="K10" s="551"/>
    </row>
    <row r="11" spans="1:21" ht="3" customHeight="1">
      <c r="A11" s="231"/>
      <c r="B11" s="475"/>
      <c r="C11" s="27"/>
      <c r="D11" s="116"/>
      <c r="E11" s="27"/>
      <c r="F11" s="28"/>
      <c r="G11" s="27"/>
      <c r="H11" s="28"/>
      <c r="I11" s="27"/>
      <c r="K11" s="230"/>
    </row>
    <row r="12" spans="1:21" ht="12.75" customHeight="1">
      <c r="A12" s="232" t="s">
        <v>3</v>
      </c>
      <c r="B12" s="476"/>
      <c r="C12" s="477">
        <v>115.283333333333</v>
      </c>
      <c r="D12" s="478"/>
      <c r="E12" s="762">
        <v>119.4</v>
      </c>
      <c r="F12" s="193"/>
      <c r="G12" s="136">
        <v>119</v>
      </c>
      <c r="H12" s="193"/>
      <c r="I12" s="130">
        <v>110.5</v>
      </c>
      <c r="K12" s="230"/>
      <c r="L12" s="187"/>
      <c r="M12" s="112"/>
      <c r="N12" s="120"/>
      <c r="O12" s="391"/>
      <c r="P12" s="120"/>
      <c r="Q12" s="390"/>
      <c r="R12" s="120"/>
      <c r="S12" s="392"/>
    </row>
    <row r="13" spans="1:21" ht="12.75" customHeight="1">
      <c r="A13" s="320" t="s">
        <v>4</v>
      </c>
      <c r="C13" s="193">
        <v>112.325</v>
      </c>
      <c r="D13" s="479"/>
      <c r="E13" s="762">
        <v>116.6</v>
      </c>
      <c r="F13" s="480"/>
      <c r="G13" s="136">
        <v>116.1</v>
      </c>
      <c r="H13" s="480"/>
      <c r="I13" s="130">
        <v>108.4</v>
      </c>
      <c r="K13" s="230"/>
      <c r="L13" s="186"/>
      <c r="M13" s="665"/>
      <c r="N13" s="23"/>
      <c r="O13" s="393"/>
      <c r="P13" s="23"/>
      <c r="Q13" s="393"/>
      <c r="R13" s="394"/>
      <c r="S13" s="393"/>
    </row>
    <row r="14" spans="1:21" ht="12.75" customHeight="1">
      <c r="A14" s="233" t="s">
        <v>5</v>
      </c>
      <c r="C14" s="481">
        <v>116.05</v>
      </c>
      <c r="D14" s="478"/>
      <c r="E14" s="762">
        <v>120.1</v>
      </c>
      <c r="F14" s="193"/>
      <c r="G14" s="136">
        <v>119.7</v>
      </c>
      <c r="H14" s="193"/>
      <c r="I14" s="130">
        <v>111</v>
      </c>
      <c r="K14" s="230"/>
      <c r="L14"/>
      <c r="M14" s="130"/>
      <c r="N14" s="130"/>
      <c r="O14" s="387"/>
      <c r="P14" s="130"/>
      <c r="Q14" s="387"/>
      <c r="R14" s="387"/>
      <c r="S14" s="387"/>
    </row>
    <row r="15" spans="1:21" ht="12.75" customHeight="1">
      <c r="A15" s="234" t="s">
        <v>6</v>
      </c>
      <c r="C15" s="193"/>
      <c r="D15" s="479"/>
      <c r="E15" s="380"/>
      <c r="F15" s="193"/>
      <c r="G15" s="193"/>
      <c r="H15" s="482"/>
      <c r="I15" s="193"/>
      <c r="K15" s="230"/>
      <c r="L15"/>
      <c r="M15" s="130"/>
      <c r="N15" s="130"/>
      <c r="O15" s="387"/>
      <c r="P15" s="130"/>
      <c r="Q15" s="387"/>
      <c r="R15" s="387"/>
      <c r="S15" s="387"/>
      <c r="U15" s="279"/>
    </row>
    <row r="16" spans="1:21" ht="12.75" customHeight="1">
      <c r="A16" s="232" t="s">
        <v>3</v>
      </c>
      <c r="B16" s="8" t="s">
        <v>39</v>
      </c>
      <c r="C16" s="193">
        <v>5.8</v>
      </c>
      <c r="D16" s="479"/>
      <c r="E16" s="763">
        <v>8.1</v>
      </c>
      <c r="F16" s="193"/>
      <c r="G16" s="477">
        <v>8</v>
      </c>
      <c r="H16" s="482"/>
      <c r="I16" s="187">
        <v>3.1</v>
      </c>
      <c r="K16" s="230"/>
      <c r="L16" s="188"/>
      <c r="M16" s="130"/>
      <c r="N16" s="130"/>
      <c r="O16" s="387"/>
      <c r="P16" s="130"/>
      <c r="Q16" s="387"/>
      <c r="R16" s="387"/>
      <c r="S16" s="387"/>
    </row>
    <row r="17" spans="1:21" ht="12.75" customHeight="1">
      <c r="A17" s="320" t="s">
        <v>4</v>
      </c>
      <c r="B17" s="8"/>
      <c r="C17" s="193">
        <v>5.0999999999999996</v>
      </c>
      <c r="D17" s="479"/>
      <c r="E17" s="763">
        <v>7.6</v>
      </c>
      <c r="F17" s="193"/>
      <c r="G17" s="477">
        <v>7.5</v>
      </c>
      <c r="H17" s="465"/>
      <c r="I17" s="187">
        <v>2.1</v>
      </c>
      <c r="K17" s="230"/>
      <c r="L17" s="188"/>
      <c r="M17" s="386"/>
      <c r="N17" s="375"/>
      <c r="O17" s="374"/>
      <c r="P17" s="186"/>
      <c r="Q17" s="186"/>
    </row>
    <row r="18" spans="1:21" ht="12.75" customHeight="1">
      <c r="A18" s="233" t="s">
        <v>284</v>
      </c>
      <c r="B18" s="8"/>
      <c r="C18" s="193">
        <v>6</v>
      </c>
      <c r="D18" s="479"/>
      <c r="E18" s="763">
        <v>8.1999999999999993</v>
      </c>
      <c r="F18" s="193"/>
      <c r="G18" s="477">
        <v>8</v>
      </c>
      <c r="H18" s="465"/>
      <c r="I18" s="187">
        <v>3.4</v>
      </c>
      <c r="K18" s="230"/>
      <c r="L18" s="188"/>
      <c r="M18" s="374"/>
      <c r="N18" s="375"/>
      <c r="O18" s="374"/>
      <c r="P18" s="186"/>
      <c r="Q18" s="186"/>
    </row>
    <row r="19" spans="1:21" ht="12.75" customHeight="1">
      <c r="A19" s="231" t="s">
        <v>7</v>
      </c>
      <c r="B19" s="8"/>
      <c r="C19" s="483">
        <f>1/C12*100</f>
        <v>0.86742807575538772</v>
      </c>
      <c r="D19" s="484"/>
      <c r="E19" s="764">
        <f>1/E12*100</f>
        <v>0.83752093802345051</v>
      </c>
      <c r="F19" s="483"/>
      <c r="G19" s="483">
        <f>1/G12*100</f>
        <v>0.84033613445378152</v>
      </c>
      <c r="H19" s="483"/>
      <c r="I19" s="483">
        <f>1/I12*100</f>
        <v>0.90497737556561098</v>
      </c>
      <c r="K19" s="230"/>
      <c r="L19" s="188"/>
      <c r="M19" s="307"/>
      <c r="N19" s="307"/>
      <c r="O19" s="307"/>
      <c r="P19" s="306"/>
    </row>
    <row r="20" spans="1:21" ht="12.75" customHeight="1">
      <c r="A20" s="231"/>
      <c r="B20" s="8"/>
      <c r="C20" s="621" t="s">
        <v>235</v>
      </c>
      <c r="D20" s="484"/>
      <c r="E20" s="622" t="s">
        <v>355</v>
      </c>
      <c r="F20" s="483"/>
      <c r="G20" s="622" t="s">
        <v>336</v>
      </c>
      <c r="H20" s="483"/>
      <c r="I20" s="622" t="s">
        <v>233</v>
      </c>
      <c r="K20" s="230"/>
      <c r="L20" s="188"/>
      <c r="M20" s="307"/>
      <c r="N20" s="307"/>
      <c r="O20" s="307"/>
      <c r="P20" s="306"/>
    </row>
    <row r="21" spans="1:21" ht="15" customHeight="1">
      <c r="A21" s="231" t="s">
        <v>274</v>
      </c>
      <c r="B21" s="485"/>
      <c r="C21" s="136">
        <v>91.5</v>
      </c>
      <c r="D21" s="465"/>
      <c r="E21" s="487">
        <v>98.782088268086895</v>
      </c>
      <c r="F21" s="465" t="s">
        <v>8</v>
      </c>
      <c r="G21" s="130">
        <v>99.504810283366297</v>
      </c>
      <c r="H21" s="465" t="s">
        <v>9</v>
      </c>
      <c r="I21" s="130">
        <v>92.827860193879104</v>
      </c>
      <c r="K21" s="235"/>
      <c r="L21" s="189"/>
      <c r="M21" s="397"/>
    </row>
    <row r="22" spans="1:21" ht="12.75" customHeight="1">
      <c r="A22" s="231"/>
      <c r="B22" s="8"/>
      <c r="C22" s="621" t="s">
        <v>235</v>
      </c>
      <c r="D22" s="484"/>
      <c r="E22" s="622" t="s">
        <v>336</v>
      </c>
      <c r="F22" s="483"/>
      <c r="G22" s="622" t="s">
        <v>305</v>
      </c>
      <c r="H22" s="483"/>
      <c r="I22" s="622" t="s">
        <v>337</v>
      </c>
      <c r="K22" s="230"/>
      <c r="L22" s="188"/>
      <c r="M22" s="307"/>
      <c r="N22" s="307"/>
      <c r="O22" s="307"/>
      <c r="P22" s="306"/>
    </row>
    <row r="23" spans="1:21" ht="12.75" customHeight="1">
      <c r="A23" s="231" t="s">
        <v>276</v>
      </c>
      <c r="B23" s="8"/>
      <c r="C23" s="481">
        <v>116.7</v>
      </c>
      <c r="D23" s="481"/>
      <c r="E23" s="694">
        <v>124.2</v>
      </c>
      <c r="F23" s="465"/>
      <c r="G23" s="481">
        <v>123.8</v>
      </c>
      <c r="H23" s="465"/>
      <c r="I23" s="120">
        <v>117.2</v>
      </c>
      <c r="K23" s="230"/>
      <c r="L23" s="148"/>
      <c r="M23" s="112"/>
      <c r="N23" s="194"/>
      <c r="O23" s="373"/>
      <c r="P23" s="372"/>
      <c r="Q23" s="372"/>
      <c r="R23" s="372"/>
    </row>
    <row r="24" spans="1:21" ht="15" customHeight="1">
      <c r="A24" s="231" t="s">
        <v>275</v>
      </c>
      <c r="B24" s="485"/>
      <c r="C24" s="130">
        <v>122.9</v>
      </c>
      <c r="D24" s="486"/>
      <c r="E24" s="694">
        <v>138.80000000000001</v>
      </c>
      <c r="F24" s="695"/>
      <c r="G24" s="481">
        <v>137.9</v>
      </c>
      <c r="H24" s="465" t="s">
        <v>9</v>
      </c>
      <c r="I24" s="696">
        <v>125</v>
      </c>
      <c r="K24" s="230"/>
      <c r="L24" s="190"/>
      <c r="M24" s="194"/>
      <c r="N24" s="723" t="s">
        <v>39</v>
      </c>
      <c r="O24" s="381"/>
      <c r="P24" s="381"/>
      <c r="Q24" s="274"/>
      <c r="R24" s="5"/>
    </row>
    <row r="25" spans="1:21" ht="15" customHeight="1">
      <c r="A25" s="231" t="s">
        <v>282</v>
      </c>
      <c r="B25" s="485"/>
      <c r="C25" s="481">
        <v>114.6</v>
      </c>
      <c r="D25" s="682"/>
      <c r="E25" s="487">
        <v>123.1</v>
      </c>
      <c r="F25" s="465"/>
      <c r="G25" s="130">
        <v>123</v>
      </c>
      <c r="H25" s="388"/>
      <c r="I25" s="697">
        <v>115.5</v>
      </c>
      <c r="K25" s="432"/>
      <c r="L25" s="176"/>
      <c r="M25" s="308"/>
      <c r="N25" s="398"/>
      <c r="O25" s="398"/>
      <c r="P25" s="308"/>
      <c r="Q25" s="310"/>
      <c r="R25" s="308"/>
      <c r="S25" s="310"/>
      <c r="T25" s="308"/>
    </row>
    <row r="26" spans="1:21" ht="12.75" customHeight="1">
      <c r="A26" s="231"/>
      <c r="B26" s="8"/>
      <c r="C26" s="621" t="s">
        <v>235</v>
      </c>
      <c r="D26" s="484"/>
      <c r="E26" s="622" t="s">
        <v>305</v>
      </c>
      <c r="F26" s="483"/>
      <c r="G26" s="622" t="s">
        <v>292</v>
      </c>
      <c r="H26" s="483"/>
      <c r="I26" s="622" t="s">
        <v>306</v>
      </c>
      <c r="K26" s="230"/>
      <c r="L26" s="188"/>
      <c r="M26" s="307"/>
      <c r="N26" s="307"/>
      <c r="O26" s="307"/>
      <c r="P26" s="306"/>
    </row>
    <row r="27" spans="1:21" ht="12" customHeight="1">
      <c r="A27" s="231" t="s">
        <v>281</v>
      </c>
      <c r="B27" s="5"/>
      <c r="C27" s="477">
        <v>120.4</v>
      </c>
      <c r="D27" s="639"/>
      <c r="E27" s="487">
        <v>131</v>
      </c>
      <c r="F27" s="465"/>
      <c r="G27" s="130">
        <v>130</v>
      </c>
      <c r="H27" s="388"/>
      <c r="I27" s="130">
        <v>121.1</v>
      </c>
      <c r="K27" s="432"/>
      <c r="L27" s="189"/>
      <c r="M27" s="319"/>
      <c r="N27" s="237"/>
      <c r="O27" s="237"/>
      <c r="P27" s="237"/>
      <c r="Q27" s="237"/>
      <c r="R27" s="237"/>
      <c r="S27" s="317"/>
      <c r="T27" s="354"/>
      <c r="U27" s="317"/>
    </row>
    <row r="28" spans="1:21" ht="15.75" hidden="1" customHeight="1">
      <c r="A28" s="234"/>
      <c r="B28" s="8"/>
      <c r="C28" s="640"/>
      <c r="D28" s="641"/>
      <c r="E28" s="642"/>
      <c r="F28" s="643"/>
      <c r="G28" s="642"/>
      <c r="H28" s="644"/>
      <c r="I28" s="640"/>
      <c r="K28" s="230"/>
      <c r="L28" s="189"/>
    </row>
    <row r="29" spans="1:21" ht="3.75" customHeight="1">
      <c r="A29" s="234"/>
      <c r="B29" s="8"/>
      <c r="C29" s="640"/>
      <c r="D29" s="641"/>
      <c r="E29" s="642"/>
      <c r="F29" s="643"/>
      <c r="G29" s="640"/>
      <c r="H29" s="644"/>
      <c r="I29" s="640"/>
      <c r="K29" s="230"/>
      <c r="L29" s="144"/>
    </row>
    <row r="30" spans="1:21" ht="12.75" customHeight="1">
      <c r="A30" s="509" t="s">
        <v>283</v>
      </c>
      <c r="B30" s="556"/>
      <c r="C30" s="620" t="s">
        <v>249</v>
      </c>
      <c r="D30" s="522"/>
      <c r="E30" s="559" t="s">
        <v>336</v>
      </c>
      <c r="F30" s="557" t="s">
        <v>8</v>
      </c>
      <c r="G30" s="559" t="s">
        <v>305</v>
      </c>
      <c r="H30" s="557"/>
      <c r="I30" s="559" t="s">
        <v>337</v>
      </c>
      <c r="J30" s="547"/>
      <c r="K30" s="619"/>
      <c r="L30" s="144"/>
      <c r="M30" s="310"/>
      <c r="N30" s="310"/>
      <c r="O30" s="305"/>
      <c r="P30" s="310"/>
      <c r="Q30" s="310"/>
    </row>
    <row r="31" spans="1:21" ht="3" customHeight="1">
      <c r="A31" s="229"/>
      <c r="B31" s="12"/>
      <c r="C31" s="488"/>
      <c r="D31" s="13"/>
      <c r="E31" s="488"/>
      <c r="F31" s="489"/>
      <c r="G31" s="488"/>
      <c r="H31" s="489"/>
      <c r="I31" s="488"/>
      <c r="K31" s="230"/>
      <c r="L31" s="177"/>
    </row>
    <row r="32" spans="1:21" ht="12.75" customHeight="1">
      <c r="A32" s="231" t="s">
        <v>10</v>
      </c>
      <c r="B32" s="14"/>
      <c r="C32" s="490">
        <v>191536.15</v>
      </c>
      <c r="D32" s="465"/>
      <c r="E32" s="715">
        <v>18697571863</v>
      </c>
      <c r="F32" s="223"/>
      <c r="G32" s="464">
        <v>19169990518</v>
      </c>
      <c r="H32" s="465" t="s">
        <v>9</v>
      </c>
      <c r="I32" s="464">
        <v>16646729590</v>
      </c>
      <c r="J32" s="223" t="s">
        <v>9</v>
      </c>
      <c r="K32" s="466" t="s">
        <v>9</v>
      </c>
      <c r="L32" s="396"/>
      <c r="M32" s="377"/>
      <c r="N32" s="312"/>
      <c r="O32" s="237"/>
      <c r="P32" s="237"/>
      <c r="Q32" s="237"/>
      <c r="R32" s="275"/>
    </row>
    <row r="33" spans="1:20" ht="12.75" customHeight="1">
      <c r="A33" s="232" t="s">
        <v>11</v>
      </c>
      <c r="B33" s="14"/>
      <c r="C33" s="433">
        <v>116882.94</v>
      </c>
      <c r="D33" s="465"/>
      <c r="E33" s="715">
        <v>11002166983</v>
      </c>
      <c r="F33" s="223"/>
      <c r="G33" s="464">
        <v>12006661798</v>
      </c>
      <c r="H33" s="465" t="s">
        <v>9</v>
      </c>
      <c r="I33" s="464">
        <v>10234646973</v>
      </c>
      <c r="J33" s="223" t="s">
        <v>9</v>
      </c>
      <c r="K33" s="466" t="s">
        <v>9</v>
      </c>
      <c r="L33" s="5"/>
      <c r="M33" s="384"/>
      <c r="N33" s="384"/>
      <c r="O33" s="384"/>
      <c r="P33" s="385"/>
      <c r="Q33" s="312"/>
      <c r="R33" s="275"/>
    </row>
    <row r="34" spans="1:20" ht="12.75" customHeight="1">
      <c r="A34" s="232" t="s">
        <v>12</v>
      </c>
      <c r="B34" s="14"/>
      <c r="C34" s="433">
        <v>74653.210000000006</v>
      </c>
      <c r="D34" s="311"/>
      <c r="E34" s="715">
        <v>7695404880</v>
      </c>
      <c r="F34" s="223"/>
      <c r="G34" s="464">
        <v>7163328720</v>
      </c>
      <c r="H34" s="465" t="s">
        <v>9</v>
      </c>
      <c r="I34" s="464">
        <v>6412082617</v>
      </c>
      <c r="J34" s="223" t="s">
        <v>9</v>
      </c>
      <c r="K34" s="466" t="s">
        <v>9</v>
      </c>
      <c r="L34" s="5"/>
      <c r="M34" s="357"/>
      <c r="N34" s="385"/>
      <c r="O34" s="385"/>
      <c r="P34" s="385"/>
      <c r="Q34" s="312"/>
      <c r="R34" s="275"/>
    </row>
    <row r="35" spans="1:20" ht="12.75" customHeight="1">
      <c r="A35" s="232" t="s">
        <v>13</v>
      </c>
      <c r="B35" s="491" t="s">
        <v>39</v>
      </c>
      <c r="C35" s="492">
        <v>-42229.73</v>
      </c>
      <c r="D35" s="465"/>
      <c r="E35" s="716">
        <v>-3306.76</v>
      </c>
      <c r="F35" s="223"/>
      <c r="G35" s="717">
        <v>-4843.33</v>
      </c>
      <c r="H35" s="465" t="s">
        <v>9</v>
      </c>
      <c r="I35" s="717">
        <v>-3822.56</v>
      </c>
      <c r="J35" s="223" t="s">
        <v>9</v>
      </c>
      <c r="K35" s="466" t="s">
        <v>9</v>
      </c>
      <c r="L35" s="5"/>
      <c r="M35" s="357"/>
      <c r="N35" s="400"/>
      <c r="O35" s="399"/>
      <c r="P35" s="401"/>
      <c r="Q35" s="388"/>
      <c r="R35" s="401"/>
      <c r="S35" s="309"/>
    </row>
    <row r="36" spans="1:20" ht="3" customHeight="1">
      <c r="A36" s="232"/>
      <c r="B36" s="491"/>
      <c r="C36" s="493"/>
      <c r="D36" s="494"/>
      <c r="E36" s="495"/>
      <c r="F36" s="182"/>
      <c r="G36" s="496"/>
      <c r="H36" s="182"/>
      <c r="I36" s="299"/>
      <c r="J36" s="396"/>
      <c r="K36" s="458"/>
      <c r="L36" s="396"/>
      <c r="R36" s="275"/>
    </row>
    <row r="37" spans="1:20" ht="12" customHeight="1">
      <c r="A37" s="434" t="s">
        <v>14</v>
      </c>
      <c r="B37" s="5"/>
      <c r="C37" s="18"/>
      <c r="D37" s="19"/>
      <c r="E37" s="175"/>
      <c r="F37" s="182"/>
      <c r="G37" s="29"/>
      <c r="H37" s="182"/>
      <c r="I37" s="299"/>
      <c r="J37" s="396"/>
      <c r="K37" s="458"/>
      <c r="L37" s="467"/>
      <c r="R37" s="275"/>
    </row>
    <row r="38" spans="1:20" ht="12" customHeight="1">
      <c r="A38" s="435" t="s">
        <v>15</v>
      </c>
      <c r="B38" s="497"/>
      <c r="C38" s="18"/>
      <c r="D38" s="498"/>
      <c r="E38" s="715">
        <v>3178919161</v>
      </c>
      <c r="F38" s="311"/>
      <c r="G38" s="464">
        <v>3295547492</v>
      </c>
      <c r="H38" s="465" t="s">
        <v>8</v>
      </c>
      <c r="I38" s="464">
        <v>3088473534</v>
      </c>
      <c r="J38" s="396"/>
      <c r="K38" s="466" t="s">
        <v>8</v>
      </c>
      <c r="L38" s="396"/>
      <c r="M38" s="275"/>
      <c r="N38" s="378"/>
      <c r="O38" s="275"/>
      <c r="P38" s="376"/>
      <c r="R38" s="275"/>
    </row>
    <row r="39" spans="1:20" ht="12.75" customHeight="1">
      <c r="A39" s="435" t="s">
        <v>250</v>
      </c>
      <c r="B39" s="5"/>
      <c r="C39" s="20"/>
      <c r="D39" s="498"/>
      <c r="E39" s="715">
        <v>2014217942</v>
      </c>
      <c r="F39" s="311"/>
      <c r="G39" s="464">
        <v>2131620655</v>
      </c>
      <c r="H39" s="465" t="s">
        <v>8</v>
      </c>
      <c r="I39" s="464">
        <v>1879801520</v>
      </c>
      <c r="J39" s="396"/>
      <c r="K39" s="466" t="s">
        <v>8</v>
      </c>
      <c r="L39" s="396"/>
      <c r="M39" s="275"/>
      <c r="N39" s="379"/>
      <c r="O39" s="275"/>
      <c r="P39" s="376"/>
    </row>
    <row r="40" spans="1:20" ht="12.75" customHeight="1">
      <c r="A40" s="435" t="s">
        <v>251</v>
      </c>
      <c r="B40" s="5"/>
      <c r="C40" s="20"/>
      <c r="D40" s="498"/>
      <c r="E40" s="715">
        <v>1948068393</v>
      </c>
      <c r="F40" s="311"/>
      <c r="G40" s="464">
        <v>1982633302</v>
      </c>
      <c r="H40" s="465" t="s">
        <v>8</v>
      </c>
      <c r="I40" s="464">
        <v>1678558818</v>
      </c>
      <c r="J40" s="396"/>
      <c r="K40" s="466" t="s">
        <v>8</v>
      </c>
      <c r="L40" s="396"/>
      <c r="M40" s="275"/>
      <c r="N40" s="379"/>
      <c r="O40" s="275"/>
      <c r="P40" s="376"/>
      <c r="R40" s="275"/>
    </row>
    <row r="41" spans="1:20" ht="3" customHeight="1">
      <c r="A41" s="236"/>
      <c r="B41" s="5"/>
      <c r="C41" s="20"/>
      <c r="D41" s="498"/>
      <c r="E41" s="436"/>
      <c r="F41" s="298"/>
      <c r="G41" s="298"/>
      <c r="H41" s="298"/>
      <c r="I41" s="299"/>
      <c r="J41" s="396"/>
      <c r="K41" s="458"/>
      <c r="L41" s="396"/>
      <c r="N41" s="280"/>
      <c r="O41" s="280"/>
      <c r="P41" s="280"/>
    </row>
    <row r="42" spans="1:20" ht="12" customHeight="1">
      <c r="A42" s="434" t="s">
        <v>16</v>
      </c>
      <c r="B42" s="5"/>
      <c r="C42" s="20"/>
      <c r="D42" s="498"/>
      <c r="E42" s="436"/>
      <c r="F42" s="298"/>
      <c r="G42" s="298"/>
      <c r="H42" s="298"/>
      <c r="I42" s="299"/>
      <c r="J42" s="396"/>
      <c r="K42" s="458"/>
      <c r="L42" s="462"/>
      <c r="N42" s="300"/>
      <c r="O42" s="301"/>
      <c r="P42" s="301"/>
      <c r="Q42" s="5"/>
      <c r="R42" s="5"/>
      <c r="S42" s="313"/>
      <c r="T42" s="276"/>
    </row>
    <row r="43" spans="1:20" ht="12.75" customHeight="1">
      <c r="A43" s="435" t="s">
        <v>17</v>
      </c>
      <c r="B43" s="5"/>
      <c r="D43" s="436"/>
      <c r="E43" s="718">
        <v>2878175917</v>
      </c>
      <c r="F43" s="311"/>
      <c r="G43" s="468">
        <v>2979835535</v>
      </c>
      <c r="H43" s="465" t="s">
        <v>8</v>
      </c>
      <c r="I43" s="468">
        <v>2891129264</v>
      </c>
      <c r="J43" s="396"/>
      <c r="K43" s="466" t="s">
        <v>9</v>
      </c>
      <c r="L43" s="462"/>
      <c r="M43" s="355"/>
      <c r="N43" s="314"/>
      <c r="O43" s="302"/>
      <c r="P43" s="302"/>
      <c r="Q43" s="5"/>
      <c r="R43" s="5"/>
      <c r="S43" s="313"/>
    </row>
    <row r="44" spans="1:20" ht="13.5">
      <c r="A44" s="435" t="s">
        <v>18</v>
      </c>
      <c r="B44" s="497"/>
      <c r="D44" s="436"/>
      <c r="E44" s="718">
        <v>1884294675</v>
      </c>
      <c r="F44" s="311"/>
      <c r="G44" s="468">
        <v>2039933255</v>
      </c>
      <c r="H44" s="465" t="s">
        <v>8</v>
      </c>
      <c r="I44" s="468">
        <v>1453359168</v>
      </c>
      <c r="J44" s="396"/>
      <c r="K44" s="466" t="s">
        <v>9</v>
      </c>
      <c r="L44" s="462"/>
      <c r="M44" s="356"/>
      <c r="N44" s="315"/>
      <c r="O44" s="302"/>
      <c r="P44" s="302"/>
      <c r="Q44" s="5"/>
      <c r="R44" s="5"/>
      <c r="S44" s="313"/>
    </row>
    <row r="45" spans="1:20" ht="12.75" customHeight="1">
      <c r="A45" s="435" t="s">
        <v>244</v>
      </c>
      <c r="B45" s="5"/>
      <c r="D45" s="436"/>
      <c r="E45" s="718">
        <v>840834256</v>
      </c>
      <c r="F45" s="311"/>
      <c r="G45" s="468">
        <v>997326708</v>
      </c>
      <c r="H45" s="465" t="s">
        <v>8</v>
      </c>
      <c r="I45" s="468">
        <v>574541691</v>
      </c>
      <c r="J45" s="396"/>
      <c r="K45" s="466" t="s">
        <v>9</v>
      </c>
      <c r="L45" s="463"/>
      <c r="M45" s="356"/>
      <c r="N45" s="315"/>
    </row>
    <row r="46" spans="1:20" ht="3" customHeight="1">
      <c r="A46" s="236"/>
      <c r="B46" s="5"/>
      <c r="C46" s="20"/>
      <c r="D46" s="21"/>
      <c r="E46" s="499"/>
      <c r="F46" s="24"/>
      <c r="G46" s="183"/>
      <c r="H46" s="24"/>
      <c r="I46" s="299"/>
      <c r="J46" s="396"/>
      <c r="K46" s="458"/>
      <c r="L46" s="469"/>
    </row>
    <row r="47" spans="1:20">
      <c r="A47" s="434" t="s">
        <v>19</v>
      </c>
      <c r="B47" s="237"/>
      <c r="C47" s="385"/>
      <c r="D47" s="385"/>
      <c r="E47" s="499"/>
      <c r="F47" s="24"/>
      <c r="G47" s="183"/>
      <c r="H47" s="24"/>
      <c r="I47" s="298"/>
      <c r="J47" s="396"/>
      <c r="K47" s="458"/>
      <c r="L47" s="470"/>
    </row>
    <row r="48" spans="1:20" ht="12.75" customHeight="1">
      <c r="A48" s="435" t="s">
        <v>17</v>
      </c>
      <c r="B48" s="5"/>
      <c r="D48" s="21"/>
      <c r="E48" s="718">
        <v>5100688807</v>
      </c>
      <c r="F48" s="311"/>
      <c r="G48" s="468">
        <v>4505745318</v>
      </c>
      <c r="H48" s="465" t="s">
        <v>8</v>
      </c>
      <c r="I48" s="468">
        <v>3653339404</v>
      </c>
      <c r="J48" s="396"/>
      <c r="K48" s="471"/>
      <c r="L48" s="396"/>
      <c r="M48" s="376"/>
      <c r="N48" s="376"/>
    </row>
    <row r="49" spans="1:44" ht="13.5" customHeight="1">
      <c r="A49" s="435" t="s">
        <v>361</v>
      </c>
      <c r="B49" s="5"/>
      <c r="D49" s="21"/>
      <c r="E49" s="718">
        <v>293999162</v>
      </c>
      <c r="F49" s="311"/>
      <c r="G49" s="468">
        <v>321016451</v>
      </c>
      <c r="H49" s="465" t="s">
        <v>8</v>
      </c>
      <c r="I49" s="468">
        <v>332361166</v>
      </c>
      <c r="J49" s="396"/>
      <c r="K49" s="471"/>
      <c r="L49" s="396"/>
      <c r="M49" s="376"/>
      <c r="N49" s="376"/>
    </row>
    <row r="50" spans="1:44" ht="12.75" customHeight="1">
      <c r="A50" s="435" t="s">
        <v>362</v>
      </c>
      <c r="B50" s="5"/>
      <c r="D50" s="21"/>
      <c r="E50" s="718">
        <v>273611737</v>
      </c>
      <c r="F50" s="311"/>
      <c r="G50" s="468">
        <v>321270944</v>
      </c>
      <c r="H50" s="465" t="s">
        <v>8</v>
      </c>
      <c r="I50" s="468">
        <v>316267829</v>
      </c>
      <c r="J50" s="396"/>
      <c r="K50" s="471"/>
      <c r="L50" s="396"/>
      <c r="M50" s="376"/>
      <c r="N50" s="376"/>
    </row>
    <row r="51" spans="1:44" ht="2.25" customHeight="1">
      <c r="A51" s="238"/>
      <c r="B51" s="2"/>
      <c r="E51" s="14"/>
      <c r="F51" s="18"/>
      <c r="G51" s="15"/>
      <c r="H51" s="25"/>
      <c r="I51" s="26"/>
      <c r="J51" s="396"/>
      <c r="K51" s="458"/>
      <c r="L51" s="469"/>
    </row>
    <row r="52" spans="1:44" ht="12.75" customHeight="1">
      <c r="A52" s="509" t="s">
        <v>277</v>
      </c>
      <c r="B52" s="556"/>
      <c r="C52" s="522"/>
      <c r="D52" s="558"/>
      <c r="E52" s="625" t="s">
        <v>355</v>
      </c>
      <c r="F52" s="606" t="s">
        <v>8</v>
      </c>
      <c r="G52" s="559" t="s">
        <v>336</v>
      </c>
      <c r="H52" s="606" t="s">
        <v>9</v>
      </c>
      <c r="I52" s="625" t="s">
        <v>233</v>
      </c>
      <c r="J52" s="617"/>
      <c r="K52" s="618"/>
    </row>
    <row r="53" spans="1:44" ht="3" customHeight="1">
      <c r="A53" s="229"/>
      <c r="B53" s="5"/>
      <c r="E53" s="27"/>
      <c r="F53" s="28"/>
      <c r="G53" s="27"/>
      <c r="H53" s="28"/>
      <c r="I53" s="27"/>
      <c r="K53" s="230"/>
    </row>
    <row r="54" spans="1:44" ht="12.75" customHeight="1">
      <c r="A54" s="239" t="s">
        <v>225</v>
      </c>
      <c r="B54" s="5"/>
      <c r="E54" s="765">
        <v>103.18436604265899</v>
      </c>
      <c r="F54" s="701"/>
      <c r="G54" s="194">
        <v>100.688135457743</v>
      </c>
      <c r="H54" s="702"/>
      <c r="I54" s="194">
        <v>91.533075621988303</v>
      </c>
      <c r="J54" s="5"/>
      <c r="K54" s="240"/>
      <c r="L54" s="192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</row>
    <row r="55" spans="1:44" ht="13.5" customHeight="1">
      <c r="A55" s="437" t="s">
        <v>20</v>
      </c>
      <c r="B55" s="5"/>
      <c r="E55" s="703"/>
      <c r="F55" s="704"/>
      <c r="G55" s="704"/>
      <c r="H55" s="704"/>
      <c r="I55" s="704"/>
      <c r="K55" s="230"/>
      <c r="L55" s="193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</row>
    <row r="56" spans="1:44" ht="12.75" customHeight="1">
      <c r="A56" s="439" t="s">
        <v>255</v>
      </c>
      <c r="B56" s="5"/>
      <c r="E56" s="765">
        <v>67.937183473113606</v>
      </c>
      <c r="F56" s="701"/>
      <c r="G56" s="194">
        <v>74.885001613258495</v>
      </c>
      <c r="H56" s="702"/>
      <c r="I56" s="194">
        <v>36.503947962533204</v>
      </c>
      <c r="J56" s="500"/>
      <c r="K56" s="407"/>
      <c r="L56" s="193"/>
      <c r="M56" s="376"/>
      <c r="N56" s="376" t="s">
        <v>39</v>
      </c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</row>
    <row r="57" spans="1:44" ht="12.75" customHeight="1">
      <c r="A57" s="439" t="s">
        <v>356</v>
      </c>
      <c r="B57" s="5"/>
      <c r="E57" s="765">
        <v>53.329705535451801</v>
      </c>
      <c r="F57" s="701"/>
      <c r="G57" s="194">
        <v>51.2070224465187</v>
      </c>
      <c r="H57" s="701"/>
      <c r="I57" s="194">
        <v>28.3250235782569</v>
      </c>
      <c r="J57" s="500"/>
      <c r="K57" s="407"/>
      <c r="L57" s="193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  <c r="AP57" s="376"/>
      <c r="AQ57" s="376"/>
      <c r="AR57" s="376"/>
    </row>
    <row r="58" spans="1:44" ht="12.75" customHeight="1">
      <c r="A58" s="438" t="s">
        <v>338</v>
      </c>
      <c r="B58" s="5"/>
      <c r="E58" s="765">
        <v>39.9883266679023</v>
      </c>
      <c r="F58" s="701"/>
      <c r="G58" s="194">
        <v>52.041183516193101</v>
      </c>
      <c r="H58" s="701"/>
      <c r="I58" s="194">
        <v>7.5758757011620101</v>
      </c>
      <c r="J58" s="500"/>
      <c r="K58" s="407"/>
      <c r="L58" s="193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</row>
    <row r="59" spans="1:44" ht="2.25" customHeight="1">
      <c r="A59" s="438"/>
      <c r="B59" s="5"/>
      <c r="E59" s="706"/>
      <c r="F59" s="704"/>
      <c r="G59" s="705"/>
      <c r="H59" s="705"/>
      <c r="I59" s="670"/>
      <c r="J59" s="500"/>
      <c r="K59" s="407"/>
      <c r="L59" s="193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</row>
    <row r="60" spans="1:44" ht="12.75" customHeight="1">
      <c r="A60" s="437" t="s">
        <v>21</v>
      </c>
      <c r="B60" s="5"/>
      <c r="E60" s="706"/>
      <c r="F60" s="704"/>
      <c r="G60" s="705"/>
      <c r="H60" s="705"/>
      <c r="I60" s="670"/>
      <c r="J60" s="500"/>
      <c r="K60" s="407"/>
      <c r="L60" s="29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</row>
    <row r="61" spans="1:44">
      <c r="A61" s="439" t="s">
        <v>254</v>
      </c>
      <c r="B61" s="5"/>
      <c r="E61" s="706">
        <v>-53.578136510236199</v>
      </c>
      <c r="F61" s="705"/>
      <c r="G61" s="705">
        <v>-55.7225355736132</v>
      </c>
      <c r="H61" s="701"/>
      <c r="I61" s="670">
        <v>53.511386329369799</v>
      </c>
      <c r="J61" s="500"/>
      <c r="K61" s="407"/>
      <c r="L61" s="29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</row>
    <row r="62" spans="1:44" ht="12.75" customHeight="1">
      <c r="A62" s="439" t="s">
        <v>307</v>
      </c>
      <c r="C62"/>
      <c r="D62"/>
      <c r="E62" s="706">
        <v>-23.028970047545201</v>
      </c>
      <c r="G62" s="705">
        <v>-21.707368631649501</v>
      </c>
      <c r="H62" s="5"/>
      <c r="I62" s="670">
        <v>22.827392516516099</v>
      </c>
      <c r="J62" s="500"/>
      <c r="K62" s="407"/>
      <c r="L62" s="29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</row>
    <row r="63" spans="1:44" ht="12.75" customHeight="1">
      <c r="A63" s="439" t="s">
        <v>266</v>
      </c>
      <c r="B63" s="5"/>
      <c r="E63" s="706">
        <v>-18.008291053274</v>
      </c>
      <c r="F63" s="705"/>
      <c r="G63" s="705">
        <v>-25.366714930066799</v>
      </c>
      <c r="H63" s="701"/>
      <c r="I63" s="194">
        <v>16.069057976123698</v>
      </c>
      <c r="J63" s="500"/>
      <c r="K63" s="407"/>
      <c r="L63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</row>
    <row r="64" spans="1:44" ht="5.0999999999999996" customHeight="1">
      <c r="A64" s="241"/>
      <c r="B64" s="5"/>
      <c r="E64" s="707"/>
      <c r="F64" s="29"/>
      <c r="G64" s="708"/>
      <c r="H64" s="29"/>
      <c r="I64" s="193"/>
      <c r="J64" s="500"/>
      <c r="K64" s="407"/>
      <c r="L64" s="5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</row>
    <row r="65" spans="1:44" ht="12.75" customHeight="1">
      <c r="A65" s="239" t="s">
        <v>24</v>
      </c>
      <c r="B65" s="5"/>
      <c r="E65" s="765">
        <v>104.456554676821</v>
      </c>
      <c r="F65" s="701"/>
      <c r="G65" s="194">
        <v>101.189214040011</v>
      </c>
      <c r="H65" s="702"/>
      <c r="I65" s="194">
        <v>98.603204055662999</v>
      </c>
      <c r="J65" s="193"/>
      <c r="K65" s="408"/>
      <c r="L65" s="194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</row>
    <row r="66" spans="1:44" ht="12.75" customHeight="1">
      <c r="A66" s="437" t="s">
        <v>20</v>
      </c>
      <c r="B66" s="5"/>
      <c r="H66" s="5"/>
      <c r="I66" s="193"/>
      <c r="J66" s="500"/>
      <c r="K66" s="407"/>
      <c r="L66" s="193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</row>
    <row r="67" spans="1:44" ht="12.75" customHeight="1">
      <c r="A67" s="439" t="s">
        <v>255</v>
      </c>
      <c r="B67" s="5"/>
      <c r="E67" s="766">
        <v>68.499061533737503</v>
      </c>
      <c r="F67" s="303"/>
      <c r="G67" s="709">
        <v>79.081019286627296</v>
      </c>
      <c r="H67" s="303"/>
      <c r="I67" s="709">
        <v>40.6543016688885</v>
      </c>
      <c r="J67" s="500"/>
      <c r="K67" s="407"/>
      <c r="L67" s="193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</row>
    <row r="68" spans="1:44" ht="12.75" customHeight="1">
      <c r="A68" s="439" t="s">
        <v>356</v>
      </c>
      <c r="B68" s="5"/>
      <c r="E68" s="766">
        <v>46.184630307232901</v>
      </c>
      <c r="F68" s="303"/>
      <c r="G68" s="709">
        <v>45.941483725798903</v>
      </c>
      <c r="H68" s="303"/>
      <c r="I68" s="709">
        <v>30.390122997853901</v>
      </c>
      <c r="J68" s="500"/>
      <c r="K68" s="407"/>
      <c r="L68" s="5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</row>
    <row r="69" spans="1:44" ht="12.75" customHeight="1">
      <c r="A69" s="438" t="s">
        <v>338</v>
      </c>
      <c r="B69" s="5"/>
      <c r="E69" s="766">
        <v>29.401926070995099</v>
      </c>
      <c r="F69" s="303"/>
      <c r="G69" s="709">
        <v>39.945048710983102</v>
      </c>
      <c r="H69" s="303"/>
      <c r="I69" s="709">
        <v>1.36441597523948</v>
      </c>
      <c r="J69" s="500"/>
      <c r="K69" s="407"/>
      <c r="L69" s="193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</row>
    <row r="70" spans="1:44" ht="12.75" customHeight="1">
      <c r="A70" s="437" t="s">
        <v>21</v>
      </c>
      <c r="B70" s="5" t="s">
        <v>39</v>
      </c>
      <c r="E70" s="304"/>
      <c r="F70" s="303"/>
      <c r="G70" s="303"/>
      <c r="H70" s="303"/>
      <c r="I70" s="670"/>
      <c r="J70" s="500"/>
      <c r="K70" s="407"/>
      <c r="L70" s="29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</row>
    <row r="71" spans="1:44" ht="12.75" customHeight="1">
      <c r="A71" s="439" t="s">
        <v>254</v>
      </c>
      <c r="B71" s="5"/>
      <c r="E71" s="767">
        <v>-54.5425533791731</v>
      </c>
      <c r="F71" s="303"/>
      <c r="G71" s="768">
        <v>-56.836071794591398</v>
      </c>
      <c r="H71" s="303"/>
      <c r="I71" s="709">
        <v>45.067007166272198</v>
      </c>
      <c r="J71" s="501"/>
      <c r="K71" s="409"/>
      <c r="L71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</row>
    <row r="72" spans="1:44" ht="12.75" customHeight="1">
      <c r="A72" s="439" t="s">
        <v>307</v>
      </c>
      <c r="B72" s="5"/>
      <c r="E72" s="767">
        <v>-25.118416170823402</v>
      </c>
      <c r="F72" s="303"/>
      <c r="G72" s="768">
        <v>-23.737754566523101</v>
      </c>
      <c r="H72" s="303"/>
      <c r="I72" s="709">
        <v>13.878110851468101</v>
      </c>
      <c r="J72" s="500"/>
      <c r="K72" s="407"/>
      <c r="L72" s="29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</row>
    <row r="73" spans="1:44" ht="12.75" customHeight="1">
      <c r="A73" s="439" t="s">
        <v>266</v>
      </c>
      <c r="B73" s="5"/>
      <c r="E73" s="767">
        <v>-19.193127664908101</v>
      </c>
      <c r="F73" s="303"/>
      <c r="G73" s="768">
        <v>-26.943212705070199</v>
      </c>
      <c r="H73" s="303"/>
      <c r="I73" s="194">
        <v>17.152560258106998</v>
      </c>
      <c r="J73" s="500"/>
      <c r="K73" s="407"/>
      <c r="L73" s="29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</row>
    <row r="74" spans="1:44" ht="5.0999999999999996" customHeight="1">
      <c r="A74" s="241"/>
      <c r="B74" s="5"/>
      <c r="H74" s="5"/>
      <c r="I74" s="193"/>
      <c r="J74" s="500"/>
      <c r="K74" s="407"/>
      <c r="L74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</row>
    <row r="75" spans="1:44" ht="12.75" customHeight="1">
      <c r="A75" s="239" t="s">
        <v>25</v>
      </c>
      <c r="B75" s="5"/>
      <c r="E75" s="765">
        <v>113.90516218997401</v>
      </c>
      <c r="F75" s="701"/>
      <c r="G75" s="194">
        <v>113.364121568361</v>
      </c>
      <c r="H75" s="702"/>
      <c r="I75" s="194">
        <v>95.169633807027793</v>
      </c>
      <c r="J75" s="502"/>
      <c r="K75" s="407"/>
      <c r="L75" s="194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</row>
    <row r="76" spans="1:44" ht="12.75" customHeight="1">
      <c r="A76" s="437" t="s">
        <v>20</v>
      </c>
      <c r="B76" s="5"/>
      <c r="E76" s="710"/>
      <c r="F76" s="277"/>
      <c r="G76" s="358"/>
      <c r="H76" s="277"/>
      <c r="I76" s="277"/>
      <c r="K76" s="230"/>
      <c r="L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</row>
    <row r="77" spans="1:44" ht="12.75" customHeight="1">
      <c r="A77" s="439" t="s">
        <v>272</v>
      </c>
      <c r="B77" s="503"/>
      <c r="E77" s="766">
        <v>93.363824888851198</v>
      </c>
      <c r="F77" s="303"/>
      <c r="G77" s="709">
        <v>132.45431912655201</v>
      </c>
      <c r="H77" s="303"/>
      <c r="I77" s="709">
        <v>8.5543065125706494</v>
      </c>
      <c r="K77" s="230"/>
      <c r="L77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  <c r="AP77" s="376"/>
      <c r="AQ77" s="376"/>
      <c r="AR77" s="376"/>
    </row>
    <row r="78" spans="1:44" ht="12.75" customHeight="1">
      <c r="A78" s="439" t="s">
        <v>22</v>
      </c>
      <c r="B78" s="5"/>
      <c r="E78" s="766">
        <v>56.123124425795403</v>
      </c>
      <c r="F78" s="303"/>
      <c r="G78" s="709">
        <v>64.791217322015797</v>
      </c>
      <c r="H78" s="303"/>
      <c r="I78" s="709">
        <v>68.477646104454806</v>
      </c>
      <c r="K78" s="230"/>
      <c r="L78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</row>
    <row r="79" spans="1:44" ht="12.75" customHeight="1">
      <c r="A79" s="439" t="s">
        <v>357</v>
      </c>
      <c r="B79" s="5"/>
      <c r="E79" s="766">
        <v>49.019702612403798</v>
      </c>
      <c r="F79" s="303"/>
      <c r="G79" s="709">
        <v>60.672370052982203</v>
      </c>
      <c r="H79" s="303"/>
      <c r="I79" s="709">
        <v>0.65658043489915996</v>
      </c>
      <c r="K79" s="230"/>
      <c r="L79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  <c r="AP79" s="376"/>
      <c r="AQ79" s="376"/>
      <c r="AR79" s="376"/>
    </row>
    <row r="80" spans="1:44" ht="12.75" customHeight="1">
      <c r="A80" s="437" t="s">
        <v>21</v>
      </c>
      <c r="B80" s="5"/>
      <c r="E80" s="711"/>
      <c r="F80" s="277"/>
      <c r="G80" s="277"/>
      <c r="H80" s="277"/>
      <c r="I80" s="670"/>
      <c r="K80" s="230"/>
      <c r="L80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  <c r="AP80" s="376"/>
      <c r="AQ80" s="376"/>
      <c r="AR80" s="376"/>
    </row>
    <row r="81" spans="1:44" ht="12.75" customHeight="1">
      <c r="A81" s="439" t="s">
        <v>266</v>
      </c>
      <c r="B81" s="5"/>
      <c r="E81" s="767">
        <v>-40.2388097266507</v>
      </c>
      <c r="F81" s="303"/>
      <c r="G81" s="768">
        <v>-46.981663344595702</v>
      </c>
      <c r="H81" s="303"/>
      <c r="I81" s="709">
        <v>14.568074831670399</v>
      </c>
      <c r="K81" s="230"/>
      <c r="L81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</row>
    <row r="82" spans="1:44" ht="12.75" customHeight="1">
      <c r="A82" s="439" t="s">
        <v>254</v>
      </c>
      <c r="B82" s="5"/>
      <c r="E82" s="767">
        <v>-38.151535881258802</v>
      </c>
      <c r="F82" s="303"/>
      <c r="G82" s="768">
        <v>-38.513635245162</v>
      </c>
      <c r="H82" s="709"/>
      <c r="I82" s="709">
        <v>24.538524844971899</v>
      </c>
      <c r="K82" s="230"/>
      <c r="L82" s="5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</row>
    <row r="83" spans="1:44" ht="12.75" customHeight="1">
      <c r="A83" s="439" t="s">
        <v>307</v>
      </c>
      <c r="B83" s="5"/>
      <c r="E83" s="767">
        <v>-17.348139434167699</v>
      </c>
      <c r="F83" s="709"/>
      <c r="G83" s="768">
        <v>-21.6547516205151</v>
      </c>
      <c r="H83" s="303"/>
      <c r="I83" s="709">
        <v>28.772264893321999</v>
      </c>
      <c r="K83" s="230"/>
      <c r="L83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  <c r="AJ83" s="376"/>
      <c r="AK83" s="376"/>
      <c r="AL83" s="376"/>
      <c r="AM83" s="376"/>
      <c r="AN83" s="376"/>
      <c r="AO83" s="376"/>
      <c r="AP83" s="376"/>
      <c r="AQ83" s="376"/>
      <c r="AR83" s="376"/>
    </row>
    <row r="84" spans="1:44" ht="5.0999999999999996" customHeight="1">
      <c r="A84" s="242"/>
      <c r="B84" s="5"/>
      <c r="F84" s="6"/>
      <c r="H84" s="6"/>
      <c r="I84" s="6"/>
      <c r="K84" s="230"/>
      <c r="L84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376"/>
      <c r="AM84" s="376"/>
      <c r="AN84" s="376"/>
      <c r="AO84" s="376"/>
      <c r="AP84" s="376"/>
      <c r="AQ84" s="376"/>
      <c r="AR84" s="376"/>
    </row>
    <row r="85" spans="1:44" ht="12.75" customHeight="1">
      <c r="A85" s="239" t="s">
        <v>26</v>
      </c>
      <c r="B85" s="5"/>
      <c r="E85" s="765">
        <v>115.309530489823</v>
      </c>
      <c r="F85" s="701"/>
      <c r="G85" s="194">
        <v>113.928282708672</v>
      </c>
      <c r="H85" s="702"/>
      <c r="I85" s="194">
        <v>102.520654511065</v>
      </c>
      <c r="K85" s="230"/>
      <c r="L85" s="194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</row>
    <row r="86" spans="1:44" ht="13.7" customHeight="1">
      <c r="A86" s="437" t="s">
        <v>20</v>
      </c>
      <c r="B86" s="5"/>
      <c r="E86" s="711"/>
      <c r="F86" s="711"/>
      <c r="G86" s="711"/>
      <c r="H86" s="711"/>
      <c r="I86" s="711"/>
      <c r="K86" s="230"/>
      <c r="L8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</row>
    <row r="87" spans="1:44" ht="12.75" customHeight="1">
      <c r="A87" s="439" t="s">
        <v>272</v>
      </c>
      <c r="B87" s="5"/>
      <c r="E87" s="766">
        <v>84.229742882805894</v>
      </c>
      <c r="F87" s="303"/>
      <c r="G87" s="709">
        <v>121.31880663482301</v>
      </c>
      <c r="H87" s="303"/>
      <c r="I87" s="709">
        <v>5.4145350561259704</v>
      </c>
      <c r="K87" s="230"/>
      <c r="L87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  <c r="AJ87" s="376"/>
      <c r="AK87" s="376"/>
      <c r="AL87" s="376"/>
      <c r="AM87" s="376"/>
      <c r="AN87" s="376"/>
      <c r="AO87" s="376"/>
      <c r="AP87" s="376"/>
      <c r="AQ87" s="376"/>
      <c r="AR87" s="376"/>
    </row>
    <row r="88" spans="1:44" ht="12.75" customHeight="1">
      <c r="A88" s="438" t="s">
        <v>255</v>
      </c>
      <c r="B88" s="5"/>
      <c r="E88" s="766">
        <v>48.022104542281099</v>
      </c>
      <c r="F88" s="303"/>
      <c r="G88" s="709">
        <v>55.871901640587097</v>
      </c>
      <c r="H88" s="303"/>
      <c r="I88" s="194">
        <v>42.143763941486803</v>
      </c>
      <c r="K88" s="230"/>
      <c r="L88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</row>
    <row r="89" spans="1:44" ht="12.75" customHeight="1">
      <c r="A89" s="439" t="s">
        <v>357</v>
      </c>
      <c r="B89" s="5"/>
      <c r="E89" s="766">
        <v>41.420174974435398</v>
      </c>
      <c r="F89" s="303"/>
      <c r="G89" s="709">
        <v>52.530233063226198</v>
      </c>
      <c r="H89" s="303"/>
      <c r="I89" s="768">
        <v>-0.88862238641077795</v>
      </c>
      <c r="K89" s="230"/>
      <c r="L89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  <c r="AJ89" s="376"/>
      <c r="AK89" s="376"/>
      <c r="AL89" s="376"/>
      <c r="AM89" s="376"/>
      <c r="AN89" s="376"/>
      <c r="AO89" s="376"/>
      <c r="AP89" s="376"/>
      <c r="AQ89" s="376"/>
      <c r="AR89" s="376"/>
    </row>
    <row r="90" spans="1:44" ht="12.75" customHeight="1">
      <c r="A90" s="437" t="s">
        <v>21</v>
      </c>
      <c r="B90" s="5"/>
      <c r="E90" s="711"/>
      <c r="F90" s="277"/>
      <c r="G90" s="277"/>
      <c r="H90" s="277"/>
      <c r="I90" s="705"/>
      <c r="K90" s="230"/>
      <c r="L90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</row>
    <row r="91" spans="1:44" ht="12" customHeight="1">
      <c r="A91" s="439" t="s">
        <v>266</v>
      </c>
      <c r="B91" s="5"/>
      <c r="E91" s="767">
        <v>-41.102400046943899</v>
      </c>
      <c r="F91" s="303"/>
      <c r="G91" s="768">
        <v>-48.101583092109202</v>
      </c>
      <c r="H91" s="303"/>
      <c r="I91" s="709">
        <v>15.637565466703199</v>
      </c>
      <c r="K91" s="230"/>
      <c r="L91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</row>
    <row r="92" spans="1:44" ht="12.75" customHeight="1">
      <c r="A92" s="439" t="s">
        <v>254</v>
      </c>
      <c r="B92" s="5"/>
      <c r="E92" s="767">
        <v>-39.436441260533599</v>
      </c>
      <c r="F92" s="303"/>
      <c r="G92" s="768">
        <v>-40.059958982028697</v>
      </c>
      <c r="H92" s="303"/>
      <c r="I92" s="709">
        <v>17.6878895315274</v>
      </c>
      <c r="J92" s="194"/>
      <c r="K92" s="230"/>
      <c r="L92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</row>
    <row r="93" spans="1:44" ht="12.75" customHeight="1">
      <c r="A93" s="439" t="s">
        <v>307</v>
      </c>
      <c r="B93" s="5"/>
      <c r="E93" s="767">
        <v>-19.591796687392499</v>
      </c>
      <c r="F93" s="303"/>
      <c r="G93" s="768">
        <v>-23.6865020878801</v>
      </c>
      <c r="H93" s="303"/>
      <c r="I93" s="709">
        <v>19.389836059122398</v>
      </c>
      <c r="J93" s="194"/>
      <c r="K93" s="230"/>
      <c r="L93" s="5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  <c r="AJ93" s="376"/>
      <c r="AK93" s="376"/>
      <c r="AL93" s="376"/>
      <c r="AM93" s="376"/>
      <c r="AN93" s="376"/>
      <c r="AO93" s="376"/>
      <c r="AP93" s="376"/>
      <c r="AQ93" s="376"/>
      <c r="AR93" s="376"/>
    </row>
    <row r="94" spans="1:44" ht="5.25" customHeight="1">
      <c r="A94" s="241"/>
      <c r="B94" s="5"/>
      <c r="H94" s="5"/>
      <c r="J94" s="303"/>
      <c r="K94" s="230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76"/>
      <c r="AL94" s="376"/>
      <c r="AM94" s="376"/>
      <c r="AN94" s="376"/>
      <c r="AO94" s="376"/>
      <c r="AP94" s="376"/>
      <c r="AQ94" s="376"/>
      <c r="AR94" s="376"/>
    </row>
    <row r="95" spans="1:44" ht="12" customHeight="1">
      <c r="A95" s="231" t="s">
        <v>229</v>
      </c>
      <c r="B95" s="5"/>
      <c r="E95" s="769">
        <v>72.482819594797903</v>
      </c>
      <c r="F95" s="712"/>
      <c r="G95" s="770">
        <v>72.392625136131699</v>
      </c>
      <c r="H95" s="713"/>
      <c r="I95" s="770">
        <v>68.178495040311205</v>
      </c>
      <c r="K95" s="230"/>
      <c r="L95" s="195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76"/>
      <c r="AL95" s="376"/>
      <c r="AM95" s="376"/>
      <c r="AN95" s="376"/>
      <c r="AO95" s="376"/>
      <c r="AP95" s="376"/>
      <c r="AQ95" s="376"/>
      <c r="AR95" s="376"/>
    </row>
    <row r="96" spans="1:44" ht="4.5" customHeight="1">
      <c r="A96" s="234"/>
      <c r="B96" s="5"/>
      <c r="E96" s="8"/>
      <c r="F96" s="11"/>
      <c r="G96" s="504"/>
      <c r="H96" s="1"/>
      <c r="I96" s="504"/>
      <c r="K96" s="230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76"/>
      <c r="AL96" s="376"/>
      <c r="AM96" s="376"/>
      <c r="AN96" s="376"/>
      <c r="AO96" s="376"/>
      <c r="AP96" s="376"/>
      <c r="AQ96" s="376"/>
      <c r="AR96" s="376"/>
    </row>
    <row r="97" spans="1:44" ht="14.1" customHeight="1">
      <c r="A97" s="527" t="s">
        <v>315</v>
      </c>
      <c r="B97" s="528"/>
      <c r="C97" s="511"/>
      <c r="D97" s="519"/>
      <c r="E97" s="529" t="s">
        <v>339</v>
      </c>
      <c r="F97" s="593" t="s">
        <v>8</v>
      </c>
      <c r="G97" s="529" t="s">
        <v>286</v>
      </c>
      <c r="H97" s="593" t="s">
        <v>9</v>
      </c>
      <c r="I97" s="529" t="s">
        <v>340</v>
      </c>
      <c r="J97" s="547"/>
      <c r="K97" s="616" t="s">
        <v>9</v>
      </c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  <c r="AJ97" s="376"/>
      <c r="AK97" s="376"/>
      <c r="AL97" s="376"/>
      <c r="AM97" s="376"/>
      <c r="AN97" s="376"/>
      <c r="AO97" s="376"/>
      <c r="AP97" s="376"/>
      <c r="AQ97" s="376"/>
      <c r="AR97" s="376"/>
    </row>
    <row r="98" spans="1:44" ht="3" customHeight="1">
      <c r="A98" s="243"/>
      <c r="B98" s="505"/>
      <c r="C98" s="30"/>
      <c r="D98" s="31"/>
      <c r="E98" s="27"/>
      <c r="F98" s="28"/>
      <c r="G98" s="27"/>
      <c r="H98" s="28"/>
      <c r="I98" s="27"/>
      <c r="K98" s="230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  <c r="AJ98" s="376"/>
      <c r="AK98" s="376"/>
      <c r="AL98" s="376"/>
      <c r="AM98" s="376"/>
      <c r="AN98" s="376"/>
      <c r="AO98" s="376"/>
      <c r="AP98" s="376"/>
      <c r="AQ98" s="376"/>
      <c r="AR98" s="376"/>
    </row>
    <row r="99" spans="1:44" ht="12.75" customHeight="1">
      <c r="A99" s="231" t="s">
        <v>27</v>
      </c>
      <c r="B99" s="15"/>
      <c r="C99" s="15"/>
      <c r="D99" s="19"/>
      <c r="E99" s="14"/>
      <c r="F99" s="18"/>
      <c r="G99" s="14"/>
      <c r="H99" s="18"/>
      <c r="I99" s="32"/>
      <c r="K99" s="230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  <c r="AJ99" s="376"/>
      <c r="AK99" s="376"/>
      <c r="AL99" s="376"/>
      <c r="AM99" s="376"/>
      <c r="AN99" s="376"/>
      <c r="AO99" s="376"/>
      <c r="AP99" s="376"/>
      <c r="AQ99" s="376"/>
      <c r="AR99" s="376"/>
    </row>
    <row r="100" spans="1:44" ht="12.75" customHeight="1">
      <c r="A100" s="233" t="s">
        <v>28</v>
      </c>
      <c r="B100" s="15"/>
      <c r="C100" s="18"/>
      <c r="D100" s="19"/>
      <c r="E100" s="724">
        <v>4117685.0159</v>
      </c>
      <c r="F100" s="24"/>
      <c r="G100" s="725">
        <v>4857708.5535000004</v>
      </c>
      <c r="H100" s="645"/>
      <c r="I100" s="221">
        <v>5526052.3882999998</v>
      </c>
      <c r="K100" s="230"/>
      <c r="L100" s="19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6"/>
      <c r="AM100" s="376"/>
      <c r="AN100" s="376"/>
      <c r="AO100" s="376"/>
      <c r="AP100" s="376"/>
      <c r="AQ100" s="376"/>
      <c r="AR100" s="376"/>
    </row>
    <row r="101" spans="1:44" ht="12.75" customHeight="1">
      <c r="A101" s="233" t="s">
        <v>29</v>
      </c>
      <c r="B101" s="15"/>
      <c r="C101" s="18"/>
      <c r="D101" s="19"/>
      <c r="E101" s="724">
        <v>181459568.838</v>
      </c>
      <c r="F101" s="24"/>
      <c r="G101" s="725">
        <v>254368247.08700001</v>
      </c>
      <c r="H101" s="645"/>
      <c r="I101" s="221">
        <v>193120508.771</v>
      </c>
      <c r="K101" s="230"/>
      <c r="L101" s="197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  <c r="AJ101" s="376"/>
      <c r="AK101" s="376"/>
      <c r="AL101" s="376"/>
      <c r="AM101" s="376"/>
      <c r="AN101" s="376"/>
      <c r="AO101" s="376"/>
      <c r="AP101" s="376"/>
      <c r="AQ101" s="376"/>
      <c r="AR101" s="376"/>
    </row>
    <row r="102" spans="1:44" ht="12.75" customHeight="1">
      <c r="A102" s="232" t="s">
        <v>30</v>
      </c>
      <c r="B102" s="15"/>
      <c r="C102" s="15"/>
      <c r="D102" s="19"/>
      <c r="E102" s="281"/>
      <c r="F102" s="24"/>
      <c r="G102" s="22"/>
      <c r="H102" s="646"/>
      <c r="I102" s="22"/>
      <c r="K102" s="230"/>
      <c r="L102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  <c r="AJ102" s="376"/>
      <c r="AK102" s="376"/>
      <c r="AL102" s="376"/>
      <c r="AM102" s="376"/>
      <c r="AN102" s="376"/>
      <c r="AO102" s="376"/>
      <c r="AP102" s="376"/>
      <c r="AQ102" s="376"/>
      <c r="AR102" s="376"/>
    </row>
    <row r="103" spans="1:44" ht="12.75" customHeight="1">
      <c r="A103" s="233" t="s">
        <v>28</v>
      </c>
      <c r="B103" s="15"/>
      <c r="C103" s="18"/>
      <c r="D103" s="19"/>
      <c r="E103" s="121">
        <v>4115183.3369999998</v>
      </c>
      <c r="F103" s="24"/>
      <c r="G103" s="24">
        <v>4854482.5070000002</v>
      </c>
      <c r="H103" s="645"/>
      <c r="I103" s="725">
        <v>5521892.4900000002</v>
      </c>
      <c r="K103" s="230"/>
      <c r="L103" s="198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</row>
    <row r="104" spans="1:44" ht="12.75" customHeight="1">
      <c r="A104" s="233" t="s">
        <v>29</v>
      </c>
      <c r="B104" s="15"/>
      <c r="C104" s="18"/>
      <c r="D104" s="19"/>
      <c r="E104" s="726">
        <v>181417680.34099999</v>
      </c>
      <c r="F104" s="24"/>
      <c r="G104" s="727">
        <v>254311155.458</v>
      </c>
      <c r="H104" s="645"/>
      <c r="I104" s="725">
        <v>193069440.19100001</v>
      </c>
      <c r="K104" s="230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</row>
    <row r="105" spans="1:44" ht="12.75" customHeight="1">
      <c r="A105" s="232" t="s">
        <v>31</v>
      </c>
      <c r="B105" s="15"/>
      <c r="C105" s="15"/>
      <c r="D105" s="19"/>
      <c r="E105" s="647"/>
      <c r="F105" s="178"/>
      <c r="G105" s="648"/>
      <c r="H105" s="649"/>
      <c r="I105" s="648"/>
      <c r="K105" s="230"/>
      <c r="L105" s="199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</row>
    <row r="106" spans="1:44" ht="12.75" customHeight="1">
      <c r="A106" s="233" t="s">
        <v>28</v>
      </c>
      <c r="B106" s="15"/>
      <c r="C106" s="18"/>
      <c r="D106" s="19"/>
      <c r="E106" s="726">
        <v>2501.6788999999999</v>
      </c>
      <c r="F106" s="24"/>
      <c r="G106" s="727">
        <v>3226.0464999999999</v>
      </c>
      <c r="H106" s="646"/>
      <c r="I106" s="725">
        <v>4159.8982999999998</v>
      </c>
      <c r="K106" s="230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  <c r="AJ106" s="376"/>
      <c r="AK106" s="376"/>
      <c r="AL106" s="376"/>
      <c r="AM106" s="376"/>
      <c r="AN106" s="376"/>
      <c r="AO106" s="376"/>
      <c r="AP106" s="376"/>
      <c r="AQ106" s="376"/>
      <c r="AR106" s="376"/>
    </row>
    <row r="107" spans="1:44" ht="12.75" customHeight="1">
      <c r="A107" s="233" t="s">
        <v>29</v>
      </c>
      <c r="B107" s="15"/>
      <c r="C107" s="18"/>
      <c r="D107" s="19"/>
      <c r="E107" s="726">
        <v>41888.497000000003</v>
      </c>
      <c r="F107" s="24"/>
      <c r="G107" s="727">
        <v>57091.629000000001</v>
      </c>
      <c r="H107" s="645"/>
      <c r="I107" s="725">
        <v>51068.58</v>
      </c>
      <c r="K107" s="230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  <c r="AJ107" s="376"/>
      <c r="AK107" s="376"/>
      <c r="AL107" s="376"/>
      <c r="AM107" s="376"/>
      <c r="AN107" s="376"/>
      <c r="AO107" s="376"/>
      <c r="AP107" s="376"/>
      <c r="AQ107" s="376"/>
      <c r="AR107" s="376"/>
    </row>
    <row r="108" spans="1:44" ht="5.25" customHeight="1">
      <c r="A108" s="244"/>
      <c r="B108" s="245"/>
      <c r="C108" s="246"/>
      <c r="D108" s="247"/>
      <c r="E108" s="248"/>
      <c r="F108" s="246"/>
      <c r="G108" s="249"/>
      <c r="H108" s="250"/>
      <c r="I108" s="249"/>
      <c r="J108" s="251"/>
      <c r="K108" s="252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  <c r="AJ108" s="376"/>
      <c r="AK108" s="376"/>
      <c r="AL108" s="376"/>
      <c r="AM108" s="376"/>
      <c r="AN108" s="376"/>
      <c r="AO108" s="376"/>
      <c r="AP108" s="376"/>
      <c r="AQ108" s="376"/>
      <c r="AR108" s="376"/>
    </row>
    <row r="109" spans="1:44" ht="5.25" customHeight="1">
      <c r="A109" s="34"/>
      <c r="B109" s="15"/>
      <c r="C109" s="18"/>
      <c r="D109" s="19"/>
      <c r="E109" s="35"/>
      <c r="F109" s="18"/>
      <c r="G109" s="36"/>
      <c r="H109" s="25"/>
      <c r="I109" s="3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  <c r="AJ109" s="376"/>
      <c r="AK109" s="376"/>
      <c r="AL109" s="376"/>
      <c r="AM109" s="376"/>
      <c r="AN109" s="376"/>
      <c r="AO109" s="376"/>
      <c r="AP109" s="376"/>
      <c r="AQ109" s="376"/>
      <c r="AR109" s="376"/>
    </row>
    <row r="110" spans="1:44" ht="12.75" customHeight="1">
      <c r="C110" s="396"/>
      <c r="D110" s="396"/>
      <c r="E110" s="284"/>
      <c r="F110" s="18"/>
      <c r="G110" s="36"/>
      <c r="H110" s="25"/>
      <c r="I110" s="37"/>
      <c r="L110" s="3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  <c r="AJ110" s="376"/>
      <c r="AK110" s="376"/>
      <c r="AL110" s="376"/>
      <c r="AM110" s="376"/>
      <c r="AN110" s="376"/>
      <c r="AO110" s="376"/>
      <c r="AP110" s="376"/>
      <c r="AQ110" s="376"/>
      <c r="AR110" s="376"/>
    </row>
    <row r="111" spans="1:44" ht="12.75" customHeight="1">
      <c r="C111" s="396"/>
      <c r="D111" s="396"/>
      <c r="E111" s="396"/>
      <c r="F111" s="396"/>
      <c r="G111" s="396"/>
      <c r="H111" s="396"/>
      <c r="I111" s="39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  <c r="AJ111" s="376"/>
      <c r="AK111" s="376"/>
      <c r="AL111" s="376"/>
      <c r="AM111" s="376"/>
      <c r="AN111" s="376"/>
      <c r="AO111" s="376"/>
      <c r="AP111" s="376"/>
      <c r="AQ111" s="376"/>
      <c r="AR111" s="376"/>
    </row>
    <row r="112" spans="1:44" ht="12.75" customHeight="1">
      <c r="A112" s="253"/>
      <c r="B112" s="254"/>
      <c r="C112" s="255"/>
      <c r="D112" s="256"/>
      <c r="E112" s="257"/>
      <c r="F112" s="255"/>
      <c r="G112" s="258"/>
      <c r="H112" s="259"/>
      <c r="I112" s="258"/>
      <c r="J112" s="158"/>
      <c r="K112" s="224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</row>
    <row r="113" spans="1:44" ht="12.75" customHeight="1">
      <c r="A113" s="260" t="s">
        <v>366</v>
      </c>
      <c r="B113" s="15"/>
      <c r="C113" s="18"/>
      <c r="D113" s="19"/>
      <c r="E113" s="35"/>
      <c r="F113" s="18"/>
      <c r="G113" s="36"/>
      <c r="H113" s="25"/>
      <c r="I113" s="38" t="s">
        <v>33</v>
      </c>
      <c r="K113" s="230"/>
      <c r="L113" s="3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  <c r="AJ113" s="376"/>
      <c r="AK113" s="376"/>
      <c r="AL113" s="376"/>
      <c r="AM113" s="376"/>
      <c r="AN113" s="376"/>
      <c r="AO113" s="376"/>
      <c r="AP113" s="376"/>
      <c r="AQ113" s="376"/>
      <c r="AR113" s="376"/>
    </row>
    <row r="114" spans="1:44" ht="12.75" customHeight="1">
      <c r="A114" s="233"/>
      <c r="B114" s="15"/>
      <c r="C114" s="18"/>
      <c r="D114" s="19"/>
      <c r="E114" s="35"/>
      <c r="F114" s="18"/>
      <c r="G114" s="36"/>
      <c r="H114" s="25"/>
      <c r="I114" s="36"/>
      <c r="K114" s="230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  <c r="AJ114" s="376"/>
      <c r="AK114" s="376"/>
      <c r="AL114" s="376"/>
      <c r="AM114" s="376"/>
      <c r="AN114" s="376"/>
      <c r="AO114" s="376"/>
      <c r="AP114" s="376"/>
      <c r="AQ114" s="376"/>
      <c r="AR114" s="376"/>
    </row>
    <row r="115" spans="1:44" ht="3" customHeight="1">
      <c r="A115" s="238"/>
      <c r="B115" s="39"/>
      <c r="C115" s="40"/>
      <c r="D115" s="41"/>
      <c r="E115" s="14"/>
      <c r="F115" s="18"/>
      <c r="G115" s="15"/>
      <c r="H115" s="25"/>
      <c r="I115" s="26"/>
      <c r="K115" s="230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  <c r="AJ115" s="376"/>
      <c r="AK115" s="376"/>
      <c r="AL115" s="376"/>
      <c r="AM115" s="376"/>
      <c r="AN115" s="376"/>
      <c r="AO115" s="376"/>
      <c r="AP115" s="376"/>
      <c r="AQ115" s="376"/>
      <c r="AR115" s="376"/>
    </row>
    <row r="116" spans="1:44" ht="14.1" customHeight="1">
      <c r="A116" s="509" t="s">
        <v>291</v>
      </c>
      <c r="B116" s="510"/>
      <c r="C116" s="529" t="s">
        <v>249</v>
      </c>
      <c r="D116" s="606" t="s">
        <v>8</v>
      </c>
      <c r="E116" s="559" t="s">
        <v>336</v>
      </c>
      <c r="F116" s="606" t="s">
        <v>8</v>
      </c>
      <c r="G116" s="559" t="s">
        <v>305</v>
      </c>
      <c r="H116" s="606" t="s">
        <v>8</v>
      </c>
      <c r="I116" s="559" t="s">
        <v>337</v>
      </c>
      <c r="J116" s="547"/>
      <c r="K116" s="615" t="s">
        <v>8</v>
      </c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  <c r="AH116" s="376"/>
      <c r="AI116" s="376"/>
      <c r="AJ116" s="376"/>
      <c r="AK116" s="376"/>
      <c r="AL116" s="376"/>
      <c r="AM116" s="376"/>
      <c r="AN116" s="376"/>
      <c r="AO116" s="376"/>
      <c r="AP116" s="376"/>
      <c r="AQ116" s="376"/>
      <c r="AR116" s="376"/>
    </row>
    <row r="117" spans="1:44" ht="3" customHeight="1">
      <c r="A117" s="261"/>
      <c r="B117" s="5"/>
      <c r="E117" s="32"/>
      <c r="F117" s="33"/>
      <c r="G117" s="32"/>
      <c r="H117" s="33"/>
      <c r="I117" s="32"/>
      <c r="K117" s="230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  <c r="AJ117" s="376"/>
      <c r="AK117" s="376"/>
      <c r="AL117" s="376"/>
      <c r="AM117" s="376"/>
      <c r="AN117" s="376"/>
      <c r="AO117" s="376"/>
      <c r="AP117" s="376"/>
      <c r="AQ117" s="376"/>
      <c r="AR117" s="376"/>
    </row>
    <row r="118" spans="1:44" ht="15.75" customHeight="1">
      <c r="A118" s="234" t="s">
        <v>335</v>
      </c>
      <c r="B118" s="650"/>
      <c r="C118" s="18">
        <v>31417614.420714036</v>
      </c>
      <c r="D118" s="651"/>
      <c r="E118" s="20">
        <v>2910946.0047694501</v>
      </c>
      <c r="F118" s="651"/>
      <c r="G118" s="18">
        <v>2840041.5496906098</v>
      </c>
      <c r="H118" s="651"/>
      <c r="I118" s="24">
        <v>2812043.9524344299</v>
      </c>
      <c r="K118" s="654"/>
      <c r="L118" s="24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  <c r="AJ118" s="376"/>
      <c r="AK118" s="376"/>
      <c r="AL118" s="376"/>
      <c r="AM118" s="376"/>
      <c r="AN118" s="376"/>
      <c r="AO118" s="376"/>
      <c r="AP118" s="376"/>
      <c r="AQ118" s="376"/>
      <c r="AR118" s="376"/>
    </row>
    <row r="119" spans="1:44" ht="15" customHeight="1">
      <c r="A119" s="233" t="s">
        <v>34</v>
      </c>
      <c r="B119" s="652"/>
      <c r="C119" s="15">
        <v>24872612.118024029</v>
      </c>
      <c r="D119" s="653"/>
      <c r="E119" s="14">
        <v>2327143.0450394498</v>
      </c>
      <c r="F119" s="651"/>
      <c r="G119" s="15">
        <v>2245248.58042061</v>
      </c>
      <c r="H119" s="651"/>
      <c r="I119" s="22">
        <v>2247226.8073344301</v>
      </c>
      <c r="K119" s="230"/>
      <c r="L119" s="22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  <c r="AJ119" s="376"/>
      <c r="AK119" s="376"/>
      <c r="AL119" s="376"/>
      <c r="AM119" s="376"/>
      <c r="AN119" s="376"/>
      <c r="AO119" s="376"/>
      <c r="AP119" s="376"/>
      <c r="AQ119" s="376"/>
      <c r="AR119" s="376"/>
    </row>
    <row r="120" spans="1:44" ht="15" customHeight="1">
      <c r="A120" s="233" t="s">
        <v>35</v>
      </c>
      <c r="B120" s="652"/>
      <c r="C120" s="15">
        <v>6545002.3026900003</v>
      </c>
      <c r="D120" s="653"/>
      <c r="E120" s="14">
        <v>583802.95973</v>
      </c>
      <c r="F120" s="651"/>
      <c r="G120" s="15">
        <v>594792.96927</v>
      </c>
      <c r="H120" s="651"/>
      <c r="I120" s="22">
        <v>564817.14509999903</v>
      </c>
      <c r="K120" s="230"/>
      <c r="L120" s="22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  <c r="AJ120" s="376"/>
      <c r="AK120" s="376"/>
      <c r="AL120" s="376"/>
      <c r="AM120" s="376"/>
      <c r="AN120" s="376"/>
      <c r="AO120" s="376"/>
      <c r="AP120" s="376"/>
      <c r="AQ120" s="376"/>
      <c r="AR120" s="376"/>
    </row>
    <row r="121" spans="1:44" ht="3" customHeight="1">
      <c r="A121" s="262"/>
      <c r="B121" s="2"/>
      <c r="E121" s="14"/>
      <c r="F121" s="18"/>
      <c r="G121" s="15"/>
      <c r="H121" s="25"/>
      <c r="I121" s="15"/>
      <c r="K121" s="230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</row>
    <row r="122" spans="1:44" ht="13.5">
      <c r="A122" s="513" t="s">
        <v>295</v>
      </c>
      <c r="B122" s="514"/>
      <c r="C122" s="514"/>
      <c r="D122" s="515"/>
      <c r="E122" s="612">
        <v>2021</v>
      </c>
      <c r="F122" s="613"/>
      <c r="G122" s="612">
        <v>2020</v>
      </c>
      <c r="H122" s="614"/>
      <c r="I122" s="612">
        <v>2019</v>
      </c>
      <c r="J122" s="614" t="s">
        <v>9</v>
      </c>
      <c r="K122" s="575"/>
      <c r="L122" s="200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</row>
    <row r="123" spans="1:44" ht="3" customHeight="1">
      <c r="A123" s="241"/>
      <c r="B123" s="5"/>
      <c r="E123" s="14"/>
      <c r="F123" s="18"/>
      <c r="G123" s="14"/>
      <c r="H123" s="18"/>
      <c r="I123" s="14"/>
      <c r="J123" s="18"/>
      <c r="K123" s="474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</row>
    <row r="124" spans="1:44" ht="12.75" customHeight="1">
      <c r="A124" s="231" t="s">
        <v>36</v>
      </c>
      <c r="B124" s="180"/>
      <c r="C124"/>
      <c r="E124" s="14">
        <v>1825.0260000000001</v>
      </c>
      <c r="F124" s="18"/>
      <c r="G124" s="15">
        <v>1771.46</v>
      </c>
      <c r="H124" s="18"/>
      <c r="I124" s="15">
        <v>2177.08</v>
      </c>
      <c r="J124" s="18"/>
      <c r="K124" s="230"/>
      <c r="L124" s="201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  <c r="AJ124" s="376"/>
      <c r="AK124" s="376"/>
      <c r="AL124" s="376"/>
      <c r="AM124" s="376"/>
      <c r="AN124" s="376"/>
      <c r="AO124" s="376"/>
      <c r="AP124" s="376"/>
      <c r="AQ124" s="376"/>
      <c r="AR124" s="376"/>
    </row>
    <row r="125" spans="1:44" ht="12.75" customHeight="1">
      <c r="A125" s="233" t="s">
        <v>37</v>
      </c>
      <c r="B125" s="181"/>
      <c r="C125"/>
      <c r="E125" s="14">
        <v>726.36300000000006</v>
      </c>
      <c r="F125" s="18"/>
      <c r="G125" s="15">
        <v>716.16</v>
      </c>
      <c r="H125" s="18"/>
      <c r="I125" s="15">
        <v>970.62</v>
      </c>
      <c r="J125" s="18"/>
      <c r="K125" s="230"/>
      <c r="L125" s="201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76"/>
      <c r="AQ125" s="376"/>
      <c r="AR125" s="376"/>
    </row>
    <row r="126" spans="1:44" ht="12.75" customHeight="1">
      <c r="A126" s="233" t="s">
        <v>38</v>
      </c>
      <c r="B126" s="181"/>
      <c r="C126"/>
      <c r="E126" s="14">
        <v>1098.663</v>
      </c>
      <c r="F126" s="18"/>
      <c r="G126" s="15">
        <v>1055.3</v>
      </c>
      <c r="H126" s="18"/>
      <c r="I126" s="15">
        <v>1206.47</v>
      </c>
      <c r="J126" s="18"/>
      <c r="K126" s="230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  <c r="AJ126" s="376"/>
      <c r="AK126" s="376"/>
      <c r="AL126" s="376"/>
      <c r="AM126" s="376"/>
      <c r="AN126" s="376"/>
      <c r="AO126" s="376"/>
      <c r="AP126" s="376"/>
      <c r="AQ126" s="376"/>
      <c r="AR126" s="376"/>
    </row>
    <row r="127" spans="1:44" ht="3" customHeight="1">
      <c r="A127" s="241"/>
      <c r="B127" s="5"/>
      <c r="E127" s="14"/>
      <c r="F127" s="18"/>
      <c r="G127" s="15"/>
      <c r="H127" s="25"/>
      <c r="I127" s="15"/>
      <c r="K127" s="230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  <c r="AJ127" s="376"/>
      <c r="AK127" s="376"/>
      <c r="AL127" s="376"/>
      <c r="AM127" s="376"/>
      <c r="AN127" s="376"/>
      <c r="AO127" s="376"/>
      <c r="AP127" s="376"/>
      <c r="AQ127" s="376"/>
      <c r="AR127" s="376"/>
    </row>
    <row r="128" spans="1:44" ht="14.1" customHeight="1">
      <c r="A128" s="516" t="s">
        <v>311</v>
      </c>
      <c r="B128" s="517"/>
      <c r="C128" s="517"/>
      <c r="D128" s="518"/>
      <c r="E128" s="559" t="s">
        <v>355</v>
      </c>
      <c r="F128" s="611"/>
      <c r="G128" s="559" t="s">
        <v>336</v>
      </c>
      <c r="H128" s="607"/>
      <c r="I128" s="559" t="s">
        <v>233</v>
      </c>
      <c r="J128" s="547"/>
      <c r="K128" s="608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  <c r="AJ128" s="376"/>
      <c r="AK128" s="376"/>
      <c r="AL128" s="376"/>
      <c r="AM128" s="376"/>
      <c r="AN128" s="376"/>
      <c r="AO128" s="376"/>
      <c r="AP128" s="376"/>
      <c r="AQ128" s="376"/>
      <c r="AR128" s="376"/>
    </row>
    <row r="129" spans="1:44" ht="3" customHeight="1">
      <c r="A129" s="261"/>
      <c r="B129" s="6"/>
      <c r="C129" s="6"/>
      <c r="D129" s="44"/>
      <c r="E129" s="32"/>
      <c r="F129" s="33"/>
      <c r="G129" s="32"/>
      <c r="H129" s="33"/>
      <c r="I129" s="32"/>
      <c r="K129" s="230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  <c r="AJ129" s="376"/>
      <c r="AK129" s="376"/>
      <c r="AL129" s="376"/>
      <c r="AM129" s="376"/>
      <c r="AN129" s="376"/>
      <c r="AO129" s="376"/>
      <c r="AP129" s="376"/>
      <c r="AQ129" s="376"/>
      <c r="AR129" s="376"/>
    </row>
    <row r="130" spans="1:44" ht="12.75" customHeight="1">
      <c r="A130" s="239" t="s">
        <v>40</v>
      </c>
      <c r="B130" s="456"/>
      <c r="C130"/>
      <c r="E130" s="20">
        <v>331061</v>
      </c>
      <c r="F130" s="24"/>
      <c r="G130" s="18">
        <v>288873</v>
      </c>
      <c r="H130" s="24"/>
      <c r="I130" s="183">
        <v>284014</v>
      </c>
      <c r="J130" s="406"/>
      <c r="K130" s="451"/>
      <c r="L130" s="183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6"/>
      <c r="AJ130" s="376"/>
      <c r="AK130" s="376"/>
      <c r="AL130" s="376"/>
      <c r="AM130" s="376"/>
      <c r="AN130" s="376"/>
      <c r="AO130" s="376"/>
      <c r="AP130" s="376"/>
      <c r="AQ130" s="376"/>
      <c r="AR130" s="376"/>
    </row>
    <row r="131" spans="1:44" ht="12.75" customHeight="1">
      <c r="A131" s="239" t="s">
        <v>41</v>
      </c>
      <c r="B131" s="456"/>
      <c r="C131"/>
      <c r="E131" s="20">
        <v>454990</v>
      </c>
      <c r="F131" s="24"/>
      <c r="G131" s="18">
        <v>387934</v>
      </c>
      <c r="H131" s="24"/>
      <c r="I131" s="183">
        <v>412715</v>
      </c>
      <c r="J131" s="406"/>
      <c r="K131" s="451"/>
      <c r="L131" s="183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  <c r="AJ131" s="376"/>
      <c r="AK131" s="376"/>
      <c r="AL131" s="376"/>
      <c r="AM131" s="376"/>
      <c r="AN131" s="376"/>
      <c r="AO131" s="376"/>
      <c r="AP131" s="376"/>
      <c r="AQ131" s="376"/>
      <c r="AR131" s="376"/>
    </row>
    <row r="132" spans="1:44" ht="12.75" customHeight="1">
      <c r="A132" s="239" t="s">
        <v>42</v>
      </c>
      <c r="B132" s="457"/>
      <c r="C132"/>
      <c r="E132" s="200">
        <v>-123929</v>
      </c>
      <c r="F132" s="655"/>
      <c r="G132" s="457">
        <v>-99061</v>
      </c>
      <c r="H132" s="655"/>
      <c r="I132" s="457">
        <v>-128701</v>
      </c>
      <c r="J132" s="406"/>
      <c r="K132" s="451"/>
      <c r="L132" s="183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  <c r="AJ132" s="376"/>
      <c r="AK132" s="376"/>
      <c r="AL132" s="376"/>
      <c r="AM132" s="376"/>
      <c r="AN132" s="376"/>
      <c r="AO132" s="376"/>
      <c r="AP132" s="376"/>
      <c r="AQ132" s="376"/>
      <c r="AR132" s="376"/>
    </row>
    <row r="133" spans="1:44" ht="3" customHeight="1">
      <c r="A133" s="262"/>
      <c r="B133" s="2"/>
      <c r="E133" s="45"/>
      <c r="F133" s="16"/>
      <c r="G133" s="45"/>
      <c r="H133" s="16"/>
      <c r="I133" s="17"/>
      <c r="K133" s="230"/>
      <c r="L133" s="202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  <c r="AJ133" s="376"/>
      <c r="AK133" s="376"/>
      <c r="AL133" s="376"/>
      <c r="AM133" s="376"/>
      <c r="AN133" s="376"/>
      <c r="AO133" s="376"/>
      <c r="AP133" s="376"/>
      <c r="AQ133" s="376"/>
      <c r="AR133" s="376"/>
    </row>
    <row r="134" spans="1:44" ht="14.1" customHeight="1">
      <c r="A134" s="516" t="s">
        <v>312</v>
      </c>
      <c r="B134" s="517"/>
      <c r="C134" s="529" t="s">
        <v>235</v>
      </c>
      <c r="D134" s="530"/>
      <c r="E134" s="559" t="s">
        <v>355</v>
      </c>
      <c r="F134" s="611"/>
      <c r="G134" s="559" t="s">
        <v>336</v>
      </c>
      <c r="H134" s="607"/>
      <c r="I134" s="559" t="s">
        <v>233</v>
      </c>
      <c r="J134" s="547"/>
      <c r="K134" s="608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  <c r="AJ134" s="376"/>
      <c r="AK134" s="376"/>
      <c r="AL134" s="376"/>
      <c r="AM134" s="376"/>
      <c r="AN134" s="376"/>
      <c r="AO134" s="376"/>
      <c r="AP134" s="376"/>
      <c r="AQ134" s="376"/>
      <c r="AR134" s="376"/>
    </row>
    <row r="135" spans="1:44" ht="3" customHeight="1">
      <c r="A135" s="261"/>
      <c r="B135" s="420"/>
      <c r="C135" s="420"/>
      <c r="D135" s="421"/>
      <c r="E135" s="422"/>
      <c r="F135" s="423"/>
      <c r="G135" s="422"/>
      <c r="H135" s="424"/>
      <c r="I135" s="422"/>
      <c r="K135" s="230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  <c r="AH135" s="376"/>
      <c r="AI135" s="376"/>
      <c r="AJ135" s="376"/>
      <c r="AK135" s="376"/>
      <c r="AL135" s="376"/>
      <c r="AM135" s="376"/>
      <c r="AN135" s="376"/>
      <c r="AO135" s="376"/>
      <c r="AP135" s="376"/>
      <c r="AQ135" s="376"/>
      <c r="AR135" s="376"/>
    </row>
    <row r="136" spans="1:44" ht="12.75" customHeight="1">
      <c r="A136" s="239" t="s">
        <v>296</v>
      </c>
      <c r="C136" s="683">
        <v>49.254600000000003</v>
      </c>
      <c r="D136" s="472"/>
      <c r="E136" s="719">
        <v>57.652250000000002</v>
      </c>
      <c r="F136" s="683"/>
      <c r="G136" s="5">
        <v>58.8247</v>
      </c>
      <c r="H136" s="684"/>
      <c r="I136" s="720">
        <v>50.357050000000001</v>
      </c>
      <c r="K136" s="230"/>
      <c r="L136" s="148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  <c r="AJ136" s="376"/>
      <c r="AK136" s="376"/>
      <c r="AL136" s="376"/>
      <c r="AM136" s="376"/>
      <c r="AN136" s="376"/>
      <c r="AO136" s="376"/>
      <c r="AP136" s="376"/>
      <c r="AQ136" s="376"/>
      <c r="AR136" s="376"/>
    </row>
    <row r="137" spans="1:44" ht="4.5" customHeight="1">
      <c r="A137" s="239"/>
      <c r="C137"/>
      <c r="D137" s="472"/>
      <c r="K137" s="230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  <c r="AJ137" s="376"/>
      <c r="AK137" s="376"/>
      <c r="AL137" s="376"/>
      <c r="AM137" s="376"/>
      <c r="AN137" s="376"/>
      <c r="AO137" s="376"/>
      <c r="AP137" s="376"/>
      <c r="AQ137" s="376"/>
      <c r="AR137" s="376"/>
    </row>
    <row r="138" spans="1:44" ht="12.75" customHeight="1">
      <c r="A138" s="239"/>
      <c r="C138"/>
      <c r="D138" s="13"/>
      <c r="E138" s="353" t="s">
        <v>336</v>
      </c>
      <c r="F138" s="28"/>
      <c r="G138" s="353" t="s">
        <v>305</v>
      </c>
      <c r="H138" s="28"/>
      <c r="I138" s="353" t="s">
        <v>337</v>
      </c>
      <c r="K138" s="370"/>
      <c r="L138" s="203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  <c r="AG138" s="376"/>
      <c r="AH138" s="376"/>
      <c r="AI138" s="376"/>
      <c r="AJ138" s="376"/>
      <c r="AK138" s="376"/>
      <c r="AL138" s="376"/>
      <c r="AM138" s="376"/>
      <c r="AN138" s="376"/>
      <c r="AO138" s="376"/>
      <c r="AP138" s="376"/>
      <c r="AQ138" s="376"/>
      <c r="AR138" s="376"/>
    </row>
    <row r="139" spans="1:44" ht="13.5" customHeight="1">
      <c r="A139" s="239" t="s">
        <v>319</v>
      </c>
      <c r="C139"/>
      <c r="D139" s="44"/>
      <c r="E139" s="35">
        <v>27515.671429736802</v>
      </c>
      <c r="F139" s="473" t="s">
        <v>8</v>
      </c>
      <c r="G139" s="36">
        <v>27497.113670088002</v>
      </c>
      <c r="H139" s="473" t="s">
        <v>363</v>
      </c>
      <c r="I139" s="36">
        <v>25387.6069987991</v>
      </c>
      <c r="K139" s="402" t="s">
        <v>9</v>
      </c>
      <c r="L139" s="204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</row>
    <row r="140" spans="1:44" ht="4.5" customHeight="1">
      <c r="A140" s="239"/>
      <c r="C140"/>
      <c r="D140" s="44"/>
      <c r="E140" s="10"/>
      <c r="F140" s="48"/>
      <c r="G140" s="10"/>
      <c r="H140" s="47"/>
      <c r="I140" s="15"/>
      <c r="K140" s="230"/>
      <c r="L140" s="204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</row>
    <row r="141" spans="1:44" ht="12.75" customHeight="1">
      <c r="A141" s="239"/>
      <c r="D141" s="13"/>
      <c r="E141" s="353" t="s">
        <v>292</v>
      </c>
      <c r="F141" s="473" t="s">
        <v>8</v>
      </c>
      <c r="G141" s="353" t="s">
        <v>285</v>
      </c>
      <c r="H141" s="473" t="s">
        <v>8</v>
      </c>
      <c r="I141" s="353" t="s">
        <v>349</v>
      </c>
      <c r="K141" s="656" t="s">
        <v>8</v>
      </c>
      <c r="L141" s="144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6"/>
      <c r="AH141" s="376"/>
      <c r="AI141" s="376"/>
      <c r="AJ141" s="376"/>
      <c r="AK141" s="376"/>
      <c r="AL141" s="376"/>
      <c r="AM141" s="376"/>
      <c r="AN141" s="376"/>
      <c r="AO141" s="376"/>
      <c r="AP141" s="376"/>
      <c r="AQ141" s="376"/>
      <c r="AR141" s="376"/>
    </row>
    <row r="142" spans="1:44" ht="12.75" customHeight="1">
      <c r="A142" s="239" t="s">
        <v>316</v>
      </c>
      <c r="C142" s="179"/>
      <c r="E142" s="49">
        <v>1.71636100441407</v>
      </c>
      <c r="F142" s="440"/>
      <c r="G142" s="49">
        <v>1.1470499932398499</v>
      </c>
      <c r="H142" s="51"/>
      <c r="I142" s="50">
        <v>0.476674443161404</v>
      </c>
      <c r="K142" s="230"/>
      <c r="L142" s="144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  <c r="AH142" s="376"/>
      <c r="AI142" s="376"/>
      <c r="AJ142" s="376"/>
      <c r="AK142" s="376"/>
      <c r="AL142" s="376"/>
      <c r="AM142" s="376"/>
      <c r="AN142" s="376"/>
      <c r="AO142" s="376"/>
      <c r="AP142" s="376"/>
      <c r="AQ142" s="376"/>
      <c r="AR142" s="376"/>
    </row>
    <row r="143" spans="1:44" ht="12.75" customHeight="1">
      <c r="A143" s="239" t="s">
        <v>320</v>
      </c>
      <c r="C143" s="179"/>
      <c r="E143" s="657">
        <v>0.16901502445101099</v>
      </c>
      <c r="F143" s="658"/>
      <c r="G143" s="657">
        <v>0.14338974412486499</v>
      </c>
      <c r="H143" s="659"/>
      <c r="I143" s="50">
        <v>0.109841334943659</v>
      </c>
      <c r="K143" s="230"/>
      <c r="L143" s="205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  <c r="AJ143" s="376"/>
      <c r="AK143" s="376"/>
      <c r="AL143" s="376"/>
      <c r="AM143" s="376"/>
      <c r="AN143" s="376"/>
      <c r="AO143" s="376"/>
      <c r="AP143" s="376"/>
      <c r="AQ143" s="376"/>
      <c r="AR143" s="376"/>
    </row>
    <row r="144" spans="1:44" ht="12.75" customHeight="1">
      <c r="A144" s="239" t="s">
        <v>322</v>
      </c>
      <c r="C144" s="179"/>
      <c r="E144" s="657">
        <v>6.0988343351052299</v>
      </c>
      <c r="G144" s="657">
        <v>5.9254397182176</v>
      </c>
      <c r="I144" s="658">
        <v>6.0081698935888204</v>
      </c>
      <c r="K144" s="230"/>
      <c r="L144" s="144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  <c r="AH144" s="376"/>
      <c r="AI144" s="376"/>
      <c r="AJ144" s="376"/>
      <c r="AK144" s="376"/>
      <c r="AL144" s="376"/>
      <c r="AM144" s="376"/>
      <c r="AN144" s="376"/>
      <c r="AO144" s="376"/>
      <c r="AP144" s="376"/>
      <c r="AQ144" s="376"/>
      <c r="AR144" s="376"/>
    </row>
    <row r="145" spans="1:44" ht="3" customHeight="1">
      <c r="A145" s="262"/>
      <c r="C145"/>
      <c r="E145" s="49"/>
      <c r="F145" s="440"/>
      <c r="G145" s="50"/>
      <c r="H145" s="51"/>
      <c r="I145" s="50"/>
      <c r="K145" s="230"/>
      <c r="L145" s="144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  <c r="AJ145" s="376"/>
      <c r="AK145" s="376"/>
      <c r="AL145" s="376"/>
      <c r="AM145" s="376"/>
      <c r="AN145" s="376"/>
      <c r="AO145" s="376"/>
      <c r="AP145" s="376"/>
      <c r="AQ145" s="376"/>
      <c r="AR145" s="376"/>
    </row>
    <row r="146" spans="1:44" ht="14.1" customHeight="1">
      <c r="A146" s="520" t="s">
        <v>348</v>
      </c>
      <c r="B146" s="517"/>
      <c r="C146" s="517"/>
      <c r="D146" s="518"/>
      <c r="E146" s="559" t="s">
        <v>355</v>
      </c>
      <c r="F146" s="606" t="s">
        <v>8</v>
      </c>
      <c r="G146" s="559" t="s">
        <v>336</v>
      </c>
      <c r="H146" s="598"/>
      <c r="I146" s="559" t="s">
        <v>233</v>
      </c>
      <c r="J146" s="547"/>
      <c r="K146" s="608"/>
      <c r="L146" s="144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  <c r="AJ146" s="376"/>
      <c r="AK146" s="376"/>
      <c r="AL146" s="376"/>
      <c r="AM146" s="376"/>
      <c r="AN146" s="376"/>
      <c r="AO146" s="376"/>
      <c r="AP146" s="376"/>
      <c r="AQ146" s="376"/>
      <c r="AR146" s="376"/>
    </row>
    <row r="147" spans="1:44" ht="3" customHeight="1">
      <c r="A147" s="242"/>
      <c r="B147" s="6"/>
      <c r="C147" s="6"/>
      <c r="D147" s="44"/>
      <c r="E147" s="32"/>
      <c r="F147" s="33"/>
      <c r="G147" s="32"/>
      <c r="H147" s="42"/>
      <c r="I147" s="32"/>
      <c r="K147" s="230"/>
      <c r="L147" s="144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376"/>
    </row>
    <row r="148" spans="1:44" ht="15" customHeight="1">
      <c r="A148" s="239" t="s">
        <v>43</v>
      </c>
      <c r="B148" s="179"/>
      <c r="C148" s="179"/>
      <c r="D148" s="179"/>
      <c r="E148" s="281">
        <v>6780.78</v>
      </c>
      <c r="F148" s="24"/>
      <c r="G148" s="22">
        <v>6153.43</v>
      </c>
      <c r="H148" s="123"/>
      <c r="I148" s="728">
        <v>7200.88</v>
      </c>
      <c r="K148" s="230"/>
      <c r="L148" s="179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  <c r="AJ148" s="376"/>
      <c r="AK148" s="376"/>
      <c r="AL148" s="376"/>
      <c r="AM148" s="376"/>
      <c r="AN148" s="376"/>
      <c r="AO148" s="376"/>
      <c r="AP148" s="376"/>
      <c r="AQ148" s="376"/>
      <c r="AR148" s="376"/>
    </row>
    <row r="149" spans="1:44" ht="15" customHeight="1">
      <c r="A149" s="239" t="s">
        <v>44</v>
      </c>
      <c r="B149" s="5"/>
      <c r="C149" s="179"/>
      <c r="E149" s="281">
        <v>12908.406636</v>
      </c>
      <c r="F149" s="24"/>
      <c r="G149" s="22">
        <v>10419.050402999999</v>
      </c>
      <c r="H149" s="282"/>
      <c r="I149" s="728">
        <v>30485.554076</v>
      </c>
      <c r="K149" s="230"/>
      <c r="L149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6"/>
      <c r="AI149" s="376"/>
      <c r="AJ149" s="376"/>
      <c r="AK149" s="376"/>
      <c r="AL149" s="376"/>
      <c r="AM149" s="376"/>
      <c r="AN149" s="376"/>
      <c r="AO149" s="376"/>
      <c r="AP149" s="376"/>
      <c r="AQ149" s="376"/>
      <c r="AR149" s="376"/>
    </row>
    <row r="150" spans="1:44" ht="15" customHeight="1">
      <c r="A150" s="239" t="s">
        <v>45</v>
      </c>
      <c r="B150" s="5"/>
      <c r="C150"/>
      <c r="E150" s="281">
        <v>132573.20931403001</v>
      </c>
      <c r="F150" s="24"/>
      <c r="G150" s="22">
        <v>90242.94938469</v>
      </c>
      <c r="H150" s="282"/>
      <c r="I150" s="729">
        <v>205918.23529683001</v>
      </c>
      <c r="K150" s="230"/>
      <c r="L150" s="144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  <c r="AJ150" s="376"/>
      <c r="AK150" s="376"/>
      <c r="AL150" s="376"/>
      <c r="AM150" s="376"/>
      <c r="AN150" s="376"/>
      <c r="AO150" s="376"/>
      <c r="AP150" s="376"/>
      <c r="AQ150" s="376"/>
      <c r="AR150" s="376"/>
    </row>
    <row r="151" spans="1:44" ht="3" hidden="1" customHeight="1">
      <c r="A151" s="236"/>
      <c r="B151" s="5"/>
      <c r="E151" s="54"/>
      <c r="F151" s="48"/>
      <c r="G151" s="48"/>
      <c r="H151" s="47"/>
      <c r="I151" s="48"/>
      <c r="K151" s="230"/>
      <c r="L151" s="144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6"/>
      <c r="AI151" s="376"/>
      <c r="AJ151" s="376"/>
      <c r="AK151" s="376"/>
      <c r="AL151" s="376"/>
      <c r="AM151" s="376"/>
      <c r="AN151" s="376"/>
      <c r="AO151" s="376"/>
      <c r="AP151" s="376"/>
      <c r="AQ151" s="376"/>
      <c r="AR151" s="376"/>
    </row>
    <row r="152" spans="1:44" ht="13.5" customHeight="1">
      <c r="A152" s="516" t="s">
        <v>313</v>
      </c>
      <c r="B152" s="510"/>
      <c r="C152" s="511"/>
      <c r="D152" s="519"/>
      <c r="E152" s="693" t="s">
        <v>268</v>
      </c>
      <c r="F152" s="609"/>
      <c r="G152" s="693" t="s">
        <v>234</v>
      </c>
      <c r="H152" s="609"/>
      <c r="I152" s="693" t="s">
        <v>46</v>
      </c>
      <c r="J152" s="609"/>
      <c r="K152" s="610"/>
      <c r="L152" s="144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  <c r="AJ152" s="376"/>
      <c r="AK152" s="376"/>
      <c r="AL152" s="376"/>
      <c r="AM152" s="376"/>
      <c r="AN152" s="376"/>
      <c r="AO152" s="376"/>
      <c r="AP152" s="376"/>
      <c r="AQ152" s="376"/>
      <c r="AR152" s="376"/>
    </row>
    <row r="153" spans="1:44" ht="3" customHeight="1">
      <c r="A153" s="242"/>
      <c r="B153" s="5"/>
      <c r="E153" s="52"/>
      <c r="F153" s="53"/>
      <c r="G153" s="52"/>
      <c r="H153" s="53"/>
      <c r="I153" s="52"/>
      <c r="J153" s="53"/>
      <c r="K153" s="230"/>
      <c r="L153" s="144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76"/>
      <c r="AI153" s="376"/>
      <c r="AJ153" s="376"/>
      <c r="AK153" s="376"/>
      <c r="AL153" s="376"/>
      <c r="AM153" s="376"/>
      <c r="AN153" s="376"/>
      <c r="AO153" s="376"/>
      <c r="AP153" s="376"/>
      <c r="AQ153" s="376"/>
      <c r="AR153" s="376"/>
    </row>
    <row r="154" spans="1:44" ht="12.75" customHeight="1">
      <c r="A154" s="231" t="s">
        <v>248</v>
      </c>
      <c r="B154" s="6"/>
      <c r="C154" s="20"/>
      <c r="D154" s="44"/>
      <c r="E154" s="698">
        <v>7117298</v>
      </c>
      <c r="F154" s="18"/>
      <c r="G154" s="383">
        <v>13022483</v>
      </c>
      <c r="H154" s="18"/>
      <c r="I154" s="15">
        <f>SUM(I156:I157)</f>
        <v>11851192</v>
      </c>
      <c r="J154" s="18"/>
      <c r="K154" s="230"/>
      <c r="L154" s="144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6"/>
      <c r="AI154" s="376"/>
      <c r="AJ154" s="376"/>
      <c r="AK154" s="376"/>
      <c r="AL154" s="376"/>
      <c r="AM154" s="376"/>
      <c r="AN154" s="376"/>
      <c r="AO154" s="376"/>
      <c r="AP154" s="376"/>
      <c r="AQ154" s="376"/>
      <c r="AR154" s="376"/>
    </row>
    <row r="155" spans="1:44" ht="3" customHeight="1">
      <c r="A155" s="264"/>
      <c r="B155" s="6"/>
      <c r="C155" s="6"/>
      <c r="D155" s="44"/>
      <c r="E155" s="52"/>
      <c r="F155" s="53"/>
      <c r="G155" s="55"/>
      <c r="H155" s="53"/>
      <c r="I155" s="55"/>
      <c r="J155" s="53"/>
      <c r="K155" s="230"/>
      <c r="L155" s="144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  <c r="AJ155" s="376"/>
      <c r="AK155" s="376"/>
      <c r="AL155" s="376"/>
      <c r="AM155" s="376"/>
      <c r="AN155" s="376"/>
      <c r="AO155" s="376"/>
      <c r="AP155" s="376"/>
      <c r="AQ155" s="376"/>
      <c r="AR155" s="376"/>
    </row>
    <row r="156" spans="1:44" ht="12.75" customHeight="1">
      <c r="A156" s="265" t="s">
        <v>47</v>
      </c>
      <c r="B156" s="6"/>
      <c r="C156" s="14"/>
      <c r="D156" s="21"/>
      <c r="E156" s="20">
        <v>1409392</v>
      </c>
      <c r="F156" s="18"/>
      <c r="G156" s="18">
        <v>2500190</v>
      </c>
      <c r="H156" s="18"/>
      <c r="I156" s="15">
        <v>2293839</v>
      </c>
      <c r="J156" s="18"/>
      <c r="K156" s="230"/>
      <c r="L156" s="144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  <c r="AJ156" s="376"/>
      <c r="AK156" s="376"/>
      <c r="AL156" s="376"/>
      <c r="AM156" s="376"/>
      <c r="AN156" s="376"/>
      <c r="AO156" s="376"/>
      <c r="AP156" s="376"/>
      <c r="AQ156" s="376"/>
      <c r="AR156" s="376"/>
    </row>
    <row r="157" spans="1:44" ht="12.75" customHeight="1">
      <c r="A157" s="265" t="s">
        <v>48</v>
      </c>
      <c r="B157" s="6"/>
      <c r="C157" s="14"/>
      <c r="D157" s="21"/>
      <c r="E157" s="20">
        <v>5707906</v>
      </c>
      <c r="F157" s="18"/>
      <c r="G157" s="18">
        <v>10522293</v>
      </c>
      <c r="H157" s="18"/>
      <c r="I157" s="15">
        <v>9557353</v>
      </c>
      <c r="J157" s="18"/>
      <c r="K157" s="230"/>
      <c r="L157" s="144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  <c r="AJ157" s="376"/>
      <c r="AK157" s="376"/>
      <c r="AL157" s="376"/>
      <c r="AM157" s="376"/>
      <c r="AN157" s="376"/>
      <c r="AO157" s="376"/>
      <c r="AP157" s="376"/>
      <c r="AQ157" s="376"/>
      <c r="AR157" s="376"/>
    </row>
    <row r="158" spans="1:44" ht="3" customHeight="1">
      <c r="A158" s="264"/>
      <c r="B158" s="6"/>
      <c r="C158" s="6"/>
      <c r="D158" s="44"/>
      <c r="F158" s="53"/>
      <c r="H158" s="53"/>
      <c r="I158" s="55"/>
      <c r="J158" s="53"/>
      <c r="K158" s="230"/>
      <c r="L158" s="144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  <c r="AJ158" s="376"/>
      <c r="AK158" s="376"/>
      <c r="AL158" s="376"/>
      <c r="AM158" s="376"/>
      <c r="AN158" s="376"/>
      <c r="AO158" s="376"/>
      <c r="AP158" s="376"/>
      <c r="AQ158" s="376"/>
      <c r="AR158" s="376"/>
    </row>
    <row r="159" spans="1:44" ht="12.75" customHeight="1">
      <c r="A159" s="231" t="s">
        <v>49</v>
      </c>
      <c r="B159" s="6"/>
      <c r="C159" s="14"/>
      <c r="D159" s="21"/>
      <c r="E159" s="699">
        <v>3301745</v>
      </c>
      <c r="F159" s="18"/>
      <c r="G159" s="18">
        <v>3054749</v>
      </c>
      <c r="H159" s="18"/>
      <c r="I159" s="15">
        <f>SUM(I161:I164)</f>
        <v>3045117</v>
      </c>
      <c r="J159" s="18"/>
      <c r="K159" s="230"/>
      <c r="L159" s="144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  <c r="AJ159" s="376"/>
      <c r="AK159" s="376"/>
      <c r="AL159" s="376"/>
      <c r="AM159" s="376"/>
      <c r="AN159" s="376"/>
      <c r="AO159" s="376"/>
      <c r="AP159" s="376"/>
      <c r="AQ159" s="376"/>
      <c r="AR159" s="376"/>
    </row>
    <row r="160" spans="1:44" ht="3" customHeight="1">
      <c r="A160" s="264"/>
      <c r="B160" s="6"/>
      <c r="C160" s="6"/>
      <c r="D160" s="44"/>
      <c r="F160" s="53"/>
      <c r="H160" s="53"/>
      <c r="I160" s="55"/>
      <c r="J160" s="53"/>
      <c r="K160" s="230"/>
      <c r="L160" s="144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  <c r="AJ160" s="376"/>
      <c r="AK160" s="376"/>
      <c r="AL160" s="376"/>
      <c r="AM160" s="376"/>
      <c r="AN160" s="376"/>
      <c r="AO160" s="376"/>
      <c r="AP160" s="376"/>
      <c r="AQ160" s="376"/>
      <c r="AR160" s="376"/>
    </row>
    <row r="161" spans="1:44" ht="12.75" customHeight="1">
      <c r="A161" s="265" t="s">
        <v>50</v>
      </c>
      <c r="B161" s="6"/>
      <c r="C161" s="14"/>
      <c r="D161" s="21"/>
      <c r="E161" s="281" t="s">
        <v>23</v>
      </c>
      <c r="F161" s="18"/>
      <c r="G161" s="22">
        <v>1053745</v>
      </c>
      <c r="H161" s="18"/>
      <c r="I161" s="15">
        <v>1290289</v>
      </c>
      <c r="J161" s="18"/>
      <c r="K161" s="230"/>
      <c r="L161" s="205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/>
      <c r="AG161" s="376"/>
      <c r="AH161" s="376"/>
      <c r="AI161" s="376"/>
      <c r="AJ161" s="376"/>
      <c r="AK161" s="376"/>
      <c r="AL161" s="376"/>
      <c r="AM161" s="376"/>
      <c r="AN161" s="376"/>
      <c r="AO161" s="376"/>
      <c r="AP161" s="376"/>
      <c r="AQ161" s="376"/>
      <c r="AR161" s="376"/>
    </row>
    <row r="162" spans="1:44" ht="12.75" customHeight="1">
      <c r="A162" s="265" t="s">
        <v>51</v>
      </c>
      <c r="B162" s="6"/>
      <c r="C162" s="14"/>
      <c r="D162" s="21"/>
      <c r="E162" s="281" t="s">
        <v>23</v>
      </c>
      <c r="F162" s="18"/>
      <c r="G162" s="22">
        <v>3214</v>
      </c>
      <c r="H162" s="18"/>
      <c r="I162" s="15">
        <v>2201</v>
      </c>
      <c r="J162" s="18"/>
      <c r="K162" s="230"/>
      <c r="L162" s="144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  <c r="AC162" s="376"/>
      <c r="AD162" s="376"/>
      <c r="AE162" s="376"/>
      <c r="AF162" s="376"/>
      <c r="AG162" s="376"/>
      <c r="AH162" s="376"/>
      <c r="AI162" s="376"/>
      <c r="AJ162" s="376"/>
      <c r="AK162" s="376"/>
      <c r="AL162" s="376"/>
      <c r="AM162" s="376"/>
      <c r="AN162" s="376"/>
      <c r="AO162" s="376"/>
      <c r="AP162" s="376"/>
      <c r="AQ162" s="376"/>
      <c r="AR162" s="376"/>
    </row>
    <row r="163" spans="1:44" ht="12.75" customHeight="1">
      <c r="A163" s="265" t="s">
        <v>52</v>
      </c>
      <c r="B163" s="6"/>
      <c r="C163" s="14"/>
      <c r="D163" s="21"/>
      <c r="E163" s="281" t="s">
        <v>23</v>
      </c>
      <c r="F163" s="18"/>
      <c r="G163" s="22">
        <v>1308978</v>
      </c>
      <c r="H163" s="18"/>
      <c r="I163" s="15">
        <v>1150461</v>
      </c>
      <c r="J163" s="18"/>
      <c r="K163" s="230"/>
      <c r="L163" s="206"/>
      <c r="M163" s="376"/>
      <c r="N163" s="376"/>
      <c r="O163" s="376"/>
      <c r="P163" s="376"/>
      <c r="Q163" s="376"/>
      <c r="R163" s="376"/>
      <c r="S163" s="376"/>
      <c r="T163" s="376"/>
      <c r="U163" s="376"/>
      <c r="V163" s="376"/>
      <c r="W163" s="376"/>
      <c r="X163" s="376"/>
      <c r="Y163" s="376"/>
      <c r="Z163" s="376"/>
      <c r="AA163" s="376"/>
      <c r="AB163" s="376"/>
      <c r="AC163" s="376"/>
      <c r="AD163" s="376"/>
      <c r="AE163" s="376"/>
      <c r="AF163" s="376"/>
      <c r="AG163" s="376"/>
      <c r="AH163" s="376"/>
      <c r="AI163" s="376"/>
      <c r="AJ163" s="376"/>
      <c r="AK163" s="376"/>
      <c r="AL163" s="376"/>
      <c r="AM163" s="376"/>
      <c r="AN163" s="376"/>
      <c r="AO163" s="376"/>
      <c r="AP163" s="376"/>
      <c r="AQ163" s="376"/>
      <c r="AR163" s="376"/>
    </row>
    <row r="164" spans="1:44" ht="12.75" customHeight="1">
      <c r="A164" s="265" t="s">
        <v>53</v>
      </c>
      <c r="B164" s="5"/>
      <c r="C164" s="14"/>
      <c r="D164" s="21"/>
      <c r="E164" s="281" t="s">
        <v>23</v>
      </c>
      <c r="F164" s="18"/>
      <c r="G164" s="22">
        <v>688812</v>
      </c>
      <c r="H164" s="18"/>
      <c r="I164" s="15">
        <v>602166</v>
      </c>
      <c r="J164" s="18"/>
      <c r="K164" s="230"/>
      <c r="L164" s="144"/>
      <c r="M164" s="376"/>
      <c r="N164" s="376"/>
      <c r="O164" s="376"/>
      <c r="P164" s="376"/>
      <c r="Q164" s="376"/>
      <c r="R164" s="376"/>
      <c r="S164" s="376"/>
      <c r="T164" s="376"/>
      <c r="U164" s="376"/>
      <c r="V164" s="376"/>
      <c r="W164" s="376"/>
      <c r="X164" s="376"/>
      <c r="Y164" s="376"/>
      <c r="Z164" s="376"/>
      <c r="AA164" s="376"/>
      <c r="AB164" s="376"/>
      <c r="AC164" s="376"/>
      <c r="AD164" s="376"/>
      <c r="AE164" s="376"/>
      <c r="AF164" s="376"/>
      <c r="AG164" s="376"/>
      <c r="AH164" s="376"/>
      <c r="AI164" s="376"/>
      <c r="AJ164" s="376"/>
      <c r="AK164" s="376"/>
      <c r="AL164" s="376"/>
      <c r="AM164" s="376"/>
      <c r="AN164" s="376"/>
      <c r="AO164" s="376"/>
      <c r="AP164" s="376"/>
      <c r="AQ164" s="376"/>
      <c r="AR164" s="376"/>
    </row>
    <row r="165" spans="1:44" ht="12.75" customHeight="1">
      <c r="A165" s="231" t="s">
        <v>267</v>
      </c>
      <c r="B165" s="5"/>
      <c r="C165" s="14"/>
      <c r="D165" s="21"/>
      <c r="E165" s="20">
        <v>4529365</v>
      </c>
      <c r="F165" s="18"/>
      <c r="G165" s="18">
        <v>4843568</v>
      </c>
      <c r="H165" s="282" t="s">
        <v>9</v>
      </c>
      <c r="I165" s="15">
        <v>5458547</v>
      </c>
      <c r="J165" s="282" t="s">
        <v>9</v>
      </c>
      <c r="K165" s="402" t="s">
        <v>9</v>
      </c>
      <c r="L165" s="144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  <c r="AJ165" s="376"/>
      <c r="AK165" s="376"/>
      <c r="AL165" s="376"/>
      <c r="AM165" s="376"/>
      <c r="AN165" s="376"/>
      <c r="AO165" s="376"/>
      <c r="AP165" s="376"/>
      <c r="AQ165" s="376"/>
      <c r="AR165" s="376"/>
    </row>
    <row r="166" spans="1:44" ht="12.75" customHeight="1">
      <c r="A166" s="231" t="s">
        <v>54</v>
      </c>
      <c r="B166" s="5"/>
      <c r="C166" s="14"/>
      <c r="D166" s="21"/>
      <c r="E166" s="121">
        <v>234043</v>
      </c>
      <c r="F166" s="18"/>
      <c r="G166" s="24">
        <v>563982</v>
      </c>
      <c r="H166" s="282" t="s">
        <v>9</v>
      </c>
      <c r="I166" s="18">
        <v>446703</v>
      </c>
      <c r="J166" s="282" t="s">
        <v>9</v>
      </c>
      <c r="K166" s="402" t="s">
        <v>9</v>
      </c>
      <c r="L166" s="144"/>
      <c r="M166" s="376"/>
      <c r="N166" s="376"/>
      <c r="O166" s="376"/>
      <c r="P166" s="376"/>
      <c r="Q166" s="376"/>
      <c r="R166" s="376"/>
      <c r="S166" s="376"/>
      <c r="T166" s="376"/>
      <c r="U166" s="376"/>
      <c r="V166" s="376"/>
      <c r="W166" s="376"/>
      <c r="X166" s="376"/>
      <c r="Y166" s="376"/>
      <c r="Z166" s="376"/>
      <c r="AA166" s="376"/>
      <c r="AB166" s="376"/>
      <c r="AC166" s="376"/>
      <c r="AD166" s="376"/>
      <c r="AE166" s="376"/>
      <c r="AF166" s="376"/>
      <c r="AG166" s="376"/>
      <c r="AH166" s="376"/>
      <c r="AI166" s="376"/>
      <c r="AJ166" s="376"/>
      <c r="AK166" s="376"/>
      <c r="AL166" s="376"/>
      <c r="AM166" s="376"/>
      <c r="AN166" s="376"/>
      <c r="AO166" s="376"/>
      <c r="AP166" s="376"/>
      <c r="AQ166" s="376"/>
      <c r="AR166" s="376"/>
    </row>
    <row r="167" spans="1:44" ht="12.75" customHeight="1">
      <c r="A167" s="231" t="s">
        <v>55</v>
      </c>
      <c r="B167" s="5"/>
      <c r="C167" s="14"/>
      <c r="D167" s="21"/>
      <c r="E167" s="121">
        <v>7512</v>
      </c>
      <c r="F167" s="18"/>
      <c r="G167" s="24">
        <v>17300</v>
      </c>
      <c r="H167" s="282" t="s">
        <v>9</v>
      </c>
      <c r="I167" s="18">
        <v>17776</v>
      </c>
      <c r="J167" s="282" t="s">
        <v>9</v>
      </c>
      <c r="K167" s="402" t="s">
        <v>9</v>
      </c>
      <c r="L167" s="144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/>
      <c r="AG167" s="376"/>
      <c r="AH167" s="376"/>
      <c r="AI167" s="376"/>
      <c r="AJ167" s="376"/>
      <c r="AK167" s="376"/>
      <c r="AL167" s="376"/>
      <c r="AM167" s="376"/>
      <c r="AN167" s="376"/>
      <c r="AO167" s="376"/>
      <c r="AP167" s="376"/>
      <c r="AQ167" s="376"/>
      <c r="AR167" s="376"/>
    </row>
    <row r="168" spans="1:44" ht="12.75" customHeight="1">
      <c r="A168" s="231" t="s">
        <v>269</v>
      </c>
      <c r="B168" s="5"/>
      <c r="C168" s="14"/>
      <c r="D168" s="21"/>
      <c r="E168" s="380">
        <v>13.593530212999999</v>
      </c>
      <c r="F168" s="48"/>
      <c r="G168" s="193">
        <v>23.032167717</v>
      </c>
      <c r="H168" s="282" t="s">
        <v>9</v>
      </c>
      <c r="I168" s="48">
        <v>20.642938071</v>
      </c>
      <c r="J168" s="282" t="s">
        <v>9</v>
      </c>
      <c r="K168" s="402" t="s">
        <v>9</v>
      </c>
      <c r="L168" s="144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  <c r="AH168" s="376"/>
      <c r="AI168" s="376"/>
      <c r="AJ168" s="376"/>
      <c r="AK168" s="376"/>
      <c r="AL168" s="376"/>
      <c r="AM168" s="376"/>
      <c r="AN168" s="376"/>
      <c r="AO168" s="376"/>
      <c r="AP168" s="376"/>
      <c r="AQ168" s="376"/>
      <c r="AR168" s="376"/>
    </row>
    <row r="169" spans="1:44" ht="3" customHeight="1">
      <c r="A169" s="238"/>
      <c r="B169" s="2"/>
      <c r="E169" s="54"/>
      <c r="F169" s="48"/>
      <c r="G169" s="48"/>
      <c r="H169" s="57"/>
      <c r="I169" s="48"/>
      <c r="K169" s="230"/>
      <c r="M169" s="376"/>
      <c r="N169" s="376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  <c r="AA169" s="376"/>
      <c r="AB169" s="376"/>
      <c r="AC169" s="376"/>
      <c r="AD169" s="376"/>
      <c r="AE169" s="376"/>
      <c r="AF169" s="376"/>
      <c r="AG169" s="376"/>
      <c r="AH169" s="376"/>
      <c r="AI169" s="376"/>
      <c r="AJ169" s="376"/>
      <c r="AK169" s="376"/>
      <c r="AL169" s="376"/>
      <c r="AM169" s="376"/>
      <c r="AN169" s="376"/>
      <c r="AO169" s="376"/>
      <c r="AP169" s="376"/>
      <c r="AQ169" s="376"/>
      <c r="AR169" s="376"/>
    </row>
    <row r="170" spans="1:44" ht="14.1" customHeight="1">
      <c r="A170" s="521" t="s">
        <v>56</v>
      </c>
      <c r="B170" s="522"/>
      <c r="C170" s="522"/>
      <c r="D170" s="522"/>
      <c r="E170" s="559" t="s">
        <v>355</v>
      </c>
      <c r="F170" s="606"/>
      <c r="G170" s="559" t="s">
        <v>336</v>
      </c>
      <c r="H170" s="607"/>
      <c r="I170" s="559" t="s">
        <v>233</v>
      </c>
      <c r="J170" s="547"/>
      <c r="K170" s="608"/>
      <c r="M170" s="376"/>
      <c r="N170" s="376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  <c r="AA170" s="376"/>
      <c r="AB170" s="376"/>
      <c r="AC170" s="376"/>
      <c r="AD170" s="376"/>
      <c r="AE170" s="376"/>
      <c r="AF170" s="376"/>
      <c r="AG170" s="376"/>
      <c r="AH170" s="376"/>
      <c r="AI170" s="376"/>
      <c r="AJ170" s="376"/>
      <c r="AK170" s="376"/>
      <c r="AL170" s="376"/>
      <c r="AM170" s="376"/>
      <c r="AN170" s="376"/>
      <c r="AO170" s="376"/>
      <c r="AP170" s="376"/>
      <c r="AQ170" s="376"/>
      <c r="AR170" s="376"/>
    </row>
    <row r="171" spans="1:44" ht="3" customHeight="1">
      <c r="A171" s="242"/>
      <c r="B171" s="5"/>
      <c r="E171" s="32"/>
      <c r="F171" s="33"/>
      <c r="G171" s="32"/>
      <c r="H171" s="42"/>
      <c r="I171" s="32"/>
      <c r="K171" s="230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  <c r="AA171" s="376"/>
      <c r="AB171" s="376"/>
      <c r="AC171" s="376"/>
      <c r="AD171" s="376"/>
      <c r="AE171" s="376"/>
      <c r="AF171" s="376"/>
      <c r="AG171" s="376"/>
      <c r="AH171" s="376"/>
      <c r="AI171" s="376"/>
      <c r="AJ171" s="376"/>
      <c r="AK171" s="376"/>
      <c r="AL171" s="376"/>
      <c r="AM171" s="376"/>
      <c r="AN171" s="376"/>
      <c r="AO171" s="376"/>
      <c r="AP171" s="376"/>
      <c r="AQ171" s="376"/>
      <c r="AR171" s="376"/>
    </row>
    <row r="172" spans="1:44" ht="12.75" customHeight="1">
      <c r="A172" s="234" t="s">
        <v>299</v>
      </c>
      <c r="B172" s="5"/>
      <c r="G172" s="6"/>
      <c r="K172" s="230"/>
      <c r="M172" s="376"/>
      <c r="N172" s="376"/>
      <c r="O172" s="376"/>
      <c r="P172" s="376"/>
      <c r="Q172" s="376"/>
      <c r="R172" s="376"/>
      <c r="S172" s="376"/>
      <c r="T172" s="376"/>
      <c r="U172" s="376"/>
      <c r="V172" s="376"/>
      <c r="W172" s="376"/>
      <c r="X172" s="376"/>
      <c r="Y172" s="376"/>
      <c r="Z172" s="376"/>
      <c r="AA172" s="376"/>
      <c r="AB172" s="376"/>
      <c r="AC172" s="376"/>
      <c r="AD172" s="376"/>
      <c r="AE172" s="376"/>
      <c r="AF172" s="376"/>
      <c r="AG172" s="376"/>
      <c r="AH172" s="376"/>
      <c r="AI172" s="376"/>
      <c r="AJ172" s="376"/>
      <c r="AK172" s="376"/>
      <c r="AL172" s="376"/>
      <c r="AM172" s="376"/>
      <c r="AN172" s="376"/>
      <c r="AO172" s="376"/>
      <c r="AP172" s="376"/>
      <c r="AQ172" s="376"/>
      <c r="AR172" s="376"/>
    </row>
    <row r="173" spans="1:44" ht="12.75" customHeight="1">
      <c r="A173" s="265" t="s">
        <v>57</v>
      </c>
      <c r="B173" s="5"/>
      <c r="E173" s="6">
        <v>3.72</v>
      </c>
      <c r="F173" s="298"/>
      <c r="G173" s="5">
        <v>3.65</v>
      </c>
      <c r="H173" s="660"/>
      <c r="I173" s="299">
        <v>1.29</v>
      </c>
      <c r="K173" s="230"/>
      <c r="M173" s="376"/>
      <c r="N173" s="376"/>
      <c r="O173" s="376"/>
      <c r="P173" s="376"/>
      <c r="Q173" s="376"/>
      <c r="R173" s="376"/>
      <c r="S173" s="376"/>
      <c r="T173" s="376"/>
      <c r="U173" s="376"/>
      <c r="V173" s="376"/>
      <c r="W173" s="376"/>
      <c r="X173" s="376"/>
      <c r="Y173" s="376"/>
      <c r="Z173" s="376"/>
      <c r="AA173" s="376"/>
      <c r="AB173" s="376"/>
      <c r="AC173" s="376"/>
      <c r="AD173" s="376"/>
      <c r="AE173" s="376"/>
      <c r="AF173" s="376"/>
      <c r="AG173" s="376"/>
      <c r="AH173" s="376"/>
      <c r="AI173" s="376"/>
      <c r="AJ173" s="376"/>
      <c r="AK173" s="376"/>
      <c r="AL173" s="376"/>
      <c r="AM173" s="376"/>
      <c r="AN173" s="376"/>
      <c r="AO173" s="376"/>
      <c r="AP173" s="376"/>
      <c r="AQ173" s="376"/>
      <c r="AR173" s="376"/>
    </row>
    <row r="174" spans="1:44" ht="12.75" customHeight="1">
      <c r="A174" s="265" t="s">
        <v>300</v>
      </c>
      <c r="B174" s="5"/>
      <c r="E174" s="6">
        <v>74.59</v>
      </c>
      <c r="F174" s="436"/>
      <c r="G174" s="5">
        <v>59.57</v>
      </c>
      <c r="H174" s="311"/>
      <c r="I174" s="771">
        <v>27.16</v>
      </c>
      <c r="K174" s="230"/>
      <c r="M174" s="376"/>
      <c r="N174" s="376"/>
      <c r="O174" s="376"/>
      <c r="P174" s="376"/>
      <c r="Q174" s="376"/>
      <c r="R174" s="376"/>
      <c r="S174" s="376"/>
      <c r="T174" s="376"/>
      <c r="U174" s="376"/>
      <c r="V174" s="376"/>
      <c r="W174" s="376"/>
      <c r="X174" s="376"/>
      <c r="Y174" s="376"/>
      <c r="Z174" s="376"/>
      <c r="AA174" s="376"/>
      <c r="AB174" s="376"/>
      <c r="AC174" s="376"/>
      <c r="AD174" s="376"/>
      <c r="AE174" s="376"/>
      <c r="AF174" s="376"/>
      <c r="AG174" s="376"/>
      <c r="AH174" s="376"/>
      <c r="AI174" s="376"/>
      <c r="AJ174" s="376"/>
      <c r="AK174" s="376"/>
      <c r="AL174" s="376"/>
      <c r="AM174" s="376"/>
      <c r="AN174" s="376"/>
      <c r="AO174" s="376"/>
      <c r="AP174" s="376"/>
      <c r="AQ174" s="376"/>
      <c r="AR174" s="376"/>
    </row>
    <row r="175" spans="1:44" ht="3.75" customHeight="1">
      <c r="A175" s="236"/>
      <c r="B175" s="5"/>
      <c r="E175" s="661"/>
      <c r="F175" s="662"/>
      <c r="G175" s="663"/>
      <c r="H175" s="664"/>
      <c r="I175" s="663"/>
      <c r="K175" s="230"/>
      <c r="M175" s="376"/>
      <c r="N175" s="376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  <c r="AA175" s="376"/>
      <c r="AB175" s="376"/>
      <c r="AC175" s="376"/>
      <c r="AD175" s="376"/>
      <c r="AE175" s="376"/>
      <c r="AF175" s="376"/>
      <c r="AG175" s="376"/>
      <c r="AH175" s="376"/>
      <c r="AI175" s="376"/>
      <c r="AJ175" s="376"/>
      <c r="AK175" s="376"/>
      <c r="AL175" s="376"/>
      <c r="AM175" s="376"/>
      <c r="AN175" s="376"/>
      <c r="AO175" s="376"/>
      <c r="AP175" s="376"/>
      <c r="AQ175" s="376"/>
      <c r="AR175" s="376"/>
    </row>
    <row r="176" spans="1:44" ht="14.25" customHeight="1">
      <c r="A176" s="508" t="s">
        <v>278</v>
      </c>
      <c r="B176" s="506"/>
      <c r="C176" s="506"/>
      <c r="D176" s="507"/>
      <c r="E176" s="601">
        <v>2018</v>
      </c>
      <c r="F176" s="602"/>
      <c r="G176" s="601">
        <v>2015</v>
      </c>
      <c r="H176" s="603"/>
      <c r="I176" s="601">
        <v>2012</v>
      </c>
      <c r="J176" s="604"/>
      <c r="K176" s="605"/>
      <c r="M176" s="376"/>
      <c r="N176" s="376"/>
      <c r="O176" s="376"/>
      <c r="P176" s="376"/>
      <c r="Q176" s="376"/>
      <c r="R176" s="376"/>
      <c r="S176" s="376"/>
      <c r="T176" s="376"/>
      <c r="U176" s="376"/>
      <c r="V176" s="376"/>
      <c r="W176" s="376"/>
      <c r="X176" s="376"/>
      <c r="Y176" s="376"/>
      <c r="Z176" s="376"/>
      <c r="AA176" s="376"/>
      <c r="AB176" s="376"/>
      <c r="AC176" s="376"/>
      <c r="AD176" s="376"/>
      <c r="AE176" s="376"/>
      <c r="AF176" s="376"/>
      <c r="AG176" s="376"/>
      <c r="AH176" s="376"/>
      <c r="AI176" s="376"/>
      <c r="AJ176" s="376"/>
      <c r="AK176" s="376"/>
      <c r="AL176" s="376"/>
      <c r="AM176" s="376"/>
      <c r="AN176" s="376"/>
      <c r="AO176" s="376"/>
      <c r="AP176" s="376"/>
      <c r="AQ176" s="376"/>
      <c r="AR176" s="376"/>
    </row>
    <row r="177" spans="1:44" ht="3" customHeight="1">
      <c r="A177" s="234"/>
      <c r="B177" s="14"/>
      <c r="C177" s="20"/>
      <c r="D177" s="21"/>
      <c r="E177" s="14"/>
      <c r="F177" s="18"/>
      <c r="G177" s="14"/>
      <c r="H177" s="25"/>
      <c r="I177" s="14"/>
      <c r="K177" s="230"/>
      <c r="M177" s="376"/>
      <c r="N177" s="376"/>
      <c r="O177" s="376"/>
      <c r="P177" s="376"/>
      <c r="Q177" s="376"/>
      <c r="R177" s="376"/>
      <c r="S177" s="376"/>
      <c r="T177" s="376"/>
      <c r="U177" s="376"/>
      <c r="V177" s="376"/>
      <c r="W177" s="376"/>
      <c r="X177" s="376"/>
      <c r="Y177" s="376"/>
      <c r="Z177" s="376"/>
      <c r="AA177" s="376"/>
      <c r="AB177" s="376"/>
      <c r="AC177" s="376"/>
      <c r="AD177" s="376"/>
      <c r="AE177" s="376"/>
      <c r="AF177" s="376"/>
      <c r="AG177" s="376"/>
      <c r="AH177" s="376"/>
      <c r="AI177" s="376"/>
      <c r="AJ177" s="376"/>
      <c r="AK177" s="376"/>
      <c r="AL177" s="376"/>
      <c r="AM177" s="376"/>
      <c r="AN177" s="376"/>
      <c r="AO177" s="376"/>
      <c r="AP177" s="376"/>
      <c r="AQ177" s="376"/>
      <c r="AR177" s="376"/>
    </row>
    <row r="178" spans="1:44" ht="12.75" customHeight="1">
      <c r="A178" s="266" t="s">
        <v>58</v>
      </c>
      <c r="B178" s="14"/>
      <c r="C178" s="20"/>
      <c r="D178" s="21"/>
      <c r="E178" s="14">
        <v>24747</v>
      </c>
      <c r="F178" s="18"/>
      <c r="G178" s="15">
        <v>22976</v>
      </c>
      <c r="H178" s="61"/>
      <c r="I178" s="58">
        <v>21426</v>
      </c>
      <c r="K178" s="230"/>
      <c r="M178" s="376"/>
      <c r="N178" s="376"/>
      <c r="O178" s="376"/>
      <c r="P178" s="376"/>
      <c r="Q178" s="376"/>
      <c r="R178" s="376"/>
      <c r="S178" s="376"/>
      <c r="T178" s="376"/>
      <c r="U178" s="376"/>
      <c r="V178" s="376"/>
      <c r="W178" s="376"/>
      <c r="X178" s="376"/>
      <c r="Y178" s="376"/>
      <c r="Z178" s="376"/>
      <c r="AA178" s="376"/>
      <c r="AB178" s="376"/>
      <c r="AC178" s="376"/>
      <c r="AD178" s="376"/>
      <c r="AE178" s="376"/>
      <c r="AF178" s="376"/>
      <c r="AG178" s="376"/>
      <c r="AH178" s="376"/>
      <c r="AI178" s="376"/>
      <c r="AJ178" s="376"/>
      <c r="AK178" s="376"/>
      <c r="AL178" s="376"/>
      <c r="AM178" s="376"/>
      <c r="AN178" s="376"/>
      <c r="AO178" s="376"/>
      <c r="AP178" s="376"/>
      <c r="AQ178" s="376"/>
      <c r="AR178" s="376"/>
    </row>
    <row r="179" spans="1:44" ht="12.75" customHeight="1">
      <c r="A179" s="234" t="s">
        <v>59</v>
      </c>
      <c r="B179" s="14"/>
      <c r="C179" s="20"/>
      <c r="D179" s="21"/>
      <c r="E179" s="14"/>
      <c r="F179" s="18"/>
      <c r="G179" s="15"/>
      <c r="H179" s="61"/>
      <c r="I179" s="62"/>
      <c r="K179" s="230"/>
      <c r="M179" s="376"/>
      <c r="N179" s="376"/>
      <c r="O179" s="376"/>
      <c r="P179" s="376"/>
      <c r="Q179" s="376"/>
      <c r="R179" s="376"/>
      <c r="S179" s="376"/>
      <c r="T179" s="376"/>
      <c r="U179" s="376"/>
      <c r="V179" s="376"/>
      <c r="W179" s="376"/>
      <c r="X179" s="376"/>
      <c r="Y179" s="376"/>
      <c r="Z179" s="376"/>
      <c r="AA179" s="376"/>
      <c r="AB179" s="376"/>
      <c r="AC179" s="376"/>
      <c r="AD179" s="376"/>
      <c r="AE179" s="376"/>
      <c r="AF179" s="376"/>
      <c r="AG179" s="376"/>
      <c r="AH179" s="376"/>
      <c r="AI179" s="376"/>
      <c r="AJ179" s="376"/>
      <c r="AK179" s="376"/>
      <c r="AL179" s="376"/>
      <c r="AM179" s="376"/>
      <c r="AN179" s="376"/>
      <c r="AO179" s="376"/>
      <c r="AP179" s="376"/>
      <c r="AQ179" s="376"/>
      <c r="AR179" s="376"/>
    </row>
    <row r="180" spans="1:44" ht="12.75" customHeight="1">
      <c r="A180" s="265" t="s">
        <v>60</v>
      </c>
      <c r="B180" s="5"/>
      <c r="E180" s="14">
        <v>313</v>
      </c>
      <c r="F180" s="18"/>
      <c r="G180" s="15">
        <v>268</v>
      </c>
      <c r="H180" s="61"/>
      <c r="I180" s="58" t="s">
        <v>23</v>
      </c>
      <c r="K180" s="230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Z180" s="376"/>
      <c r="AA180" s="376"/>
      <c r="AB180" s="376"/>
      <c r="AC180" s="376"/>
      <c r="AD180" s="376"/>
      <c r="AE180" s="376"/>
      <c r="AF180" s="376"/>
      <c r="AG180" s="376"/>
      <c r="AH180" s="376"/>
      <c r="AI180" s="376"/>
      <c r="AJ180" s="376"/>
      <c r="AK180" s="376"/>
      <c r="AL180" s="376"/>
      <c r="AM180" s="376"/>
      <c r="AN180" s="376"/>
      <c r="AO180" s="376"/>
      <c r="AP180" s="376"/>
      <c r="AQ180" s="376"/>
      <c r="AR180" s="376"/>
    </row>
    <row r="181" spans="1:44" ht="12.75" customHeight="1">
      <c r="A181" s="265" t="s">
        <v>61</v>
      </c>
      <c r="B181" s="5"/>
      <c r="E181" s="59">
        <v>239</v>
      </c>
      <c r="F181" s="60"/>
      <c r="G181" s="58">
        <v>216</v>
      </c>
      <c r="H181" s="61"/>
      <c r="I181" s="58" t="s">
        <v>23</v>
      </c>
      <c r="K181" s="230"/>
      <c r="M181" s="376"/>
      <c r="N181" s="376"/>
      <c r="O181" s="376"/>
      <c r="P181" s="376"/>
      <c r="Q181" s="376"/>
      <c r="R181" s="376"/>
      <c r="S181" s="376"/>
      <c r="T181" s="376"/>
      <c r="U181" s="376"/>
      <c r="V181" s="376"/>
      <c r="W181" s="376"/>
      <c r="X181" s="376"/>
      <c r="Y181" s="376"/>
      <c r="Z181" s="376"/>
      <c r="AA181" s="376"/>
      <c r="AB181" s="376"/>
      <c r="AC181" s="376"/>
      <c r="AD181" s="376"/>
      <c r="AE181" s="376"/>
      <c r="AF181" s="376"/>
      <c r="AG181" s="376"/>
      <c r="AH181" s="376"/>
      <c r="AI181" s="376"/>
      <c r="AJ181" s="376"/>
      <c r="AK181" s="376"/>
      <c r="AL181" s="376"/>
      <c r="AM181" s="376"/>
      <c r="AN181" s="376"/>
      <c r="AO181" s="376"/>
      <c r="AP181" s="376"/>
      <c r="AQ181" s="376"/>
      <c r="AR181" s="376"/>
    </row>
    <row r="182" spans="1:44" ht="12.75" customHeight="1">
      <c r="A182" s="265" t="s">
        <v>62</v>
      </c>
      <c r="B182" s="5"/>
      <c r="E182" s="59">
        <v>75</v>
      </c>
      <c r="F182" s="60"/>
      <c r="G182" s="58">
        <v>52</v>
      </c>
      <c r="H182" s="61"/>
      <c r="I182" s="58" t="s">
        <v>23</v>
      </c>
      <c r="K182" s="230"/>
      <c r="M182" s="376"/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  <c r="AA182" s="376"/>
      <c r="AB182" s="376"/>
      <c r="AC182" s="376"/>
      <c r="AD182" s="376"/>
      <c r="AE182" s="376"/>
      <c r="AF182" s="376"/>
      <c r="AG182" s="376"/>
      <c r="AH182" s="376"/>
      <c r="AI182" s="376"/>
      <c r="AJ182" s="376"/>
      <c r="AK182" s="376"/>
      <c r="AL182" s="376"/>
      <c r="AM182" s="376"/>
      <c r="AN182" s="376"/>
      <c r="AO182" s="376"/>
      <c r="AP182" s="376"/>
      <c r="AQ182" s="376"/>
      <c r="AR182" s="376"/>
    </row>
    <row r="183" spans="1:44" ht="4.5" customHeight="1">
      <c r="A183" s="236"/>
      <c r="B183" s="5"/>
      <c r="E183" s="59"/>
      <c r="F183" s="60"/>
      <c r="G183" s="58"/>
      <c r="H183" s="61"/>
      <c r="I183" s="58"/>
      <c r="K183" s="230"/>
      <c r="M183" s="376"/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6"/>
      <c r="AD183" s="376"/>
      <c r="AE183" s="376"/>
      <c r="AF183" s="376"/>
      <c r="AG183" s="376"/>
      <c r="AH183" s="376"/>
      <c r="AI183" s="376"/>
      <c r="AJ183" s="376"/>
      <c r="AK183" s="376"/>
      <c r="AL183" s="376"/>
      <c r="AM183" s="376"/>
      <c r="AN183" s="376"/>
      <c r="AO183" s="376"/>
      <c r="AP183" s="376"/>
      <c r="AQ183" s="376"/>
      <c r="AR183" s="376"/>
    </row>
    <row r="184" spans="1:44" ht="12.75" customHeight="1">
      <c r="A184" s="234" t="s">
        <v>63</v>
      </c>
      <c r="B184" s="14"/>
      <c r="C184" s="20"/>
      <c r="D184" s="21"/>
      <c r="E184" s="59"/>
      <c r="F184" s="60"/>
      <c r="G184" s="59"/>
      <c r="H184" s="61"/>
      <c r="I184" s="62"/>
      <c r="K184" s="230"/>
      <c r="M184" s="376"/>
      <c r="N184" s="376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/>
      <c r="Z184" s="376"/>
      <c r="AA184" s="376"/>
      <c r="AB184" s="376"/>
      <c r="AC184" s="376"/>
      <c r="AD184" s="376"/>
      <c r="AE184" s="376"/>
      <c r="AF184" s="376"/>
      <c r="AG184" s="376"/>
      <c r="AH184" s="376"/>
      <c r="AI184" s="376"/>
      <c r="AJ184" s="376"/>
      <c r="AK184" s="376"/>
      <c r="AL184" s="376"/>
      <c r="AM184" s="376"/>
      <c r="AN184" s="376"/>
      <c r="AO184" s="376"/>
      <c r="AP184" s="376"/>
      <c r="AQ184" s="376"/>
      <c r="AR184" s="376"/>
    </row>
    <row r="185" spans="1:44" ht="12.75" customHeight="1">
      <c r="A185" s="265" t="s">
        <v>60</v>
      </c>
      <c r="B185" s="5"/>
      <c r="E185" s="59" t="s">
        <v>23</v>
      </c>
      <c r="F185" s="60"/>
      <c r="G185" s="63">
        <v>267</v>
      </c>
      <c r="H185" s="61"/>
      <c r="I185" s="58">
        <v>235</v>
      </c>
      <c r="K185" s="230"/>
      <c r="M185" s="376"/>
      <c r="N185" s="376"/>
      <c r="O185" s="376"/>
      <c r="P185" s="376"/>
      <c r="Q185" s="376"/>
      <c r="R185" s="376"/>
      <c r="S185" s="376"/>
      <c r="T185" s="376"/>
      <c r="U185" s="376"/>
      <c r="V185" s="376"/>
      <c r="W185" s="376"/>
      <c r="X185" s="376"/>
      <c r="Y185" s="376"/>
      <c r="Z185" s="376"/>
      <c r="AA185" s="376"/>
      <c r="AB185" s="376"/>
      <c r="AC185" s="376"/>
      <c r="AD185" s="376"/>
      <c r="AE185" s="376"/>
      <c r="AF185" s="376"/>
      <c r="AG185" s="376"/>
      <c r="AH185" s="376"/>
      <c r="AI185" s="376"/>
      <c r="AJ185" s="376"/>
      <c r="AK185" s="376"/>
      <c r="AL185" s="376"/>
      <c r="AM185" s="376"/>
      <c r="AN185" s="376"/>
      <c r="AO185" s="376"/>
      <c r="AP185" s="376"/>
      <c r="AQ185" s="376"/>
      <c r="AR185" s="376"/>
    </row>
    <row r="186" spans="1:44" ht="12.75" customHeight="1">
      <c r="A186" s="265" t="s">
        <v>61</v>
      </c>
      <c r="B186" s="5"/>
      <c r="E186" s="59" t="s">
        <v>23</v>
      </c>
      <c r="F186" s="60"/>
      <c r="G186" s="63">
        <v>215</v>
      </c>
      <c r="H186" s="61"/>
      <c r="I186" s="58">
        <v>193</v>
      </c>
      <c r="K186" s="230"/>
      <c r="M186" s="376"/>
      <c r="N186" s="376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/>
      <c r="Z186" s="376"/>
      <c r="AA186" s="376"/>
      <c r="AB186" s="376"/>
      <c r="AC186" s="376"/>
      <c r="AD186" s="376"/>
      <c r="AE186" s="376"/>
      <c r="AF186" s="376"/>
      <c r="AG186" s="376"/>
      <c r="AH186" s="376"/>
      <c r="AI186" s="376"/>
      <c r="AJ186" s="376"/>
      <c r="AK186" s="376"/>
      <c r="AL186" s="376"/>
      <c r="AM186" s="376"/>
      <c r="AN186" s="376"/>
      <c r="AO186" s="376"/>
      <c r="AP186" s="376"/>
      <c r="AQ186" s="376"/>
      <c r="AR186" s="376"/>
    </row>
    <row r="187" spans="1:44" ht="12.75" customHeight="1">
      <c r="A187" s="265" t="s">
        <v>62</v>
      </c>
      <c r="B187" s="5"/>
      <c r="E187" s="59" t="s">
        <v>23</v>
      </c>
      <c r="F187" s="64"/>
      <c r="G187" s="63">
        <v>52</v>
      </c>
      <c r="H187" s="65"/>
      <c r="I187" s="63">
        <v>42</v>
      </c>
      <c r="K187" s="230"/>
      <c r="M187" s="376"/>
      <c r="N187" s="376"/>
      <c r="O187" s="376"/>
      <c r="P187" s="376"/>
      <c r="Q187" s="376"/>
      <c r="R187" s="376"/>
      <c r="S187" s="376"/>
      <c r="T187" s="376"/>
      <c r="U187" s="376"/>
      <c r="V187" s="376"/>
      <c r="W187" s="376"/>
      <c r="X187" s="376"/>
      <c r="Y187" s="376"/>
      <c r="Z187" s="376"/>
      <c r="AA187" s="376"/>
      <c r="AB187" s="376"/>
      <c r="AC187" s="376"/>
      <c r="AD187" s="376"/>
      <c r="AE187" s="376"/>
      <c r="AF187" s="376"/>
      <c r="AG187" s="376"/>
      <c r="AH187" s="376"/>
      <c r="AI187" s="376"/>
      <c r="AJ187" s="376"/>
      <c r="AK187" s="376"/>
      <c r="AL187" s="376"/>
      <c r="AM187" s="376"/>
      <c r="AN187" s="376"/>
      <c r="AO187" s="376"/>
      <c r="AP187" s="376"/>
      <c r="AQ187" s="376"/>
      <c r="AR187" s="376"/>
    </row>
    <row r="188" spans="1:44" ht="3.75" customHeight="1">
      <c r="A188" s="262"/>
      <c r="B188" s="2"/>
      <c r="E188" s="66"/>
      <c r="F188" s="67"/>
      <c r="G188" s="68"/>
      <c r="H188" s="69"/>
      <c r="I188" s="67"/>
      <c r="K188" s="230"/>
      <c r="M188" s="376"/>
      <c r="N188" s="376"/>
      <c r="O188" s="376"/>
      <c r="P188" s="376"/>
      <c r="Q188" s="376"/>
      <c r="R188" s="376"/>
      <c r="S188" s="376"/>
      <c r="T188" s="376"/>
      <c r="U188" s="376"/>
      <c r="V188" s="376"/>
      <c r="W188" s="376"/>
      <c r="X188" s="376"/>
      <c r="Y188" s="376"/>
      <c r="Z188" s="376"/>
      <c r="AA188" s="376"/>
      <c r="AB188" s="376"/>
      <c r="AC188" s="376"/>
      <c r="AD188" s="376"/>
      <c r="AE188" s="376"/>
      <c r="AF188" s="376"/>
      <c r="AG188" s="376"/>
      <c r="AH188" s="376"/>
      <c r="AI188" s="376"/>
      <c r="AJ188" s="376"/>
      <c r="AK188" s="376"/>
      <c r="AL188" s="376"/>
      <c r="AM188" s="376"/>
      <c r="AN188" s="376"/>
      <c r="AO188" s="376"/>
      <c r="AP188" s="376"/>
      <c r="AQ188" s="376"/>
      <c r="AR188" s="376"/>
    </row>
    <row r="189" spans="1:44" ht="3.75" hidden="1" customHeight="1">
      <c r="A189" s="262"/>
      <c r="B189" s="2"/>
      <c r="E189" s="66"/>
      <c r="F189" s="67"/>
      <c r="G189" s="68"/>
      <c r="H189" s="69"/>
      <c r="I189" s="67"/>
      <c r="K189" s="230"/>
      <c r="M189" s="376"/>
      <c r="N189" s="376"/>
      <c r="O189" s="376"/>
      <c r="P189" s="376"/>
      <c r="Q189" s="376"/>
      <c r="R189" s="376"/>
      <c r="S189" s="376"/>
      <c r="T189" s="376"/>
      <c r="U189" s="376"/>
      <c r="V189" s="376"/>
      <c r="W189" s="376"/>
      <c r="X189" s="376"/>
      <c r="Y189" s="376"/>
      <c r="Z189" s="376"/>
      <c r="AA189" s="376"/>
      <c r="AB189" s="376"/>
      <c r="AC189" s="376"/>
      <c r="AD189" s="376"/>
      <c r="AE189" s="376"/>
      <c r="AF189" s="376"/>
      <c r="AG189" s="376"/>
      <c r="AH189" s="376"/>
      <c r="AI189" s="376"/>
      <c r="AJ189" s="376"/>
      <c r="AK189" s="376"/>
      <c r="AL189" s="376"/>
      <c r="AM189" s="376"/>
      <c r="AN189" s="376"/>
      <c r="AO189" s="376"/>
      <c r="AP189" s="376"/>
      <c r="AQ189" s="376"/>
      <c r="AR189" s="376"/>
    </row>
    <row r="190" spans="1:44" ht="3.75" hidden="1" customHeight="1">
      <c r="A190" s="262"/>
      <c r="B190" s="2"/>
      <c r="E190" s="66"/>
      <c r="F190" s="67"/>
      <c r="G190" s="68"/>
      <c r="H190" s="69"/>
      <c r="I190" s="67"/>
      <c r="K190" s="230"/>
      <c r="M190" s="376"/>
      <c r="N190" s="376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/>
      <c r="Z190" s="376"/>
      <c r="AA190" s="376"/>
      <c r="AB190" s="376"/>
      <c r="AC190" s="376"/>
      <c r="AD190" s="376"/>
      <c r="AE190" s="376"/>
      <c r="AF190" s="376"/>
      <c r="AG190" s="376"/>
      <c r="AH190" s="376"/>
      <c r="AI190" s="376"/>
      <c r="AJ190" s="376"/>
      <c r="AK190" s="376"/>
      <c r="AL190" s="376"/>
      <c r="AM190" s="376"/>
      <c r="AN190" s="376"/>
      <c r="AO190" s="376"/>
      <c r="AP190" s="376"/>
      <c r="AQ190" s="376"/>
      <c r="AR190" s="376"/>
    </row>
    <row r="191" spans="1:44" ht="3.75" hidden="1" customHeight="1">
      <c r="A191" s="262"/>
      <c r="B191" s="2"/>
      <c r="E191" s="66"/>
      <c r="F191" s="67"/>
      <c r="G191" s="68"/>
      <c r="H191" s="69"/>
      <c r="I191" s="67"/>
      <c r="K191" s="230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/>
      <c r="AG191" s="376"/>
      <c r="AH191" s="376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</row>
    <row r="192" spans="1:44" ht="3.75" hidden="1" customHeight="1">
      <c r="A192" s="262"/>
      <c r="B192" s="2"/>
      <c r="E192" s="66"/>
      <c r="F192" s="67"/>
      <c r="G192" s="68"/>
      <c r="H192" s="69"/>
      <c r="I192" s="67"/>
      <c r="K192" s="230"/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  <c r="AA192" s="376"/>
      <c r="AB192" s="376"/>
      <c r="AC192" s="376"/>
      <c r="AD192" s="376"/>
      <c r="AE192" s="376"/>
      <c r="AF192" s="376"/>
      <c r="AG192" s="376"/>
      <c r="AH192" s="376"/>
      <c r="AI192" s="376"/>
      <c r="AJ192" s="376"/>
      <c r="AK192" s="376"/>
      <c r="AL192" s="376"/>
      <c r="AM192" s="376"/>
      <c r="AN192" s="376"/>
      <c r="AO192" s="376"/>
      <c r="AP192" s="376"/>
      <c r="AQ192" s="376"/>
      <c r="AR192" s="376"/>
    </row>
    <row r="193" spans="1:44" ht="3.75" hidden="1" customHeight="1">
      <c r="A193" s="262"/>
      <c r="B193" s="2"/>
      <c r="E193" s="66"/>
      <c r="F193" s="67"/>
      <c r="G193" s="68"/>
      <c r="H193" s="69"/>
      <c r="I193" s="67"/>
      <c r="K193" s="230"/>
      <c r="M193" s="376"/>
      <c r="N193" s="376"/>
      <c r="O193" s="376"/>
      <c r="P193" s="376"/>
      <c r="Q193" s="376"/>
      <c r="R193" s="376"/>
      <c r="S193" s="376"/>
      <c r="T193" s="376"/>
      <c r="U193" s="376"/>
      <c r="V193" s="376"/>
      <c r="W193" s="376"/>
      <c r="X193" s="376"/>
      <c r="Y193" s="376"/>
      <c r="Z193" s="376"/>
      <c r="AA193" s="376"/>
      <c r="AB193" s="376"/>
      <c r="AC193" s="376"/>
      <c r="AD193" s="376"/>
      <c r="AE193" s="376"/>
      <c r="AF193" s="376"/>
      <c r="AG193" s="376"/>
      <c r="AH193" s="376"/>
      <c r="AI193" s="376"/>
      <c r="AJ193" s="376"/>
      <c r="AK193" s="376"/>
      <c r="AL193" s="376"/>
      <c r="AM193" s="376"/>
      <c r="AN193" s="376"/>
      <c r="AO193" s="376"/>
      <c r="AP193" s="376"/>
      <c r="AQ193" s="376"/>
      <c r="AR193" s="376"/>
    </row>
    <row r="194" spans="1:44" ht="3.75" hidden="1" customHeight="1">
      <c r="A194" s="262"/>
      <c r="B194" s="2"/>
      <c r="E194" s="66"/>
      <c r="F194" s="67"/>
      <c r="G194" s="68"/>
      <c r="H194" s="69"/>
      <c r="I194" s="67"/>
      <c r="K194" s="230"/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  <c r="AA194" s="376"/>
      <c r="AB194" s="376"/>
      <c r="AC194" s="376"/>
      <c r="AD194" s="376"/>
      <c r="AE194" s="376"/>
      <c r="AF194" s="376"/>
      <c r="AG194" s="376"/>
      <c r="AH194" s="376"/>
      <c r="AI194" s="376"/>
      <c r="AJ194" s="376"/>
      <c r="AK194" s="376"/>
      <c r="AL194" s="376"/>
      <c r="AM194" s="376"/>
      <c r="AN194" s="376"/>
      <c r="AO194" s="376"/>
      <c r="AP194" s="376"/>
      <c r="AQ194" s="376"/>
      <c r="AR194" s="376"/>
    </row>
    <row r="195" spans="1:44" ht="3.75" hidden="1" customHeight="1">
      <c r="A195" s="262"/>
      <c r="B195" s="2"/>
      <c r="E195" s="66"/>
      <c r="F195" s="67"/>
      <c r="G195" s="68"/>
      <c r="H195" s="69"/>
      <c r="I195" s="67"/>
      <c r="K195" s="230"/>
      <c r="M195" s="376"/>
      <c r="N195" s="376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  <c r="AA195" s="376"/>
      <c r="AB195" s="376"/>
      <c r="AC195" s="376"/>
      <c r="AD195" s="376"/>
      <c r="AE195" s="376"/>
      <c r="AF195" s="376"/>
      <c r="AG195" s="376"/>
      <c r="AH195" s="376"/>
      <c r="AI195" s="376"/>
      <c r="AJ195" s="376"/>
      <c r="AK195" s="376"/>
      <c r="AL195" s="376"/>
      <c r="AM195" s="376"/>
      <c r="AN195" s="376"/>
      <c r="AO195" s="376"/>
      <c r="AP195" s="376"/>
      <c r="AQ195" s="376"/>
      <c r="AR195" s="376"/>
    </row>
    <row r="196" spans="1:44" ht="3.75" hidden="1" customHeight="1">
      <c r="A196" s="262"/>
      <c r="B196" s="2"/>
      <c r="E196" s="66"/>
      <c r="F196" s="67"/>
      <c r="G196" s="68"/>
      <c r="H196" s="69"/>
      <c r="I196" s="67"/>
      <c r="K196" s="230"/>
      <c r="M196" s="376"/>
      <c r="N196" s="376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/>
      <c r="Z196" s="376"/>
      <c r="AA196" s="376"/>
      <c r="AB196" s="376"/>
      <c r="AC196" s="376"/>
      <c r="AD196" s="376"/>
      <c r="AE196" s="376"/>
      <c r="AF196" s="376"/>
      <c r="AG196" s="376"/>
      <c r="AH196" s="376"/>
      <c r="AI196" s="376"/>
      <c r="AJ196" s="376"/>
      <c r="AK196" s="376"/>
      <c r="AL196" s="376"/>
      <c r="AM196" s="376"/>
      <c r="AN196" s="376"/>
      <c r="AO196" s="376"/>
      <c r="AP196" s="376"/>
      <c r="AQ196" s="376"/>
      <c r="AR196" s="376"/>
    </row>
    <row r="197" spans="1:44" ht="3.75" hidden="1" customHeight="1">
      <c r="A197" s="262"/>
      <c r="B197" s="2"/>
      <c r="E197" s="66"/>
      <c r="F197" s="67"/>
      <c r="G197" s="68"/>
      <c r="H197" s="69"/>
      <c r="I197" s="67"/>
      <c r="K197" s="230"/>
      <c r="M197" s="376"/>
      <c r="N197" s="376"/>
      <c r="O197" s="376"/>
      <c r="P197" s="376"/>
      <c r="Q197" s="376"/>
      <c r="R197" s="376"/>
      <c r="S197" s="376"/>
      <c r="T197" s="376"/>
      <c r="U197" s="376"/>
      <c r="V197" s="376"/>
      <c r="W197" s="376"/>
      <c r="X197" s="376"/>
      <c r="Y197" s="376"/>
      <c r="Z197" s="376"/>
      <c r="AA197" s="376"/>
      <c r="AB197" s="376"/>
      <c r="AC197" s="376"/>
      <c r="AD197" s="376"/>
      <c r="AE197" s="376"/>
      <c r="AF197" s="376"/>
      <c r="AG197" s="376"/>
      <c r="AH197" s="376"/>
      <c r="AI197" s="376"/>
      <c r="AJ197" s="376"/>
      <c r="AK197" s="376"/>
      <c r="AL197" s="376"/>
      <c r="AM197" s="376"/>
      <c r="AN197" s="376"/>
      <c r="AO197" s="376"/>
      <c r="AP197" s="376"/>
      <c r="AQ197" s="376"/>
      <c r="AR197" s="376"/>
    </row>
    <row r="198" spans="1:44" ht="3.75" hidden="1" customHeight="1">
      <c r="A198" s="262"/>
      <c r="B198" s="2"/>
      <c r="E198" s="66"/>
      <c r="F198" s="67"/>
      <c r="G198" s="68"/>
      <c r="H198" s="69"/>
      <c r="I198" s="67"/>
      <c r="K198" s="230"/>
      <c r="M198" s="376"/>
      <c r="N198" s="376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/>
      <c r="AG198" s="376"/>
      <c r="AH198" s="376"/>
      <c r="AI198" s="376"/>
      <c r="AJ198" s="376"/>
      <c r="AK198" s="376"/>
      <c r="AL198" s="376"/>
      <c r="AM198" s="376"/>
      <c r="AN198" s="376"/>
      <c r="AO198" s="376"/>
      <c r="AP198" s="376"/>
      <c r="AQ198" s="376"/>
      <c r="AR198" s="376"/>
    </row>
    <row r="199" spans="1:44" ht="3.75" hidden="1" customHeight="1">
      <c r="A199" s="262"/>
      <c r="B199" s="2"/>
      <c r="E199" s="66"/>
      <c r="F199" s="67"/>
      <c r="G199" s="68"/>
      <c r="H199" s="69"/>
      <c r="I199" s="67"/>
      <c r="K199" s="230"/>
      <c r="M199" s="376"/>
      <c r="N199" s="376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  <c r="AJ199" s="376"/>
      <c r="AK199" s="376"/>
      <c r="AL199" s="376"/>
      <c r="AM199" s="376"/>
      <c r="AN199" s="376"/>
      <c r="AO199" s="376"/>
      <c r="AP199" s="376"/>
      <c r="AQ199" s="376"/>
      <c r="AR199" s="376"/>
    </row>
    <row r="200" spans="1:44" ht="3.75" hidden="1" customHeight="1">
      <c r="A200" s="262"/>
      <c r="B200" s="2"/>
      <c r="E200" s="66"/>
      <c r="F200" s="67"/>
      <c r="G200" s="68"/>
      <c r="H200" s="69"/>
      <c r="I200" s="67"/>
      <c r="K200" s="230"/>
      <c r="M200" s="376"/>
      <c r="N200" s="376"/>
      <c r="O200" s="376"/>
      <c r="P200" s="376"/>
      <c r="Q200" s="376"/>
      <c r="R200" s="376"/>
      <c r="S200" s="376"/>
      <c r="T200" s="376"/>
      <c r="U200" s="376"/>
      <c r="V200" s="376"/>
      <c r="W200" s="376"/>
      <c r="X200" s="376"/>
      <c r="Y200" s="376"/>
      <c r="Z200" s="376"/>
      <c r="AA200" s="376"/>
      <c r="AB200" s="376"/>
      <c r="AC200" s="376"/>
      <c r="AD200" s="376"/>
      <c r="AE200" s="376"/>
      <c r="AF200" s="376"/>
      <c r="AG200" s="376"/>
      <c r="AH200" s="376"/>
      <c r="AI200" s="376"/>
      <c r="AJ200" s="376"/>
      <c r="AK200" s="376"/>
      <c r="AL200" s="376"/>
      <c r="AM200" s="376"/>
      <c r="AN200" s="376"/>
      <c r="AO200" s="376"/>
      <c r="AP200" s="376"/>
      <c r="AQ200" s="376"/>
      <c r="AR200" s="376"/>
    </row>
    <row r="201" spans="1:44" ht="12.75" customHeight="1">
      <c r="A201" s="234" t="s">
        <v>64</v>
      </c>
      <c r="B201" s="5"/>
      <c r="E201" s="70"/>
      <c r="F201" s="71"/>
      <c r="G201" s="72"/>
      <c r="H201" s="73"/>
      <c r="I201" s="72"/>
      <c r="K201" s="230"/>
      <c r="M201" s="376"/>
      <c r="N201" s="376"/>
      <c r="O201" s="376"/>
      <c r="P201" s="376"/>
      <c r="Q201" s="376"/>
      <c r="R201" s="376"/>
      <c r="S201" s="376"/>
      <c r="T201" s="376"/>
      <c r="U201" s="376"/>
      <c r="V201" s="376"/>
      <c r="W201" s="376"/>
      <c r="X201" s="376"/>
      <c r="Y201" s="376"/>
      <c r="Z201" s="376"/>
      <c r="AA201" s="376"/>
      <c r="AB201" s="376"/>
      <c r="AC201" s="376"/>
      <c r="AD201" s="376"/>
      <c r="AE201" s="376"/>
      <c r="AF201" s="376"/>
      <c r="AG201" s="376"/>
      <c r="AH201" s="376"/>
      <c r="AI201" s="376"/>
      <c r="AJ201" s="376"/>
      <c r="AK201" s="376"/>
      <c r="AL201" s="376"/>
      <c r="AM201" s="376"/>
      <c r="AN201" s="376"/>
      <c r="AO201" s="376"/>
      <c r="AP201" s="376"/>
      <c r="AQ201" s="376"/>
      <c r="AR201" s="376"/>
    </row>
    <row r="202" spans="1:44" ht="12.75" customHeight="1">
      <c r="A202" s="265" t="s">
        <v>60</v>
      </c>
      <c r="B202" s="2"/>
      <c r="E202" s="59">
        <v>267</v>
      </c>
      <c r="F202" s="74"/>
      <c r="G202" s="15">
        <v>250</v>
      </c>
      <c r="H202" s="75"/>
      <c r="I202" s="63">
        <v>235</v>
      </c>
      <c r="K202" s="230"/>
      <c r="M202" s="376"/>
      <c r="N202" s="376"/>
      <c r="O202" s="376"/>
      <c r="P202" s="376"/>
      <c r="Q202" s="376"/>
      <c r="R202" s="376"/>
      <c r="S202" s="376"/>
      <c r="T202" s="376"/>
      <c r="U202" s="376"/>
      <c r="V202" s="376"/>
      <c r="W202" s="376"/>
      <c r="X202" s="376"/>
      <c r="Y202" s="376"/>
      <c r="Z202" s="376"/>
      <c r="AA202" s="376"/>
      <c r="AB202" s="376"/>
      <c r="AC202" s="376"/>
      <c r="AD202" s="376"/>
      <c r="AE202" s="376"/>
      <c r="AF202" s="376"/>
      <c r="AG202" s="376"/>
      <c r="AH202" s="376"/>
      <c r="AI202" s="376"/>
      <c r="AJ202" s="376"/>
      <c r="AK202" s="376"/>
      <c r="AL202" s="376"/>
      <c r="AM202" s="376"/>
      <c r="AN202" s="376"/>
      <c r="AO202" s="376"/>
      <c r="AP202" s="376"/>
      <c r="AQ202" s="376"/>
      <c r="AR202" s="376"/>
    </row>
    <row r="203" spans="1:44" ht="12.75" customHeight="1">
      <c r="A203" s="265" t="s">
        <v>61</v>
      </c>
      <c r="B203" s="2"/>
      <c r="E203" s="59">
        <v>203</v>
      </c>
      <c r="F203" s="76"/>
      <c r="G203" s="58">
        <v>202</v>
      </c>
      <c r="H203" s="77"/>
      <c r="I203" s="63">
        <v>193</v>
      </c>
      <c r="K203" s="230"/>
      <c r="M203" s="376"/>
      <c r="N203" s="376"/>
      <c r="O203" s="376"/>
      <c r="P203" s="376"/>
      <c r="Q203" s="376"/>
      <c r="R203" s="376"/>
      <c r="S203" s="376"/>
      <c r="T203" s="376"/>
      <c r="U203" s="376"/>
      <c r="V203" s="376"/>
      <c r="W203" s="376"/>
      <c r="X203" s="376"/>
      <c r="Y203" s="376"/>
      <c r="Z203" s="376"/>
      <c r="AA203" s="376"/>
      <c r="AB203" s="376"/>
      <c r="AC203" s="376"/>
      <c r="AD203" s="376"/>
      <c r="AE203" s="376"/>
      <c r="AF203" s="376"/>
      <c r="AG203" s="376"/>
      <c r="AH203" s="376"/>
      <c r="AI203" s="376"/>
      <c r="AJ203" s="376"/>
      <c r="AK203" s="376"/>
      <c r="AL203" s="376"/>
      <c r="AM203" s="376"/>
      <c r="AN203" s="376"/>
      <c r="AO203" s="376"/>
      <c r="AP203" s="376"/>
      <c r="AQ203" s="376"/>
      <c r="AR203" s="376"/>
    </row>
    <row r="204" spans="1:44" ht="13.5" customHeight="1">
      <c r="A204" s="265" t="s">
        <v>62</v>
      </c>
      <c r="B204" s="2"/>
      <c r="E204" s="78">
        <v>64</v>
      </c>
      <c r="F204" s="67"/>
      <c r="G204" s="63">
        <v>49</v>
      </c>
      <c r="H204" s="69"/>
      <c r="I204" s="63">
        <v>42</v>
      </c>
      <c r="K204" s="230"/>
      <c r="M204" s="376"/>
      <c r="N204" s="376"/>
      <c r="O204" s="376"/>
      <c r="P204" s="376"/>
      <c r="Q204" s="376"/>
      <c r="R204" s="376"/>
      <c r="S204" s="376"/>
      <c r="T204" s="376"/>
      <c r="U204" s="376"/>
      <c r="V204" s="376"/>
      <c r="W204" s="376"/>
      <c r="X204" s="376"/>
      <c r="Y204" s="376"/>
      <c r="Z204" s="376"/>
      <c r="AA204" s="376"/>
      <c r="AB204" s="376"/>
      <c r="AC204" s="376"/>
      <c r="AD204" s="376"/>
      <c r="AE204" s="376"/>
      <c r="AF204" s="376"/>
      <c r="AG204" s="376"/>
      <c r="AH204" s="376"/>
      <c r="AI204" s="376"/>
      <c r="AJ204" s="376"/>
      <c r="AK204" s="376"/>
      <c r="AL204" s="376"/>
      <c r="AM204" s="376"/>
      <c r="AN204" s="376"/>
      <c r="AO204" s="376"/>
      <c r="AP204" s="376"/>
      <c r="AQ204" s="376"/>
      <c r="AR204" s="376"/>
    </row>
    <row r="205" spans="1:44" ht="3.75" customHeight="1">
      <c r="A205" s="262"/>
      <c r="B205" s="2"/>
      <c r="E205" s="66"/>
      <c r="F205" s="67"/>
      <c r="G205" s="68"/>
      <c r="H205" s="69"/>
      <c r="I205" s="67"/>
      <c r="K205" s="230"/>
      <c r="M205" s="376"/>
      <c r="N205" s="376"/>
      <c r="O205" s="376"/>
      <c r="P205" s="376"/>
      <c r="Q205" s="376"/>
      <c r="R205" s="376"/>
      <c r="S205" s="376"/>
      <c r="T205" s="376"/>
      <c r="U205" s="376"/>
      <c r="V205" s="376"/>
      <c r="W205" s="376"/>
      <c r="X205" s="376"/>
      <c r="Y205" s="376"/>
      <c r="Z205" s="376"/>
      <c r="AA205" s="376"/>
      <c r="AB205" s="376"/>
      <c r="AC205" s="376"/>
      <c r="AD205" s="376"/>
      <c r="AE205" s="376"/>
      <c r="AF205" s="376"/>
      <c r="AG205" s="376"/>
      <c r="AH205" s="376"/>
      <c r="AI205" s="376"/>
      <c r="AJ205" s="376"/>
      <c r="AK205" s="376"/>
      <c r="AL205" s="376"/>
      <c r="AM205" s="376"/>
      <c r="AN205" s="376"/>
      <c r="AO205" s="376"/>
      <c r="AP205" s="376"/>
      <c r="AQ205" s="376"/>
      <c r="AR205" s="376"/>
    </row>
    <row r="206" spans="1:44" ht="3.75" hidden="1" customHeight="1">
      <c r="A206" s="262"/>
      <c r="B206" s="2"/>
      <c r="E206" s="66"/>
      <c r="F206" s="67"/>
      <c r="G206" s="68"/>
      <c r="H206" s="69"/>
      <c r="I206" s="67"/>
      <c r="K206" s="230"/>
      <c r="M206" s="376"/>
      <c r="N206" s="376"/>
      <c r="O206" s="376"/>
      <c r="P206" s="376"/>
      <c r="Q206" s="376"/>
      <c r="R206" s="376"/>
      <c r="S206" s="376"/>
      <c r="T206" s="376"/>
      <c r="U206" s="376"/>
      <c r="V206" s="376"/>
      <c r="W206" s="376"/>
      <c r="X206" s="376"/>
      <c r="Y206" s="376"/>
      <c r="Z206" s="376"/>
      <c r="AA206" s="376"/>
      <c r="AB206" s="376"/>
      <c r="AC206" s="376"/>
      <c r="AD206" s="376"/>
      <c r="AE206" s="376"/>
      <c r="AF206" s="376"/>
      <c r="AG206" s="376"/>
      <c r="AH206" s="376"/>
      <c r="AI206" s="376"/>
      <c r="AJ206" s="376"/>
      <c r="AK206" s="376"/>
      <c r="AL206" s="376"/>
      <c r="AM206" s="376"/>
      <c r="AN206" s="376"/>
      <c r="AO206" s="376"/>
      <c r="AP206" s="376"/>
      <c r="AQ206" s="376"/>
      <c r="AR206" s="376"/>
    </row>
    <row r="207" spans="1:44" ht="3.75" hidden="1" customHeight="1">
      <c r="A207" s="262"/>
      <c r="B207" s="2"/>
      <c r="E207" s="66"/>
      <c r="F207" s="67"/>
      <c r="G207" s="68"/>
      <c r="H207" s="69"/>
      <c r="I207" s="67"/>
      <c r="K207" s="230"/>
      <c r="M207" s="376"/>
      <c r="N207" s="376"/>
      <c r="O207" s="376"/>
      <c r="P207" s="376"/>
      <c r="Q207" s="376"/>
      <c r="R207" s="376"/>
      <c r="S207" s="376"/>
      <c r="T207" s="376"/>
      <c r="U207" s="376"/>
      <c r="V207" s="376"/>
      <c r="W207" s="376"/>
      <c r="X207" s="376"/>
      <c r="Y207" s="376"/>
      <c r="Z207" s="376"/>
      <c r="AA207" s="376"/>
      <c r="AB207" s="376"/>
      <c r="AC207" s="376"/>
      <c r="AD207" s="376"/>
      <c r="AE207" s="376"/>
      <c r="AF207" s="376"/>
      <c r="AG207" s="376"/>
      <c r="AH207" s="376"/>
      <c r="AI207" s="376"/>
      <c r="AJ207" s="376"/>
      <c r="AK207" s="376"/>
      <c r="AL207" s="376"/>
      <c r="AM207" s="376"/>
      <c r="AN207" s="376"/>
      <c r="AO207" s="376"/>
      <c r="AP207" s="376"/>
      <c r="AQ207" s="376"/>
      <c r="AR207" s="376"/>
    </row>
    <row r="208" spans="1:44" ht="3.75" hidden="1" customHeight="1">
      <c r="A208" s="262"/>
      <c r="B208" s="2"/>
      <c r="E208" s="66"/>
      <c r="F208" s="67"/>
      <c r="G208" s="68"/>
      <c r="H208" s="69"/>
      <c r="I208" s="67"/>
      <c r="K208" s="230"/>
      <c r="M208" s="376"/>
      <c r="N208" s="376"/>
      <c r="O208" s="376"/>
      <c r="P208" s="376"/>
      <c r="Q208" s="376"/>
      <c r="R208" s="376"/>
      <c r="S208" s="376"/>
      <c r="T208" s="376"/>
      <c r="U208" s="376"/>
      <c r="V208" s="376"/>
      <c r="W208" s="376"/>
      <c r="X208" s="376"/>
      <c r="Y208" s="376"/>
      <c r="Z208" s="376"/>
      <c r="AA208" s="376"/>
      <c r="AB208" s="376"/>
      <c r="AC208" s="376"/>
      <c r="AD208" s="376"/>
      <c r="AE208" s="376"/>
      <c r="AF208" s="376"/>
      <c r="AG208" s="376"/>
      <c r="AH208" s="376"/>
      <c r="AI208" s="376"/>
      <c r="AJ208" s="376"/>
      <c r="AK208" s="376"/>
      <c r="AL208" s="376"/>
      <c r="AM208" s="376"/>
      <c r="AN208" s="376"/>
      <c r="AO208" s="376"/>
      <c r="AP208" s="376"/>
      <c r="AQ208" s="376"/>
      <c r="AR208" s="376"/>
    </row>
    <row r="209" spans="1:44" ht="3.75" hidden="1" customHeight="1">
      <c r="A209" s="262"/>
      <c r="B209" s="2"/>
      <c r="E209" s="66"/>
      <c r="F209" s="67"/>
      <c r="G209" s="68"/>
      <c r="H209" s="69"/>
      <c r="I209" s="67"/>
      <c r="K209" s="230"/>
      <c r="M209" s="376"/>
      <c r="N209" s="376"/>
      <c r="O209" s="376"/>
      <c r="P209" s="376"/>
      <c r="Q209" s="376"/>
      <c r="R209" s="376"/>
      <c r="S209" s="376"/>
      <c r="T209" s="376"/>
      <c r="U209" s="376"/>
      <c r="V209" s="376"/>
      <c r="W209" s="376"/>
      <c r="X209" s="376"/>
      <c r="Y209" s="376"/>
      <c r="Z209" s="376"/>
      <c r="AA209" s="376"/>
      <c r="AB209" s="376"/>
      <c r="AC209" s="376"/>
      <c r="AD209" s="376"/>
      <c r="AE209" s="376"/>
      <c r="AF209" s="376"/>
      <c r="AG209" s="376"/>
      <c r="AH209" s="376"/>
      <c r="AI209" s="376"/>
      <c r="AJ209" s="376"/>
      <c r="AK209" s="376"/>
      <c r="AL209" s="376"/>
      <c r="AM209" s="376"/>
      <c r="AN209" s="376"/>
      <c r="AO209" s="376"/>
      <c r="AP209" s="376"/>
      <c r="AQ209" s="376"/>
      <c r="AR209" s="376"/>
    </row>
    <row r="210" spans="1:44" ht="3.75" hidden="1" customHeight="1">
      <c r="A210" s="262"/>
      <c r="B210" s="2"/>
      <c r="E210" s="66"/>
      <c r="F210" s="67"/>
      <c r="G210" s="68"/>
      <c r="H210" s="69"/>
      <c r="I210" s="67"/>
      <c r="K210" s="230"/>
      <c r="M210" s="376"/>
      <c r="N210" s="376"/>
      <c r="O210" s="376"/>
      <c r="P210" s="376"/>
      <c r="Q210" s="376"/>
      <c r="R210" s="376"/>
      <c r="S210" s="376"/>
      <c r="T210" s="376"/>
      <c r="U210" s="376"/>
      <c r="V210" s="376"/>
      <c r="W210" s="376"/>
      <c r="X210" s="376"/>
      <c r="Y210" s="376"/>
      <c r="Z210" s="376"/>
      <c r="AA210" s="376"/>
      <c r="AB210" s="376"/>
      <c r="AC210" s="376"/>
      <c r="AD210" s="376"/>
      <c r="AE210" s="376"/>
      <c r="AF210" s="376"/>
      <c r="AG210" s="376"/>
      <c r="AH210" s="376"/>
      <c r="AI210" s="376"/>
      <c r="AJ210" s="376"/>
      <c r="AK210" s="376"/>
      <c r="AL210" s="376"/>
      <c r="AM210" s="376"/>
      <c r="AN210" s="376"/>
      <c r="AO210" s="376"/>
      <c r="AP210" s="376"/>
      <c r="AQ210" s="376"/>
      <c r="AR210" s="376"/>
    </row>
    <row r="211" spans="1:44" ht="3.75" hidden="1" customHeight="1">
      <c r="A211" s="262"/>
      <c r="B211" s="2"/>
      <c r="E211" s="66"/>
      <c r="F211" s="67"/>
      <c r="G211" s="68"/>
      <c r="H211" s="69"/>
      <c r="I211" s="67"/>
      <c r="K211" s="230"/>
      <c r="M211" s="376"/>
      <c r="N211" s="376"/>
      <c r="O211" s="376"/>
      <c r="P211" s="376"/>
      <c r="Q211" s="376"/>
      <c r="R211" s="376"/>
      <c r="S211" s="376"/>
      <c r="T211" s="376"/>
      <c r="U211" s="376"/>
      <c r="V211" s="376"/>
      <c r="W211" s="376"/>
      <c r="X211" s="376"/>
      <c r="Y211" s="376"/>
      <c r="Z211" s="376"/>
      <c r="AA211" s="376"/>
      <c r="AB211" s="376"/>
      <c r="AC211" s="376"/>
      <c r="AD211" s="376"/>
      <c r="AE211" s="376"/>
      <c r="AF211" s="376"/>
      <c r="AG211" s="376"/>
      <c r="AH211" s="376"/>
      <c r="AI211" s="376"/>
      <c r="AJ211" s="376"/>
      <c r="AK211" s="376"/>
      <c r="AL211" s="376"/>
      <c r="AM211" s="376"/>
      <c r="AN211" s="376"/>
      <c r="AO211" s="376"/>
      <c r="AP211" s="376"/>
      <c r="AQ211" s="376"/>
      <c r="AR211" s="376"/>
    </row>
    <row r="212" spans="1:44" ht="3.75" hidden="1" customHeight="1">
      <c r="A212" s="262"/>
      <c r="B212" s="2"/>
      <c r="E212" s="66"/>
      <c r="F212" s="67"/>
      <c r="G212" s="68"/>
      <c r="H212" s="69"/>
      <c r="I212" s="67"/>
      <c r="K212" s="230"/>
      <c r="M212" s="376"/>
      <c r="N212" s="376"/>
      <c r="O212" s="376"/>
      <c r="P212" s="376"/>
      <c r="Q212" s="376"/>
      <c r="R212" s="376"/>
      <c r="S212" s="376"/>
      <c r="T212" s="376"/>
      <c r="U212" s="376"/>
      <c r="V212" s="376"/>
      <c r="W212" s="376"/>
      <c r="X212" s="376"/>
      <c r="Y212" s="376"/>
      <c r="Z212" s="376"/>
      <c r="AA212" s="376"/>
      <c r="AB212" s="376"/>
      <c r="AC212" s="376"/>
      <c r="AD212" s="376"/>
      <c r="AE212" s="376"/>
      <c r="AF212" s="376"/>
      <c r="AG212" s="376"/>
      <c r="AH212" s="376"/>
      <c r="AI212" s="376"/>
      <c r="AJ212" s="376"/>
      <c r="AK212" s="376"/>
      <c r="AL212" s="376"/>
      <c r="AM212" s="376"/>
      <c r="AN212" s="376"/>
      <c r="AO212" s="376"/>
      <c r="AP212" s="376"/>
      <c r="AQ212" s="376"/>
      <c r="AR212" s="376"/>
    </row>
    <row r="213" spans="1:44" ht="3.75" hidden="1" customHeight="1">
      <c r="A213" s="262"/>
      <c r="B213" s="2"/>
      <c r="E213" s="66"/>
      <c r="F213" s="67"/>
      <c r="G213" s="68"/>
      <c r="H213" s="69"/>
      <c r="I213" s="67"/>
      <c r="K213" s="230"/>
      <c r="M213" s="376"/>
      <c r="N213" s="376"/>
      <c r="O213" s="376"/>
      <c r="P213" s="376"/>
      <c r="Q213" s="376"/>
      <c r="R213" s="376"/>
      <c r="S213" s="376"/>
      <c r="T213" s="376"/>
      <c r="U213" s="376"/>
      <c r="V213" s="376"/>
      <c r="W213" s="376"/>
      <c r="X213" s="376"/>
      <c r="Y213" s="376"/>
      <c r="Z213" s="376"/>
      <c r="AA213" s="376"/>
      <c r="AB213" s="376"/>
      <c r="AC213" s="376"/>
      <c r="AD213" s="376"/>
      <c r="AE213" s="376"/>
      <c r="AF213" s="376"/>
      <c r="AG213" s="376"/>
      <c r="AH213" s="376"/>
      <c r="AI213" s="376"/>
      <c r="AJ213" s="376"/>
      <c r="AK213" s="376"/>
      <c r="AL213" s="376"/>
      <c r="AM213" s="376"/>
      <c r="AN213" s="376"/>
      <c r="AO213" s="376"/>
      <c r="AP213" s="376"/>
      <c r="AQ213" s="376"/>
      <c r="AR213" s="376"/>
    </row>
    <row r="214" spans="1:44" ht="3.75" hidden="1" customHeight="1">
      <c r="A214" s="262"/>
      <c r="B214" s="2"/>
      <c r="E214" s="66"/>
      <c r="F214" s="67"/>
      <c r="G214" s="68"/>
      <c r="H214" s="69"/>
      <c r="I214" s="67"/>
      <c r="K214" s="230"/>
      <c r="M214" s="376"/>
      <c r="N214" s="376"/>
      <c r="O214" s="376"/>
      <c r="P214" s="376"/>
      <c r="Q214" s="376"/>
      <c r="R214" s="376"/>
      <c r="S214" s="376"/>
      <c r="T214" s="376"/>
      <c r="U214" s="376"/>
      <c r="V214" s="376"/>
      <c r="W214" s="376"/>
      <c r="X214" s="376"/>
      <c r="Y214" s="376"/>
      <c r="Z214" s="376"/>
      <c r="AA214" s="376"/>
      <c r="AB214" s="376"/>
      <c r="AC214" s="376"/>
      <c r="AD214" s="376"/>
      <c r="AE214" s="376"/>
      <c r="AF214" s="376"/>
      <c r="AG214" s="376"/>
      <c r="AH214" s="376"/>
      <c r="AI214" s="376"/>
      <c r="AJ214" s="376"/>
      <c r="AK214" s="376"/>
      <c r="AL214" s="376"/>
      <c r="AM214" s="376"/>
      <c r="AN214" s="376"/>
      <c r="AO214" s="376"/>
      <c r="AP214" s="376"/>
      <c r="AQ214" s="376"/>
      <c r="AR214" s="376"/>
    </row>
    <row r="215" spans="1:44" ht="3.75" hidden="1" customHeight="1">
      <c r="A215" s="262"/>
      <c r="B215" s="2"/>
      <c r="E215" s="66"/>
      <c r="F215" s="67"/>
      <c r="G215" s="68"/>
      <c r="H215" s="69"/>
      <c r="I215" s="67"/>
      <c r="K215" s="230"/>
      <c r="M215" s="376"/>
      <c r="N215" s="376"/>
      <c r="O215" s="376"/>
      <c r="P215" s="376"/>
      <c r="Q215" s="376"/>
      <c r="R215" s="376"/>
      <c r="S215" s="376"/>
      <c r="T215" s="376"/>
      <c r="U215" s="376"/>
      <c r="V215" s="376"/>
      <c r="W215" s="376"/>
      <c r="X215" s="376"/>
      <c r="Y215" s="376"/>
      <c r="Z215" s="376"/>
      <c r="AA215" s="376"/>
      <c r="AB215" s="376"/>
      <c r="AC215" s="376"/>
      <c r="AD215" s="376"/>
      <c r="AE215" s="376"/>
      <c r="AF215" s="376"/>
      <c r="AG215" s="376"/>
      <c r="AH215" s="376"/>
      <c r="AI215" s="376"/>
      <c r="AJ215" s="376"/>
      <c r="AK215" s="376"/>
      <c r="AL215" s="376"/>
      <c r="AM215" s="376"/>
      <c r="AN215" s="376"/>
      <c r="AO215" s="376"/>
      <c r="AP215" s="376"/>
      <c r="AQ215" s="376"/>
      <c r="AR215" s="376"/>
    </row>
    <row r="216" spans="1:44" ht="3.75" hidden="1" customHeight="1">
      <c r="A216" s="262"/>
      <c r="B216" s="2"/>
      <c r="E216" s="66"/>
      <c r="F216" s="67"/>
      <c r="G216" s="68"/>
      <c r="H216" s="69"/>
      <c r="I216" s="67"/>
      <c r="K216" s="230"/>
      <c r="M216" s="376"/>
      <c r="N216" s="376"/>
      <c r="O216" s="376"/>
      <c r="P216" s="376"/>
      <c r="Q216" s="376"/>
      <c r="R216" s="376"/>
      <c r="S216" s="376"/>
      <c r="T216" s="376"/>
      <c r="U216" s="376"/>
      <c r="V216" s="376"/>
      <c r="W216" s="376"/>
      <c r="X216" s="376"/>
      <c r="Y216" s="376"/>
      <c r="Z216" s="376"/>
      <c r="AA216" s="376"/>
      <c r="AB216" s="376"/>
      <c r="AC216" s="376"/>
      <c r="AD216" s="376"/>
      <c r="AE216" s="376"/>
      <c r="AF216" s="376"/>
      <c r="AG216" s="376"/>
      <c r="AH216" s="376"/>
      <c r="AI216" s="376"/>
      <c r="AJ216" s="376"/>
      <c r="AK216" s="376"/>
      <c r="AL216" s="376"/>
      <c r="AM216" s="376"/>
      <c r="AN216" s="376"/>
      <c r="AO216" s="376"/>
      <c r="AP216" s="376"/>
      <c r="AQ216" s="376"/>
      <c r="AR216" s="376"/>
    </row>
    <row r="217" spans="1:44" ht="3.75" hidden="1" customHeight="1">
      <c r="A217" s="262"/>
      <c r="B217" s="2"/>
      <c r="E217" s="66"/>
      <c r="F217" s="67"/>
      <c r="G217" s="68"/>
      <c r="H217" s="69"/>
      <c r="I217" s="67"/>
      <c r="K217" s="230"/>
      <c r="M217" s="376"/>
      <c r="N217" s="376"/>
      <c r="O217" s="376"/>
      <c r="P217" s="376"/>
      <c r="Q217" s="376"/>
      <c r="R217" s="376"/>
      <c r="S217" s="376"/>
      <c r="T217" s="376"/>
      <c r="U217" s="376"/>
      <c r="V217" s="376"/>
      <c r="W217" s="376"/>
      <c r="X217" s="376"/>
      <c r="Y217" s="376"/>
      <c r="Z217" s="376"/>
      <c r="AA217" s="376"/>
      <c r="AB217" s="376"/>
      <c r="AC217" s="376"/>
      <c r="AD217" s="376"/>
      <c r="AE217" s="376"/>
      <c r="AF217" s="376"/>
      <c r="AG217" s="376"/>
      <c r="AH217" s="376"/>
      <c r="AI217" s="376"/>
      <c r="AJ217" s="376"/>
      <c r="AK217" s="376"/>
      <c r="AL217" s="376"/>
      <c r="AM217" s="376"/>
      <c r="AN217" s="376"/>
      <c r="AO217" s="376"/>
      <c r="AP217" s="376"/>
      <c r="AQ217" s="376"/>
      <c r="AR217" s="376"/>
    </row>
    <row r="218" spans="1:44" ht="12.75" customHeight="1">
      <c r="A218" s="234" t="s">
        <v>65</v>
      </c>
      <c r="B218" s="5"/>
      <c r="E218" s="70"/>
      <c r="F218" s="71"/>
      <c r="G218" s="72"/>
      <c r="H218" s="73"/>
      <c r="I218" s="72"/>
      <c r="K218" s="230"/>
      <c r="M218" s="376"/>
      <c r="N218" s="376"/>
      <c r="O218" s="376"/>
      <c r="P218" s="376"/>
      <c r="Q218" s="376"/>
      <c r="R218" s="376"/>
      <c r="S218" s="376"/>
      <c r="T218" s="376"/>
      <c r="U218" s="376"/>
      <c r="V218" s="376"/>
      <c r="W218" s="376"/>
      <c r="X218" s="376"/>
      <c r="Y218" s="376"/>
      <c r="Z218" s="376"/>
      <c r="AA218" s="376"/>
      <c r="AB218" s="376"/>
      <c r="AC218" s="376"/>
      <c r="AD218" s="376"/>
      <c r="AE218" s="376"/>
      <c r="AF218" s="376"/>
      <c r="AG218" s="376"/>
      <c r="AH218" s="376"/>
      <c r="AI218" s="376"/>
      <c r="AJ218" s="376"/>
      <c r="AK218" s="376"/>
      <c r="AL218" s="376"/>
      <c r="AM218" s="376"/>
      <c r="AN218" s="376"/>
      <c r="AO218" s="376"/>
      <c r="AP218" s="376"/>
      <c r="AQ218" s="376"/>
      <c r="AR218" s="376"/>
    </row>
    <row r="219" spans="1:44" ht="12.75" customHeight="1">
      <c r="A219" s="265" t="s">
        <v>60</v>
      </c>
      <c r="B219" s="2"/>
      <c r="E219" s="59" t="s">
        <v>23</v>
      </c>
      <c r="F219" s="74"/>
      <c r="G219" s="58">
        <v>189</v>
      </c>
      <c r="H219" s="75"/>
      <c r="I219" s="63">
        <v>180</v>
      </c>
      <c r="K219" s="230"/>
      <c r="M219" s="376"/>
      <c r="N219" s="376"/>
      <c r="O219" s="376"/>
      <c r="P219" s="376"/>
      <c r="Q219" s="376"/>
      <c r="R219" s="376"/>
      <c r="S219" s="376"/>
      <c r="T219" s="376"/>
      <c r="U219" s="376"/>
      <c r="V219" s="376"/>
      <c r="W219" s="376"/>
      <c r="X219" s="376"/>
      <c r="Y219" s="376"/>
      <c r="Z219" s="376"/>
      <c r="AA219" s="376"/>
      <c r="AB219" s="376"/>
      <c r="AC219" s="376"/>
      <c r="AD219" s="376"/>
      <c r="AE219" s="376"/>
      <c r="AF219" s="376"/>
      <c r="AG219" s="376"/>
      <c r="AH219" s="376"/>
      <c r="AI219" s="376"/>
      <c r="AJ219" s="376"/>
      <c r="AK219" s="376"/>
      <c r="AL219" s="376"/>
      <c r="AM219" s="376"/>
      <c r="AN219" s="376"/>
      <c r="AO219" s="376"/>
      <c r="AP219" s="376"/>
      <c r="AQ219" s="376"/>
      <c r="AR219" s="376"/>
    </row>
    <row r="220" spans="1:44" ht="12.75" customHeight="1">
      <c r="A220" s="265" t="s">
        <v>61</v>
      </c>
      <c r="B220" s="2"/>
      <c r="E220" s="59" t="s">
        <v>23</v>
      </c>
      <c r="F220" s="76"/>
      <c r="G220" s="58">
        <v>152</v>
      </c>
      <c r="H220" s="77"/>
      <c r="I220" s="63">
        <v>148</v>
      </c>
      <c r="K220" s="230"/>
      <c r="M220" s="376"/>
      <c r="N220" s="376"/>
      <c r="O220" s="376"/>
      <c r="P220" s="376"/>
      <c r="Q220" s="376"/>
      <c r="R220" s="376"/>
      <c r="S220" s="376"/>
      <c r="T220" s="376"/>
      <c r="U220" s="376"/>
      <c r="V220" s="376"/>
      <c r="W220" s="376"/>
      <c r="X220" s="376"/>
      <c r="Y220" s="376"/>
      <c r="Z220" s="376"/>
      <c r="AA220" s="376"/>
      <c r="AB220" s="376"/>
      <c r="AC220" s="376"/>
      <c r="AD220" s="376"/>
      <c r="AE220" s="376"/>
      <c r="AF220" s="376"/>
      <c r="AG220" s="376"/>
      <c r="AH220" s="376"/>
      <c r="AI220" s="376"/>
      <c r="AJ220" s="376"/>
      <c r="AK220" s="376"/>
      <c r="AL220" s="376"/>
      <c r="AM220" s="376"/>
      <c r="AN220" s="376"/>
      <c r="AO220" s="376"/>
      <c r="AP220" s="376"/>
      <c r="AQ220" s="376"/>
      <c r="AR220" s="376"/>
    </row>
    <row r="221" spans="1:44" ht="13.5" customHeight="1">
      <c r="A221" s="265" t="s">
        <v>62</v>
      </c>
      <c r="B221" s="2"/>
      <c r="E221" s="59" t="s">
        <v>23</v>
      </c>
      <c r="F221" s="67"/>
      <c r="G221" s="63">
        <v>37</v>
      </c>
      <c r="H221" s="69"/>
      <c r="I221" s="63">
        <v>32</v>
      </c>
      <c r="K221" s="230"/>
      <c r="M221" s="376"/>
      <c r="N221" s="376"/>
      <c r="O221" s="376"/>
      <c r="P221" s="376"/>
      <c r="Q221" s="376"/>
      <c r="R221" s="376"/>
      <c r="S221" s="376"/>
      <c r="T221" s="376"/>
      <c r="U221" s="376"/>
      <c r="V221" s="376"/>
      <c r="W221" s="376"/>
      <c r="X221" s="376"/>
      <c r="Y221" s="376"/>
      <c r="Z221" s="376"/>
      <c r="AA221" s="376"/>
      <c r="AB221" s="376"/>
      <c r="AC221" s="376"/>
      <c r="AD221" s="376"/>
      <c r="AE221" s="376"/>
      <c r="AF221" s="376"/>
      <c r="AG221" s="376"/>
      <c r="AH221" s="376"/>
      <c r="AI221" s="376"/>
      <c r="AJ221" s="376"/>
      <c r="AK221" s="376"/>
      <c r="AL221" s="376"/>
      <c r="AM221" s="376"/>
      <c r="AN221" s="376"/>
      <c r="AO221" s="376"/>
      <c r="AP221" s="376"/>
      <c r="AQ221" s="376"/>
      <c r="AR221" s="376"/>
    </row>
    <row r="222" spans="1:44" ht="2.25" customHeight="1">
      <c r="A222" s="267"/>
      <c r="B222" s="2"/>
      <c r="E222" s="79"/>
      <c r="F222" s="80"/>
      <c r="G222" s="81"/>
      <c r="H222" s="82"/>
      <c r="I222" s="80"/>
      <c r="K222" s="230"/>
      <c r="M222" s="376"/>
      <c r="N222" s="376"/>
      <c r="O222" s="376"/>
      <c r="P222" s="376"/>
      <c r="Q222" s="376"/>
      <c r="R222" s="376"/>
      <c r="S222" s="376"/>
      <c r="T222" s="376"/>
      <c r="U222" s="376"/>
      <c r="V222" s="376"/>
      <c r="W222" s="376"/>
      <c r="X222" s="376"/>
      <c r="Y222" s="376"/>
      <c r="Z222" s="376"/>
      <c r="AA222" s="376"/>
      <c r="AB222" s="376"/>
      <c r="AC222" s="376"/>
      <c r="AD222" s="376"/>
      <c r="AE222" s="376"/>
      <c r="AF222" s="376"/>
      <c r="AG222" s="376"/>
      <c r="AH222" s="376"/>
      <c r="AI222" s="376"/>
      <c r="AJ222" s="376"/>
      <c r="AK222" s="376"/>
      <c r="AL222" s="376"/>
      <c r="AM222" s="376"/>
      <c r="AN222" s="376"/>
      <c r="AO222" s="376"/>
      <c r="AP222" s="376"/>
      <c r="AQ222" s="376"/>
      <c r="AR222" s="376"/>
    </row>
    <row r="223" spans="1:44" ht="14.25">
      <c r="A223" s="520" t="s">
        <v>293</v>
      </c>
      <c r="B223" s="510"/>
      <c r="C223" s="510"/>
      <c r="D223" s="523"/>
      <c r="E223" s="529">
        <v>2021</v>
      </c>
      <c r="F223" s="598" t="s">
        <v>8</v>
      </c>
      <c r="G223" s="529">
        <v>2018</v>
      </c>
      <c r="H223" s="567"/>
      <c r="I223" s="529">
        <v>2015</v>
      </c>
      <c r="J223" s="547"/>
      <c r="K223" s="600"/>
      <c r="M223" s="376"/>
      <c r="N223" s="376"/>
      <c r="O223" s="376"/>
      <c r="P223" s="376"/>
      <c r="Q223" s="376"/>
      <c r="R223" s="376"/>
      <c r="S223" s="376"/>
      <c r="T223" s="376"/>
      <c r="U223" s="376"/>
      <c r="V223" s="376"/>
      <c r="W223" s="376"/>
      <c r="X223" s="376"/>
      <c r="Y223" s="376"/>
      <c r="Z223" s="376"/>
      <c r="AA223" s="376"/>
      <c r="AB223" s="376"/>
      <c r="AC223" s="376"/>
      <c r="AD223" s="376"/>
      <c r="AE223" s="376"/>
      <c r="AF223" s="376"/>
      <c r="AG223" s="376"/>
      <c r="AH223" s="376"/>
      <c r="AI223" s="376"/>
      <c r="AJ223" s="376"/>
      <c r="AK223" s="376"/>
      <c r="AL223" s="376"/>
      <c r="AM223" s="376"/>
      <c r="AN223" s="376"/>
      <c r="AO223" s="376"/>
      <c r="AP223" s="376"/>
      <c r="AQ223" s="376"/>
      <c r="AR223" s="376"/>
    </row>
    <row r="224" spans="1:44">
      <c r="A224" s="234" t="s">
        <v>66</v>
      </c>
      <c r="B224" s="2"/>
      <c r="D224" s="425"/>
      <c r="E224" s="426">
        <v>28871</v>
      </c>
      <c r="F224" s="83"/>
      <c r="G224" s="83">
        <v>25813</v>
      </c>
      <c r="H224" s="83"/>
      <c r="I224" s="83">
        <v>22747</v>
      </c>
      <c r="K224" s="230"/>
      <c r="M224" s="376"/>
      <c r="N224" s="376"/>
      <c r="O224" s="376"/>
      <c r="P224" s="376"/>
      <c r="Q224" s="376"/>
      <c r="R224" s="376"/>
      <c r="S224" s="376"/>
      <c r="T224" s="376"/>
      <c r="U224" s="376"/>
      <c r="V224" s="376"/>
      <c r="W224" s="376"/>
      <c r="X224" s="376"/>
      <c r="Y224" s="376"/>
      <c r="Z224" s="376"/>
      <c r="AA224" s="376"/>
      <c r="AB224" s="376"/>
      <c r="AC224" s="376"/>
      <c r="AD224" s="376"/>
      <c r="AE224" s="376"/>
      <c r="AF224" s="376"/>
      <c r="AG224" s="376"/>
      <c r="AH224" s="376"/>
      <c r="AI224" s="376"/>
      <c r="AJ224" s="376"/>
      <c r="AK224" s="376"/>
      <c r="AL224" s="376"/>
      <c r="AM224" s="376"/>
      <c r="AN224" s="376"/>
      <c r="AO224" s="376"/>
      <c r="AP224" s="376"/>
      <c r="AQ224" s="376"/>
      <c r="AR224" s="376"/>
    </row>
    <row r="225" spans="1:44">
      <c r="A225" s="234" t="s">
        <v>67</v>
      </c>
      <c r="B225" s="2"/>
      <c r="D225" s="425"/>
      <c r="E225" s="427">
        <v>13.2</v>
      </c>
      <c r="F225" s="84"/>
      <c r="G225" s="84">
        <v>12.1</v>
      </c>
      <c r="H225" s="84"/>
      <c r="I225" s="84">
        <v>18</v>
      </c>
      <c r="K225" s="230"/>
      <c r="M225" s="376"/>
      <c r="N225" s="376"/>
      <c r="O225" s="376"/>
      <c r="P225" s="376"/>
      <c r="Q225" s="376"/>
      <c r="R225" s="376"/>
      <c r="S225" s="376"/>
      <c r="T225" s="376"/>
      <c r="U225" s="376"/>
      <c r="V225" s="376"/>
      <c r="W225" s="376"/>
      <c r="X225" s="376"/>
      <c r="Y225" s="376"/>
      <c r="Z225" s="376"/>
      <c r="AA225" s="376"/>
      <c r="AB225" s="376"/>
      <c r="AC225" s="376"/>
      <c r="AD225" s="376"/>
      <c r="AE225" s="376"/>
      <c r="AF225" s="376"/>
      <c r="AG225" s="376"/>
      <c r="AH225" s="376"/>
      <c r="AI225" s="376"/>
      <c r="AJ225" s="376"/>
      <c r="AK225" s="376"/>
      <c r="AL225" s="376"/>
      <c r="AM225" s="376"/>
      <c r="AN225" s="376"/>
      <c r="AO225" s="376"/>
      <c r="AP225" s="376"/>
      <c r="AQ225" s="376"/>
      <c r="AR225" s="376"/>
    </row>
    <row r="226" spans="1:44" ht="4.5" customHeight="1">
      <c r="A226" s="268"/>
      <c r="K226" s="230"/>
      <c r="M226" s="376"/>
      <c r="N226" s="376"/>
      <c r="O226" s="376"/>
      <c r="P226" s="376"/>
      <c r="Q226" s="376"/>
      <c r="R226" s="376"/>
      <c r="S226" s="376"/>
      <c r="T226" s="376"/>
      <c r="U226" s="376"/>
      <c r="V226" s="376"/>
      <c r="W226" s="376"/>
      <c r="X226" s="376"/>
      <c r="Y226" s="376"/>
      <c r="Z226" s="376"/>
      <c r="AA226" s="376"/>
      <c r="AB226" s="376"/>
      <c r="AC226" s="376"/>
      <c r="AD226" s="376"/>
      <c r="AE226" s="376"/>
      <c r="AF226" s="376"/>
      <c r="AG226" s="376"/>
      <c r="AH226" s="376"/>
      <c r="AI226" s="376"/>
      <c r="AJ226" s="376"/>
      <c r="AK226" s="376"/>
      <c r="AL226" s="376"/>
      <c r="AM226" s="376"/>
      <c r="AN226" s="376"/>
      <c r="AO226" s="376"/>
      <c r="AP226" s="376"/>
      <c r="AQ226" s="376"/>
      <c r="AR226" s="376"/>
    </row>
    <row r="227" spans="1:44" ht="14.1" customHeight="1">
      <c r="A227" s="627" t="s">
        <v>314</v>
      </c>
      <c r="B227" s="524"/>
      <c r="C227" s="525"/>
      <c r="D227" s="526"/>
      <c r="E227" s="559" t="s">
        <v>355</v>
      </c>
      <c r="F227" s="598" t="s">
        <v>8</v>
      </c>
      <c r="G227" s="559" t="s">
        <v>336</v>
      </c>
      <c r="H227" s="598" t="s">
        <v>8</v>
      </c>
      <c r="I227" s="559" t="s">
        <v>233</v>
      </c>
      <c r="J227" s="599"/>
      <c r="K227" s="598" t="s">
        <v>68</v>
      </c>
      <c r="M227" s="376"/>
      <c r="N227" s="376"/>
      <c r="O227" s="376"/>
      <c r="P227" s="376"/>
      <c r="Q227" s="376"/>
      <c r="R227" s="376"/>
      <c r="S227" s="376"/>
      <c r="T227" s="376"/>
      <c r="U227" s="376"/>
      <c r="V227" s="376"/>
      <c r="W227" s="376"/>
      <c r="X227" s="376"/>
      <c r="Y227" s="376"/>
      <c r="Z227" s="376"/>
      <c r="AA227" s="376"/>
      <c r="AB227" s="376"/>
      <c r="AC227" s="376"/>
      <c r="AD227" s="376"/>
      <c r="AE227" s="376"/>
      <c r="AF227" s="376"/>
      <c r="AG227" s="376"/>
      <c r="AH227" s="376"/>
      <c r="AI227" s="376"/>
      <c r="AJ227" s="376"/>
      <c r="AK227" s="376"/>
      <c r="AL227" s="376"/>
      <c r="AM227" s="376"/>
      <c r="AN227" s="376"/>
      <c r="AO227" s="376"/>
      <c r="AP227" s="376"/>
      <c r="AQ227" s="376"/>
      <c r="AR227" s="376"/>
    </row>
    <row r="228" spans="1:44" ht="2.25" customHeight="1">
      <c r="A228" s="266"/>
      <c r="B228" s="5"/>
      <c r="G228" s="6"/>
      <c r="H228" s="5"/>
      <c r="I228" s="85"/>
      <c r="K228" s="230"/>
      <c r="M228" s="376"/>
      <c r="N228" s="376"/>
      <c r="O228" s="376"/>
      <c r="P228" s="376"/>
      <c r="Q228" s="376"/>
      <c r="R228" s="376"/>
      <c r="S228" s="376"/>
      <c r="T228" s="376"/>
      <c r="U228" s="376"/>
      <c r="V228" s="376"/>
      <c r="W228" s="376"/>
      <c r="X228" s="376"/>
      <c r="Y228" s="376"/>
      <c r="Z228" s="376"/>
      <c r="AA228" s="376"/>
      <c r="AB228" s="376"/>
      <c r="AC228" s="376"/>
      <c r="AD228" s="376"/>
      <c r="AE228" s="376"/>
      <c r="AF228" s="376"/>
      <c r="AG228" s="376"/>
      <c r="AH228" s="376"/>
      <c r="AI228" s="376"/>
      <c r="AJ228" s="376"/>
      <c r="AK228" s="376"/>
      <c r="AL228" s="376"/>
      <c r="AM228" s="376"/>
      <c r="AN228" s="376"/>
      <c r="AO228" s="376"/>
      <c r="AP228" s="376"/>
      <c r="AQ228" s="376"/>
      <c r="AR228" s="376"/>
    </row>
    <row r="229" spans="1:44" ht="12" customHeight="1">
      <c r="A229" s="239" t="s">
        <v>230</v>
      </c>
      <c r="B229" s="5"/>
      <c r="C229" s="18"/>
      <c r="D229" s="19"/>
      <c r="E229" s="772">
        <v>76914.385999999999</v>
      </c>
      <c r="F229" s="24"/>
      <c r="G229" s="685">
        <v>76925.08</v>
      </c>
      <c r="H229" s="24"/>
      <c r="I229" s="685">
        <v>75700.706999999995</v>
      </c>
      <c r="J229" s="396"/>
      <c r="K229" s="458"/>
      <c r="M229" s="376"/>
      <c r="N229" s="376"/>
      <c r="O229" s="376"/>
      <c r="P229" s="376"/>
      <c r="Q229" s="376"/>
      <c r="R229" s="376"/>
      <c r="S229" s="376"/>
      <c r="T229" s="376"/>
      <c r="U229" s="376"/>
      <c r="V229" s="376"/>
      <c r="W229" s="376"/>
      <c r="X229" s="376"/>
      <c r="Y229" s="376"/>
      <c r="Z229" s="376"/>
      <c r="AA229" s="376"/>
      <c r="AB229" s="376"/>
      <c r="AC229" s="376"/>
      <c r="AD229" s="376"/>
      <c r="AE229" s="376"/>
      <c r="AF229" s="376"/>
      <c r="AG229" s="376"/>
      <c r="AH229" s="376"/>
      <c r="AI229" s="376"/>
      <c r="AJ229" s="376"/>
      <c r="AK229" s="376"/>
      <c r="AL229" s="376"/>
      <c r="AM229" s="376"/>
      <c r="AN229" s="376"/>
      <c r="AO229" s="376"/>
      <c r="AP229" s="376"/>
      <c r="AQ229" s="376"/>
      <c r="AR229" s="376"/>
    </row>
    <row r="230" spans="1:44" ht="12" customHeight="1">
      <c r="A230" s="265" t="s">
        <v>69</v>
      </c>
      <c r="B230" s="5"/>
      <c r="E230" s="773">
        <v>67.455240427974005</v>
      </c>
      <c r="F230" s="89"/>
      <c r="G230" s="686">
        <v>64.150000000000006</v>
      </c>
      <c r="H230" s="89"/>
      <c r="I230" s="686">
        <v>64.245497733594505</v>
      </c>
      <c r="J230" s="396"/>
      <c r="K230" s="458"/>
      <c r="M230" s="376"/>
      <c r="N230" s="376"/>
      <c r="O230" s="376"/>
      <c r="P230" s="376"/>
      <c r="Q230" s="376"/>
      <c r="R230" s="376"/>
      <c r="S230" s="376"/>
      <c r="T230" s="376"/>
      <c r="U230" s="376"/>
      <c r="V230" s="376"/>
      <c r="W230" s="376"/>
      <c r="X230" s="376"/>
      <c r="Y230" s="376"/>
      <c r="Z230" s="376"/>
      <c r="AA230" s="376"/>
      <c r="AB230" s="376"/>
      <c r="AC230" s="376"/>
      <c r="AD230" s="376"/>
      <c r="AE230" s="376"/>
      <c r="AF230" s="376"/>
      <c r="AG230" s="376"/>
      <c r="AH230" s="376"/>
      <c r="AI230" s="376"/>
      <c r="AJ230" s="376"/>
      <c r="AK230" s="376"/>
      <c r="AL230" s="376"/>
      <c r="AM230" s="376"/>
      <c r="AN230" s="376"/>
      <c r="AO230" s="376"/>
      <c r="AP230" s="376"/>
      <c r="AQ230" s="376"/>
      <c r="AR230" s="376"/>
    </row>
    <row r="231" spans="1:44" ht="12" customHeight="1">
      <c r="A231" s="233" t="s">
        <v>70</v>
      </c>
      <c r="B231" s="5"/>
      <c r="E231" s="773">
        <v>95.804382818007596</v>
      </c>
      <c r="F231" s="89"/>
      <c r="G231" s="686">
        <v>95.46</v>
      </c>
      <c r="H231" s="89"/>
      <c r="I231" s="686">
        <v>93.502506955174198</v>
      </c>
      <c r="J231" s="396"/>
      <c r="K231" s="458"/>
      <c r="L231" s="207"/>
      <c r="M231" s="376"/>
      <c r="N231" s="376"/>
      <c r="O231" s="376"/>
      <c r="P231" s="376"/>
      <c r="Q231" s="376"/>
      <c r="R231" s="376"/>
      <c r="S231" s="376"/>
      <c r="T231" s="376"/>
      <c r="U231" s="376"/>
      <c r="V231" s="376"/>
      <c r="W231" s="376"/>
      <c r="X231" s="376"/>
      <c r="Y231" s="376"/>
      <c r="Z231" s="376"/>
      <c r="AA231" s="376"/>
      <c r="AB231" s="376"/>
      <c r="AC231" s="376"/>
      <c r="AD231" s="376"/>
      <c r="AE231" s="376"/>
      <c r="AF231" s="376"/>
      <c r="AG231" s="376"/>
      <c r="AH231" s="376"/>
      <c r="AI231" s="376"/>
      <c r="AJ231" s="376"/>
      <c r="AK231" s="376"/>
      <c r="AL231" s="376"/>
      <c r="AM231" s="376"/>
      <c r="AN231" s="376"/>
      <c r="AO231" s="376"/>
      <c r="AP231" s="376"/>
      <c r="AQ231" s="376"/>
      <c r="AR231" s="376"/>
    </row>
    <row r="232" spans="1:44" ht="12" customHeight="1">
      <c r="A232" s="700" t="s">
        <v>72</v>
      </c>
      <c r="B232" s="5"/>
      <c r="E232" s="773">
        <v>14.4070992181001</v>
      </c>
      <c r="F232" s="89"/>
      <c r="G232" s="686">
        <v>14.17</v>
      </c>
      <c r="H232" s="89"/>
      <c r="I232" s="686">
        <v>16.751770440112001</v>
      </c>
      <c r="J232" s="396"/>
      <c r="K232" s="458"/>
      <c r="L232" s="3"/>
      <c r="M232" s="376"/>
      <c r="N232" s="376"/>
      <c r="O232" s="376"/>
      <c r="P232" s="376"/>
      <c r="Q232" s="376"/>
      <c r="R232" s="376"/>
      <c r="S232" s="376"/>
      <c r="T232" s="376"/>
      <c r="U232" s="376"/>
      <c r="V232" s="376"/>
      <c r="W232" s="376"/>
      <c r="X232" s="376"/>
      <c r="Y232" s="376"/>
      <c r="Z232" s="376"/>
      <c r="AA232" s="376"/>
      <c r="AB232" s="376"/>
      <c r="AC232" s="376"/>
      <c r="AD232" s="376"/>
      <c r="AE232" s="376"/>
      <c r="AF232" s="376"/>
      <c r="AG232" s="376"/>
      <c r="AH232" s="376"/>
      <c r="AI232" s="376"/>
      <c r="AJ232" s="376"/>
      <c r="AK232" s="376"/>
      <c r="AL232" s="376"/>
      <c r="AM232" s="376"/>
      <c r="AN232" s="376"/>
      <c r="AO232" s="376"/>
      <c r="AP232" s="376"/>
      <c r="AQ232" s="376"/>
      <c r="AR232" s="376"/>
    </row>
    <row r="233" spans="1:44" ht="12" customHeight="1">
      <c r="A233" s="233" t="s">
        <v>71</v>
      </c>
      <c r="B233" s="5"/>
      <c r="E233" s="773">
        <v>4.1956171819923904</v>
      </c>
      <c r="F233" s="89"/>
      <c r="G233" s="686">
        <v>4.54</v>
      </c>
      <c r="H233" s="89"/>
      <c r="I233" s="686">
        <v>6.4974930448258199</v>
      </c>
      <c r="J233" s="396"/>
      <c r="K233" s="458"/>
      <c r="M233" s="376"/>
      <c r="N233" s="376"/>
      <c r="O233" s="376"/>
      <c r="P233" s="376"/>
      <c r="Q233" s="376"/>
      <c r="R233" s="376"/>
      <c r="S233" s="376"/>
      <c r="T233" s="376"/>
      <c r="U233" s="376"/>
      <c r="V233" s="376"/>
      <c r="W233" s="376"/>
      <c r="X233" s="376"/>
      <c r="Y233" s="376"/>
      <c r="Z233" s="376"/>
      <c r="AA233" s="376"/>
      <c r="AB233" s="376"/>
      <c r="AC233" s="376"/>
      <c r="AD233" s="376"/>
      <c r="AE233" s="376"/>
      <c r="AF233" s="376"/>
      <c r="AG233" s="376"/>
      <c r="AH233" s="376"/>
      <c r="AI233" s="376"/>
      <c r="AJ233" s="376"/>
      <c r="AK233" s="376"/>
      <c r="AL233" s="376"/>
      <c r="AM233" s="376"/>
      <c r="AN233" s="376"/>
      <c r="AO233" s="376"/>
      <c r="AP233" s="376"/>
      <c r="AQ233" s="376"/>
      <c r="AR233" s="376"/>
    </row>
    <row r="234" spans="1:44" ht="3.75" customHeight="1">
      <c r="A234" s="236"/>
      <c r="B234" s="5"/>
      <c r="E234" s="380"/>
      <c r="F234" s="80"/>
      <c r="G234" s="193"/>
      <c r="H234" s="80"/>
      <c r="I234" s="193"/>
      <c r="J234" s="396"/>
      <c r="K234" s="458"/>
      <c r="L234" s="3"/>
      <c r="M234" s="376"/>
      <c r="N234" s="376"/>
      <c r="O234" s="376"/>
      <c r="P234" s="376"/>
      <c r="Q234" s="376"/>
      <c r="R234" s="376"/>
      <c r="S234" s="376"/>
      <c r="T234" s="376"/>
      <c r="U234" s="376"/>
      <c r="V234" s="376"/>
      <c r="W234" s="376"/>
      <c r="X234" s="376"/>
      <c r="Y234" s="376"/>
      <c r="Z234" s="376"/>
      <c r="AA234" s="376"/>
      <c r="AB234" s="376"/>
      <c r="AC234" s="376"/>
      <c r="AD234" s="376"/>
      <c r="AE234" s="376"/>
      <c r="AF234" s="376"/>
      <c r="AG234" s="376"/>
      <c r="AH234" s="376"/>
      <c r="AI234" s="376"/>
      <c r="AJ234" s="376"/>
      <c r="AK234" s="376"/>
      <c r="AL234" s="376"/>
      <c r="AM234" s="376"/>
      <c r="AN234" s="376"/>
      <c r="AO234" s="376"/>
      <c r="AP234" s="376"/>
      <c r="AQ234" s="376"/>
      <c r="AR234" s="376"/>
    </row>
    <row r="235" spans="1:44" ht="12" customHeight="1">
      <c r="A235" s="239" t="s">
        <v>73</v>
      </c>
      <c r="B235" s="5"/>
      <c r="C235" s="18"/>
      <c r="D235" s="19"/>
      <c r="E235" s="774">
        <v>49705.981</v>
      </c>
      <c r="F235" s="18"/>
      <c r="G235" s="687">
        <v>47106.362999999998</v>
      </c>
      <c r="H235" s="18"/>
      <c r="I235" s="687">
        <v>45474.286</v>
      </c>
      <c r="J235" s="396"/>
      <c r="K235" s="458"/>
      <c r="L235" s="208"/>
      <c r="M235" s="376"/>
      <c r="N235" s="376"/>
      <c r="O235" s="376"/>
      <c r="P235" s="376"/>
      <c r="Q235" s="376"/>
      <c r="R235" s="376"/>
      <c r="S235" s="376"/>
      <c r="T235" s="376"/>
      <c r="U235" s="376"/>
      <c r="V235" s="376"/>
      <c r="W235" s="376"/>
      <c r="X235" s="376"/>
      <c r="Y235" s="376"/>
      <c r="Z235" s="376"/>
      <c r="AA235" s="376"/>
      <c r="AB235" s="376"/>
      <c r="AC235" s="376"/>
      <c r="AD235" s="376"/>
      <c r="AE235" s="376"/>
      <c r="AF235" s="376"/>
      <c r="AG235" s="376"/>
      <c r="AH235" s="376"/>
      <c r="AI235" s="376"/>
      <c r="AJ235" s="376"/>
      <c r="AK235" s="376"/>
      <c r="AL235" s="376"/>
      <c r="AM235" s="376"/>
      <c r="AN235" s="376"/>
      <c r="AO235" s="376"/>
      <c r="AP235" s="376"/>
      <c r="AQ235" s="376"/>
      <c r="AR235" s="376"/>
    </row>
    <row r="236" spans="1:44" ht="12" customHeight="1">
      <c r="A236" s="265" t="s">
        <v>74</v>
      </c>
      <c r="B236" s="5"/>
      <c r="E236" s="774">
        <v>7161.19</v>
      </c>
      <c r="F236" s="18"/>
      <c r="G236" s="687">
        <v>6673.0609999999997</v>
      </c>
      <c r="H236" s="18"/>
      <c r="I236" s="687">
        <v>7617.7479999999996</v>
      </c>
      <c r="J236" s="396"/>
      <c r="K236" s="458"/>
      <c r="L236" s="209"/>
      <c r="M236" s="376"/>
      <c r="N236" s="376"/>
      <c r="O236" s="376"/>
      <c r="P236" s="376"/>
      <c r="Q236" s="376"/>
      <c r="R236" s="376"/>
      <c r="S236" s="376"/>
      <c r="T236" s="376"/>
      <c r="U236" s="376"/>
      <c r="V236" s="376"/>
      <c r="W236" s="376"/>
      <c r="X236" s="376"/>
      <c r="Y236" s="376"/>
      <c r="Z236" s="376"/>
      <c r="AA236" s="376"/>
      <c r="AB236" s="376"/>
      <c r="AC236" s="376"/>
      <c r="AD236" s="376"/>
      <c r="AE236" s="376"/>
      <c r="AF236" s="376"/>
      <c r="AG236" s="376"/>
      <c r="AH236" s="376"/>
      <c r="AI236" s="376"/>
      <c r="AJ236" s="376"/>
      <c r="AK236" s="376"/>
      <c r="AL236" s="376"/>
      <c r="AM236" s="376"/>
      <c r="AN236" s="376"/>
      <c r="AO236" s="376"/>
      <c r="AP236" s="376"/>
      <c r="AQ236" s="376"/>
      <c r="AR236" s="376"/>
    </row>
    <row r="237" spans="1:44" ht="12" customHeight="1">
      <c r="A237" s="239" t="s">
        <v>75</v>
      </c>
      <c r="B237" s="5"/>
      <c r="E237" s="774">
        <v>2176.8029999999999</v>
      </c>
      <c r="F237" s="18"/>
      <c r="G237" s="687">
        <v>2241.4720000000002</v>
      </c>
      <c r="H237" s="18"/>
      <c r="I237" s="687">
        <v>3160.01</v>
      </c>
      <c r="J237" s="396"/>
      <c r="K237" s="458"/>
      <c r="L237" s="209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  <c r="AG237" s="376"/>
      <c r="AH237" s="376"/>
      <c r="AI237" s="376"/>
      <c r="AJ237" s="376"/>
      <c r="AK237" s="376"/>
      <c r="AL237" s="376"/>
      <c r="AM237" s="376"/>
      <c r="AN237" s="376"/>
      <c r="AO237" s="376"/>
      <c r="AP237" s="376"/>
      <c r="AQ237" s="376"/>
      <c r="AR237" s="376"/>
    </row>
    <row r="238" spans="1:44" ht="12" customHeight="1">
      <c r="A238" s="231" t="s">
        <v>231</v>
      </c>
      <c r="B238" s="5"/>
      <c r="E238" s="714"/>
      <c r="F238" s="93"/>
      <c r="G238" s="220"/>
      <c r="H238" s="93"/>
      <c r="I238" s="220"/>
      <c r="J238" s="396"/>
      <c r="K238" s="458"/>
      <c r="L238" s="209"/>
      <c r="M238" s="376"/>
      <c r="N238" s="376"/>
      <c r="O238" s="376"/>
      <c r="P238" s="376"/>
      <c r="Q238" s="376"/>
      <c r="R238" s="376"/>
      <c r="S238" s="376"/>
      <c r="T238" s="376"/>
      <c r="U238" s="376"/>
      <c r="V238" s="376"/>
      <c r="W238" s="376"/>
      <c r="X238" s="376"/>
      <c r="Y238" s="376"/>
      <c r="Z238" s="376"/>
      <c r="AA238" s="376"/>
      <c r="AB238" s="376"/>
      <c r="AC238" s="376"/>
      <c r="AD238" s="376"/>
      <c r="AE238" s="376"/>
      <c r="AF238" s="376"/>
      <c r="AG238" s="376"/>
      <c r="AH238" s="376"/>
      <c r="AI238" s="376"/>
      <c r="AJ238" s="376"/>
      <c r="AK238" s="376"/>
      <c r="AL238" s="376"/>
      <c r="AM238" s="376"/>
      <c r="AN238" s="376"/>
      <c r="AO238" s="376"/>
      <c r="AP238" s="376"/>
      <c r="AQ238" s="376"/>
      <c r="AR238" s="376"/>
    </row>
    <row r="239" spans="1:44" ht="12" customHeight="1">
      <c r="A239" s="265" t="s">
        <v>76</v>
      </c>
      <c r="B239" s="5"/>
      <c r="C239" s="18"/>
      <c r="D239" s="19"/>
      <c r="E239" s="775">
        <v>21.406997278657499</v>
      </c>
      <c r="F239" s="90"/>
      <c r="G239" s="688">
        <v>22.512</v>
      </c>
      <c r="H239" s="90"/>
      <c r="I239" s="776">
        <v>24.541317702052499</v>
      </c>
      <c r="J239" s="396"/>
      <c r="K239" s="458"/>
      <c r="L239"/>
      <c r="M239" s="376"/>
      <c r="N239" s="376"/>
      <c r="O239" s="376"/>
      <c r="P239" s="376"/>
      <c r="Q239" s="376"/>
      <c r="R239" s="376"/>
      <c r="S239" s="376"/>
      <c r="T239" s="376"/>
      <c r="U239" s="376"/>
      <c r="V239" s="376"/>
      <c r="W239" s="376"/>
      <c r="X239" s="376"/>
      <c r="Y239" s="376"/>
      <c r="Z239" s="376"/>
      <c r="AA239" s="376"/>
      <c r="AB239" s="376"/>
      <c r="AC239" s="376"/>
      <c r="AD239" s="376"/>
      <c r="AE239" s="376"/>
      <c r="AF239" s="376"/>
      <c r="AG239" s="376"/>
      <c r="AH239" s="376"/>
      <c r="AI239" s="376"/>
      <c r="AJ239" s="376"/>
      <c r="AK239" s="376"/>
      <c r="AL239" s="376"/>
      <c r="AM239" s="376"/>
      <c r="AN239" s="376"/>
      <c r="AO239" s="376"/>
      <c r="AP239" s="376"/>
      <c r="AQ239" s="376"/>
      <c r="AR239" s="376"/>
    </row>
    <row r="240" spans="1:44" ht="12" customHeight="1">
      <c r="A240" s="265" t="s">
        <v>77</v>
      </c>
      <c r="B240" s="5"/>
      <c r="E240" s="775">
        <v>18.062264981753401</v>
      </c>
      <c r="F240" s="94"/>
      <c r="G240" s="688">
        <v>18.332000000000001</v>
      </c>
      <c r="H240" s="94"/>
      <c r="I240" s="776">
        <v>17.378599413303601</v>
      </c>
      <c r="J240" s="396"/>
      <c r="K240" s="458"/>
      <c r="M240" s="376"/>
      <c r="N240" s="376"/>
      <c r="O240" s="376"/>
      <c r="P240" s="376"/>
      <c r="Q240" s="376"/>
      <c r="R240" s="376"/>
      <c r="S240" s="376"/>
      <c r="T240" s="376"/>
      <c r="U240" s="376"/>
      <c r="V240" s="376"/>
      <c r="W240" s="376"/>
      <c r="X240" s="376"/>
      <c r="Y240" s="376"/>
      <c r="Z240" s="376"/>
      <c r="AA240" s="376"/>
      <c r="AB240" s="376"/>
      <c r="AC240" s="376"/>
      <c r="AD240" s="376"/>
      <c r="AE240" s="376"/>
      <c r="AF240" s="376"/>
      <c r="AG240" s="376"/>
      <c r="AH240" s="376"/>
      <c r="AI240" s="376"/>
      <c r="AJ240" s="376"/>
      <c r="AK240" s="376"/>
      <c r="AL240" s="376"/>
      <c r="AM240" s="376"/>
      <c r="AN240" s="376"/>
      <c r="AO240" s="376"/>
      <c r="AP240" s="376"/>
      <c r="AQ240" s="376"/>
      <c r="AR240" s="376"/>
    </row>
    <row r="241" spans="1:44" ht="12" customHeight="1">
      <c r="A241" s="265" t="s">
        <v>78</v>
      </c>
      <c r="B241" s="5"/>
      <c r="E241" s="775">
        <v>60.5307377395891</v>
      </c>
      <c r="F241" s="90"/>
      <c r="G241" s="688">
        <v>59.156999999999996</v>
      </c>
      <c r="H241" s="90"/>
      <c r="I241" s="776">
        <v>58.0800850836888</v>
      </c>
      <c r="J241" s="396"/>
      <c r="K241" s="458"/>
      <c r="L241"/>
      <c r="M241" s="376"/>
      <c r="N241" s="376"/>
      <c r="O241" s="376"/>
      <c r="P241" s="376"/>
      <c r="Q241" s="376"/>
      <c r="R241" s="376"/>
      <c r="S241" s="376"/>
      <c r="T241" s="376"/>
      <c r="U241" s="376"/>
      <c r="V241" s="376"/>
      <c r="W241" s="376"/>
      <c r="X241" s="376"/>
      <c r="Y241" s="376"/>
      <c r="Z241" s="376"/>
      <c r="AA241" s="376"/>
      <c r="AB241" s="376"/>
      <c r="AC241" s="376"/>
      <c r="AD241" s="376"/>
      <c r="AE241" s="376"/>
      <c r="AF241" s="376"/>
      <c r="AG241" s="376"/>
      <c r="AH241" s="376"/>
      <c r="AI241" s="376"/>
      <c r="AJ241" s="376"/>
      <c r="AK241" s="376"/>
      <c r="AL241" s="376"/>
      <c r="AM241" s="376"/>
      <c r="AN241" s="376"/>
      <c r="AO241" s="376"/>
      <c r="AP241" s="376"/>
      <c r="AQ241" s="376"/>
      <c r="AR241" s="376"/>
    </row>
    <row r="242" spans="1:44" ht="12" customHeight="1">
      <c r="A242" s="231" t="s">
        <v>79</v>
      </c>
      <c r="B242" s="5"/>
      <c r="E242" s="380"/>
      <c r="F242" s="18"/>
      <c r="G242" s="193"/>
      <c r="H242" s="18"/>
      <c r="I242" s="193"/>
      <c r="J242" s="396"/>
      <c r="K242" s="458"/>
      <c r="M242" s="376"/>
      <c r="N242" s="376"/>
      <c r="O242" s="376"/>
      <c r="P242" s="376"/>
      <c r="Q242" s="376"/>
      <c r="R242" s="376"/>
      <c r="S242" s="376"/>
      <c r="T242" s="376"/>
      <c r="U242" s="376"/>
      <c r="V242" s="376"/>
      <c r="W242" s="376"/>
      <c r="X242" s="376"/>
      <c r="Y242" s="376"/>
      <c r="Z242" s="376"/>
      <c r="AA242" s="376"/>
      <c r="AB242" s="376"/>
      <c r="AC242" s="376"/>
      <c r="AD242" s="376"/>
      <c r="AE242" s="376"/>
      <c r="AF242" s="376"/>
      <c r="AG242" s="376"/>
      <c r="AH242" s="376"/>
      <c r="AI242" s="376"/>
      <c r="AJ242" s="376"/>
      <c r="AK242" s="376"/>
      <c r="AL242" s="376"/>
      <c r="AM242" s="376"/>
      <c r="AN242" s="376"/>
      <c r="AO242" s="376"/>
      <c r="AP242" s="376"/>
      <c r="AQ242" s="376"/>
      <c r="AR242" s="376"/>
    </row>
    <row r="243" spans="1:44" ht="12" customHeight="1">
      <c r="A243" s="265" t="s">
        <v>80</v>
      </c>
      <c r="B243" s="5"/>
      <c r="C243" s="18"/>
      <c r="D243" s="19"/>
      <c r="E243" s="777">
        <v>61.764134581711602</v>
      </c>
      <c r="F243" s="90"/>
      <c r="G243" s="689">
        <v>62.622999999999998</v>
      </c>
      <c r="H243" s="90"/>
      <c r="I243" s="776">
        <v>61.906955504480003</v>
      </c>
      <c r="J243" s="396"/>
      <c r="K243" s="458"/>
      <c r="M243" s="376"/>
      <c r="N243" s="376"/>
      <c r="O243" s="376"/>
      <c r="P243" s="376"/>
      <c r="Q243" s="376"/>
      <c r="R243" s="376"/>
      <c r="S243" s="376"/>
      <c r="T243" s="376"/>
      <c r="U243" s="376"/>
      <c r="V243" s="376"/>
      <c r="W243" s="376"/>
      <c r="X243" s="376"/>
      <c r="Y243" s="376"/>
      <c r="Z243" s="376"/>
      <c r="AA243" s="376"/>
      <c r="AB243" s="376"/>
      <c r="AC243" s="376"/>
      <c r="AD243" s="376"/>
      <c r="AE243" s="376"/>
      <c r="AF243" s="376"/>
      <c r="AG243" s="376"/>
      <c r="AH243" s="376"/>
      <c r="AI243" s="376"/>
      <c r="AJ243" s="376"/>
      <c r="AK243" s="376"/>
      <c r="AL243" s="376"/>
      <c r="AM243" s="376"/>
      <c r="AN243" s="376"/>
      <c r="AO243" s="376"/>
      <c r="AP243" s="376"/>
      <c r="AQ243" s="376"/>
      <c r="AR243" s="376"/>
    </row>
    <row r="244" spans="1:44" ht="12" customHeight="1">
      <c r="A244" s="265" t="s">
        <v>81</v>
      </c>
      <c r="B244" s="5"/>
      <c r="C244" s="18"/>
      <c r="D244" s="19"/>
      <c r="E244" s="777">
        <v>26.8720357817704</v>
      </c>
      <c r="F244" s="94"/>
      <c r="G244" s="689">
        <v>27.77</v>
      </c>
      <c r="H244" s="94"/>
      <c r="I244" s="776">
        <v>27.7457110596525</v>
      </c>
      <c r="J244" s="396"/>
      <c r="K244" s="458"/>
      <c r="M244" s="376"/>
      <c r="N244" s="376"/>
      <c r="O244" s="376"/>
      <c r="P244" s="376"/>
      <c r="Q244" s="376"/>
      <c r="R244" s="376"/>
      <c r="S244" s="376"/>
      <c r="T244" s="376"/>
      <c r="U244" s="376"/>
      <c r="V244" s="376"/>
      <c r="W244" s="376"/>
      <c r="X244" s="376"/>
      <c r="Y244" s="376"/>
      <c r="Z244" s="376"/>
      <c r="AA244" s="376"/>
      <c r="AB244" s="376"/>
      <c r="AC244" s="376"/>
      <c r="AD244" s="376"/>
      <c r="AE244" s="376"/>
      <c r="AF244" s="376"/>
      <c r="AG244" s="376"/>
      <c r="AH244" s="376"/>
      <c r="AI244" s="376"/>
      <c r="AJ244" s="376"/>
      <c r="AK244" s="376"/>
      <c r="AL244" s="376"/>
      <c r="AM244" s="376"/>
      <c r="AN244" s="376"/>
      <c r="AO244" s="376"/>
      <c r="AP244" s="376"/>
      <c r="AQ244" s="376"/>
      <c r="AR244" s="376"/>
    </row>
    <row r="245" spans="1:44" ht="12" customHeight="1">
      <c r="A245" s="265" t="s">
        <v>82</v>
      </c>
      <c r="B245" s="5"/>
      <c r="C245" s="18"/>
      <c r="D245" s="19"/>
      <c r="E245" s="777">
        <v>2.5620015426312599</v>
      </c>
      <c r="F245" s="90"/>
      <c r="G245" s="689">
        <v>2.3420000000000001</v>
      </c>
      <c r="H245" s="90"/>
      <c r="I245" s="776">
        <v>2.2958381358643001</v>
      </c>
      <c r="J245" s="396"/>
      <c r="K245" s="458"/>
      <c r="M245" s="376"/>
      <c r="N245" s="376"/>
      <c r="O245" s="376"/>
      <c r="P245" s="376"/>
      <c r="Q245" s="376"/>
      <c r="R245" s="376"/>
      <c r="S245" s="376"/>
      <c r="T245" s="376"/>
      <c r="U245" s="376"/>
      <c r="V245" s="376"/>
      <c r="W245" s="376"/>
      <c r="X245" s="376"/>
      <c r="Y245" s="376"/>
      <c r="Z245" s="376"/>
      <c r="AA245" s="376"/>
      <c r="AB245" s="376"/>
      <c r="AC245" s="376"/>
      <c r="AD245" s="376"/>
      <c r="AE245" s="376"/>
      <c r="AF245" s="376"/>
      <c r="AG245" s="376"/>
      <c r="AH245" s="376"/>
      <c r="AI245" s="376"/>
      <c r="AJ245" s="376"/>
      <c r="AK245" s="376"/>
      <c r="AL245" s="376"/>
      <c r="AM245" s="376"/>
      <c r="AN245" s="376"/>
      <c r="AO245" s="376"/>
      <c r="AP245" s="376"/>
      <c r="AQ245" s="376"/>
      <c r="AR245" s="376"/>
    </row>
    <row r="246" spans="1:44" ht="12" customHeight="1">
      <c r="A246" s="265" t="s">
        <v>83</v>
      </c>
      <c r="B246" s="5"/>
      <c r="E246" s="778">
        <v>8.8018280938867299</v>
      </c>
      <c r="F246" s="90"/>
      <c r="G246" s="690">
        <v>7.2649999999999997</v>
      </c>
      <c r="H246" s="90"/>
      <c r="I246" s="779">
        <v>8.0514953000031699</v>
      </c>
      <c r="J246" s="396"/>
      <c r="K246" s="458"/>
      <c r="L246" s="210"/>
      <c r="M246" s="376"/>
      <c r="N246" s="376"/>
      <c r="O246" s="376"/>
      <c r="P246" s="376"/>
      <c r="Q246" s="376"/>
      <c r="R246" s="376"/>
      <c r="S246" s="376"/>
      <c r="T246" s="376"/>
      <c r="U246" s="376"/>
      <c r="V246" s="376"/>
      <c r="W246" s="376"/>
      <c r="X246" s="376"/>
      <c r="Y246" s="376"/>
      <c r="Z246" s="376"/>
      <c r="AA246" s="376"/>
      <c r="AB246" s="376"/>
      <c r="AC246" s="376"/>
      <c r="AD246" s="376"/>
      <c r="AE246" s="376"/>
      <c r="AF246" s="376"/>
      <c r="AG246" s="376"/>
      <c r="AH246" s="376"/>
      <c r="AI246" s="376"/>
      <c r="AJ246" s="376"/>
      <c r="AK246" s="376"/>
      <c r="AL246" s="376"/>
      <c r="AM246" s="376"/>
      <c r="AN246" s="376"/>
      <c r="AO246" s="376"/>
      <c r="AP246" s="376"/>
      <c r="AQ246" s="376"/>
      <c r="AR246" s="376"/>
    </row>
    <row r="247" spans="1:44" ht="4.5" customHeight="1">
      <c r="A247" s="269"/>
      <c r="B247" s="270"/>
      <c r="C247" s="270"/>
      <c r="D247" s="271"/>
      <c r="E247" s="272"/>
      <c r="F247" s="273"/>
      <c r="G247" s="273"/>
      <c r="H247" s="273"/>
      <c r="I247" s="273"/>
      <c r="J247" s="251"/>
      <c r="K247" s="252"/>
      <c r="M247" s="376"/>
      <c r="N247" s="376"/>
      <c r="O247" s="376"/>
      <c r="P247" s="376"/>
      <c r="Q247" s="376"/>
      <c r="R247" s="376"/>
      <c r="S247" s="376"/>
      <c r="T247" s="376"/>
      <c r="U247" s="376"/>
      <c r="V247" s="376"/>
      <c r="W247" s="376"/>
      <c r="X247" s="376"/>
      <c r="Y247" s="376"/>
      <c r="Z247" s="376"/>
      <c r="AA247" s="376"/>
      <c r="AB247" s="376"/>
      <c r="AC247" s="376"/>
      <c r="AD247" s="376"/>
      <c r="AE247" s="376"/>
      <c r="AF247" s="376"/>
      <c r="AG247" s="376"/>
      <c r="AH247" s="376"/>
      <c r="AI247" s="376"/>
      <c r="AJ247" s="376"/>
      <c r="AK247" s="376"/>
      <c r="AL247" s="376"/>
      <c r="AM247" s="376"/>
      <c r="AN247" s="376"/>
      <c r="AO247" s="376"/>
      <c r="AP247" s="376"/>
      <c r="AQ247" s="376"/>
      <c r="AR247" s="376"/>
    </row>
    <row r="248" spans="1:44" ht="4.5" customHeight="1">
      <c r="A248" s="97"/>
      <c r="B248" s="5"/>
      <c r="E248" s="98"/>
      <c r="F248" s="90"/>
      <c r="G248" s="90"/>
      <c r="H248" s="90"/>
      <c r="I248" s="90"/>
      <c r="M248" s="376"/>
      <c r="N248" s="376"/>
      <c r="O248" s="376"/>
      <c r="P248" s="376"/>
      <c r="Q248" s="376"/>
      <c r="R248" s="376"/>
      <c r="S248" s="376"/>
      <c r="T248" s="376"/>
      <c r="U248" s="376"/>
      <c r="V248" s="376"/>
      <c r="W248" s="376"/>
      <c r="X248" s="376"/>
      <c r="Y248" s="376"/>
      <c r="Z248" s="376"/>
      <c r="AA248" s="376"/>
      <c r="AB248" s="376"/>
      <c r="AC248" s="376"/>
      <c r="AD248" s="376"/>
      <c r="AE248" s="376"/>
      <c r="AF248" s="376"/>
      <c r="AG248" s="376"/>
      <c r="AH248" s="376"/>
      <c r="AI248" s="376"/>
      <c r="AJ248" s="376"/>
      <c r="AK248" s="376"/>
      <c r="AL248" s="376"/>
      <c r="AM248" s="376"/>
      <c r="AN248" s="376"/>
      <c r="AO248" s="376"/>
      <c r="AP248" s="376"/>
      <c r="AQ248" s="376"/>
      <c r="AR248" s="376"/>
    </row>
    <row r="249" spans="1:44" ht="12" customHeight="1">
      <c r="A249" s="2" t="s">
        <v>350</v>
      </c>
      <c r="B249" s="2"/>
      <c r="C249" s="2"/>
      <c r="D249" s="2"/>
      <c r="E249" s="2"/>
      <c r="F249" s="2"/>
      <c r="G249" s="2"/>
      <c r="H249" s="2"/>
      <c r="I249" s="2"/>
      <c r="M249" s="376"/>
      <c r="N249" s="376"/>
      <c r="O249" s="376"/>
      <c r="P249" s="376"/>
      <c r="Q249" s="376"/>
      <c r="R249" s="376"/>
      <c r="S249" s="376"/>
      <c r="T249" s="376"/>
      <c r="U249" s="376"/>
      <c r="V249" s="376"/>
      <c r="W249" s="376"/>
      <c r="X249" s="376"/>
      <c r="Y249" s="376"/>
      <c r="Z249" s="376"/>
      <c r="AA249" s="376"/>
      <c r="AB249" s="376"/>
      <c r="AC249" s="376"/>
      <c r="AD249" s="376"/>
      <c r="AE249" s="376"/>
      <c r="AF249" s="376"/>
      <c r="AG249" s="376"/>
      <c r="AH249" s="376"/>
      <c r="AI249" s="376"/>
      <c r="AJ249" s="376"/>
      <c r="AK249" s="376"/>
      <c r="AL249" s="376"/>
      <c r="AM249" s="376"/>
      <c r="AN249" s="376"/>
      <c r="AO249" s="376"/>
      <c r="AP249" s="376"/>
      <c r="AQ249" s="376"/>
      <c r="AR249" s="376"/>
    </row>
    <row r="250" spans="1:44" ht="12" customHeight="1">
      <c r="A250" s="2" t="s">
        <v>358</v>
      </c>
      <c r="B250" s="2"/>
      <c r="C250" s="2"/>
      <c r="D250" s="2"/>
      <c r="E250" s="2"/>
      <c r="F250" s="2"/>
      <c r="G250" s="2"/>
      <c r="H250" s="2"/>
      <c r="I250" s="2"/>
      <c r="M250" s="376"/>
      <c r="N250" s="376"/>
      <c r="O250" s="376"/>
      <c r="P250" s="376"/>
      <c r="Q250" s="376"/>
      <c r="R250" s="376"/>
      <c r="S250" s="376"/>
      <c r="T250" s="376"/>
      <c r="U250" s="376"/>
      <c r="V250" s="376"/>
      <c r="W250" s="376"/>
      <c r="X250" s="376"/>
      <c r="Y250" s="376"/>
      <c r="Z250" s="376"/>
      <c r="AA250" s="376"/>
      <c r="AB250" s="376"/>
      <c r="AC250" s="376"/>
      <c r="AD250" s="376"/>
      <c r="AE250" s="376"/>
      <c r="AF250" s="376"/>
      <c r="AG250" s="376"/>
      <c r="AH250" s="376"/>
      <c r="AI250" s="376"/>
      <c r="AJ250" s="376"/>
      <c r="AK250" s="376"/>
      <c r="AL250" s="376"/>
      <c r="AM250" s="376"/>
      <c r="AN250" s="376"/>
      <c r="AO250" s="376"/>
      <c r="AP250" s="376"/>
      <c r="AQ250" s="376"/>
      <c r="AR250" s="376"/>
    </row>
    <row r="251" spans="1:44" ht="12" customHeight="1">
      <c r="A251" s="755" t="s">
        <v>273</v>
      </c>
      <c r="B251" s="755"/>
      <c r="C251" s="755"/>
      <c r="D251" s="755"/>
      <c r="E251" s="755"/>
      <c r="F251" s="755"/>
      <c r="G251" s="755"/>
      <c r="H251" s="755"/>
      <c r="I251" s="755"/>
      <c r="M251" s="376"/>
      <c r="N251" s="376"/>
      <c r="O251" s="376"/>
      <c r="P251" s="376"/>
      <c r="Q251" s="376"/>
      <c r="R251" s="376"/>
      <c r="S251" s="376"/>
      <c r="T251" s="376"/>
      <c r="U251" s="376"/>
      <c r="V251" s="376"/>
      <c r="W251" s="376"/>
      <c r="X251" s="376"/>
      <c r="Y251" s="376"/>
      <c r="Z251" s="376"/>
      <c r="AA251" s="376"/>
      <c r="AB251" s="376"/>
      <c r="AC251" s="376"/>
      <c r="AD251" s="376"/>
      <c r="AE251" s="376"/>
      <c r="AF251" s="376"/>
      <c r="AG251" s="376"/>
      <c r="AH251" s="376"/>
      <c r="AI251" s="376"/>
      <c r="AJ251" s="376"/>
      <c r="AK251" s="376"/>
      <c r="AL251" s="376"/>
      <c r="AM251" s="376"/>
      <c r="AN251" s="376"/>
      <c r="AO251" s="376"/>
      <c r="AP251" s="376"/>
      <c r="AQ251" s="376"/>
      <c r="AR251" s="376"/>
    </row>
    <row r="252" spans="1:44" ht="12" customHeight="1">
      <c r="A252" s="2" t="s">
        <v>310</v>
      </c>
      <c r="B252" s="2"/>
      <c r="C252" s="2"/>
      <c r="D252" s="2"/>
      <c r="E252" s="2"/>
      <c r="F252" s="2"/>
      <c r="G252" s="2"/>
      <c r="H252" s="2"/>
      <c r="I252" s="2"/>
      <c r="M252" s="376"/>
      <c r="N252" s="376"/>
      <c r="O252" s="376"/>
      <c r="P252" s="376"/>
      <c r="Q252" s="376"/>
      <c r="R252" s="376"/>
      <c r="S252" s="376"/>
      <c r="T252" s="376"/>
      <c r="U252" s="376"/>
      <c r="V252" s="376"/>
      <c r="W252" s="376"/>
      <c r="X252" s="376"/>
      <c r="Y252" s="376"/>
      <c r="Z252" s="376"/>
      <c r="AA252" s="376"/>
      <c r="AB252" s="376"/>
      <c r="AC252" s="376"/>
      <c r="AD252" s="376"/>
      <c r="AE252" s="376"/>
      <c r="AF252" s="376"/>
      <c r="AG252" s="376"/>
      <c r="AH252" s="376"/>
      <c r="AI252" s="376"/>
      <c r="AJ252" s="376"/>
      <c r="AK252" s="376"/>
      <c r="AL252" s="376"/>
      <c r="AM252" s="376"/>
      <c r="AN252" s="376"/>
      <c r="AO252" s="376"/>
      <c r="AP252" s="376"/>
      <c r="AQ252" s="376"/>
      <c r="AR252" s="376"/>
    </row>
    <row r="253" spans="1:44" ht="12" customHeight="1">
      <c r="A253" s="2" t="s">
        <v>317</v>
      </c>
      <c r="B253" s="2"/>
      <c r="C253" s="2"/>
      <c r="D253" s="2"/>
      <c r="E253" s="2"/>
      <c r="F253" s="2"/>
      <c r="G253" s="2"/>
      <c r="H253" s="2"/>
      <c r="I253" s="2"/>
      <c r="M253" s="376"/>
      <c r="N253" s="376"/>
      <c r="O253" s="376"/>
      <c r="P253" s="376"/>
      <c r="Q253" s="376"/>
      <c r="R253" s="376"/>
      <c r="S253" s="376"/>
      <c r="T253" s="376"/>
      <c r="U253" s="376"/>
      <c r="V253" s="376"/>
      <c r="W253" s="376"/>
      <c r="X253" s="376"/>
      <c r="Y253" s="376"/>
      <c r="Z253" s="376"/>
      <c r="AA253" s="376"/>
      <c r="AB253" s="376"/>
      <c r="AC253" s="376"/>
      <c r="AD253" s="376"/>
      <c r="AE253" s="376"/>
      <c r="AF253" s="376"/>
      <c r="AG253" s="376"/>
      <c r="AH253" s="376"/>
      <c r="AI253" s="376"/>
      <c r="AJ253" s="376"/>
      <c r="AK253" s="376"/>
      <c r="AL253" s="376"/>
      <c r="AM253" s="376"/>
      <c r="AN253" s="376"/>
      <c r="AO253" s="376"/>
      <c r="AP253" s="376"/>
      <c r="AQ253" s="376"/>
      <c r="AR253" s="376"/>
    </row>
    <row r="254" spans="1:44" ht="12" customHeight="1">
      <c r="A254" s="632" t="s">
        <v>318</v>
      </c>
      <c r="B254" s="2"/>
      <c r="C254" s="2"/>
      <c r="D254" s="2"/>
      <c r="E254" s="2"/>
      <c r="F254" s="2"/>
      <c r="G254" s="2"/>
      <c r="H254" s="2"/>
      <c r="I254" s="2"/>
      <c r="M254" s="376"/>
      <c r="N254" s="376"/>
      <c r="O254" s="376"/>
      <c r="P254" s="376"/>
      <c r="Q254" s="376"/>
      <c r="R254" s="376"/>
      <c r="S254" s="376"/>
      <c r="T254" s="376"/>
      <c r="U254" s="376"/>
      <c r="V254" s="376"/>
      <c r="W254" s="376"/>
      <c r="X254" s="376"/>
      <c r="Y254" s="376"/>
      <c r="Z254" s="376"/>
      <c r="AA254" s="376"/>
      <c r="AB254" s="376"/>
      <c r="AC254" s="376"/>
      <c r="AD254" s="376"/>
      <c r="AE254" s="376"/>
      <c r="AF254" s="376"/>
      <c r="AG254" s="376"/>
      <c r="AH254" s="376"/>
      <c r="AI254" s="376"/>
      <c r="AJ254" s="376"/>
      <c r="AK254" s="376"/>
      <c r="AL254" s="376"/>
      <c r="AM254" s="376"/>
      <c r="AN254" s="376"/>
      <c r="AO254" s="376"/>
      <c r="AP254" s="376"/>
      <c r="AQ254" s="376"/>
      <c r="AR254" s="376"/>
    </row>
    <row r="255" spans="1:44" ht="12" customHeight="1">
      <c r="A255" s="2" t="s">
        <v>321</v>
      </c>
      <c r="B255" s="2"/>
      <c r="C255" s="2"/>
      <c r="D255" s="2"/>
      <c r="E255" s="2"/>
      <c r="F255" s="2"/>
      <c r="G255" s="2"/>
      <c r="H255" s="2"/>
      <c r="I255" s="2"/>
      <c r="M255" s="376"/>
      <c r="N255" s="376"/>
      <c r="O255" s="376"/>
      <c r="P255" s="376"/>
      <c r="Q255" s="376"/>
      <c r="R255" s="376"/>
      <c r="S255" s="376"/>
      <c r="T255" s="376"/>
      <c r="U255" s="376"/>
      <c r="V255" s="376"/>
      <c r="W255" s="376"/>
      <c r="X255" s="376"/>
      <c r="Y255" s="376"/>
      <c r="Z255" s="376"/>
      <c r="AA255" s="376"/>
      <c r="AB255" s="376"/>
      <c r="AC255" s="376"/>
      <c r="AD255" s="376"/>
      <c r="AE255" s="376"/>
      <c r="AF255" s="376"/>
      <c r="AG255" s="376"/>
      <c r="AH255" s="376"/>
      <c r="AI255" s="376"/>
      <c r="AJ255" s="376"/>
      <c r="AK255" s="376"/>
      <c r="AL255" s="376"/>
      <c r="AM255" s="376"/>
      <c r="AN255" s="376"/>
      <c r="AO255" s="376"/>
      <c r="AP255" s="376"/>
      <c r="AQ255" s="376"/>
      <c r="AR255" s="376"/>
    </row>
    <row r="256" spans="1:44" ht="12" customHeight="1">
      <c r="A256" s="2" t="s">
        <v>323</v>
      </c>
      <c r="B256" s="2"/>
      <c r="C256" s="2"/>
      <c r="D256" s="2"/>
      <c r="E256" s="2"/>
      <c r="F256" s="2"/>
      <c r="G256" s="2"/>
      <c r="H256" s="2"/>
      <c r="I256" s="2"/>
      <c r="M256" s="376"/>
      <c r="N256" s="376"/>
      <c r="O256" s="376"/>
      <c r="P256" s="376"/>
      <c r="Q256" s="376"/>
      <c r="R256" s="376"/>
      <c r="S256" s="376"/>
      <c r="T256" s="376"/>
      <c r="U256" s="376"/>
      <c r="V256" s="376"/>
      <c r="W256" s="376"/>
      <c r="X256" s="376"/>
      <c r="Y256" s="376"/>
      <c r="Z256" s="376"/>
      <c r="AA256" s="376"/>
      <c r="AB256" s="376"/>
      <c r="AC256" s="376"/>
      <c r="AD256" s="376"/>
      <c r="AE256" s="376"/>
      <c r="AF256" s="376"/>
      <c r="AG256" s="376"/>
      <c r="AH256" s="376"/>
      <c r="AI256" s="376"/>
      <c r="AJ256" s="376"/>
      <c r="AK256" s="376"/>
      <c r="AL256" s="376"/>
      <c r="AM256" s="376"/>
      <c r="AN256" s="376"/>
      <c r="AO256" s="376"/>
      <c r="AP256" s="376"/>
      <c r="AQ256" s="376"/>
      <c r="AR256" s="376"/>
    </row>
    <row r="257" spans="1:44" ht="14.25" customHeight="1">
      <c r="A257" s="2" t="s">
        <v>304</v>
      </c>
      <c r="B257" s="691"/>
      <c r="C257" s="2"/>
      <c r="D257" s="2"/>
      <c r="E257" s="2"/>
      <c r="F257" s="2"/>
      <c r="G257" s="2"/>
      <c r="H257" s="2"/>
      <c r="I257" s="2"/>
      <c r="M257" s="376"/>
      <c r="N257" s="376"/>
      <c r="O257" s="376"/>
      <c r="P257" s="376"/>
      <c r="Q257" s="376"/>
      <c r="R257" s="376"/>
      <c r="S257" s="376"/>
      <c r="T257" s="376"/>
      <c r="U257" s="376"/>
      <c r="V257" s="376"/>
      <c r="W257" s="376"/>
      <c r="X257" s="376"/>
      <c r="Y257" s="376"/>
      <c r="Z257" s="376"/>
      <c r="AA257" s="376"/>
      <c r="AB257" s="376"/>
      <c r="AC257" s="376"/>
      <c r="AD257" s="376"/>
      <c r="AE257" s="376"/>
      <c r="AF257" s="376"/>
      <c r="AG257" s="376"/>
      <c r="AH257" s="376"/>
      <c r="AI257" s="376"/>
      <c r="AJ257" s="376"/>
      <c r="AK257" s="376"/>
      <c r="AL257" s="376"/>
      <c r="AM257" s="376"/>
      <c r="AN257" s="376"/>
      <c r="AO257" s="376"/>
      <c r="AP257" s="376"/>
      <c r="AQ257" s="376"/>
      <c r="AR257" s="376"/>
    </row>
    <row r="258" spans="1:44" s="101" customFormat="1" ht="12" customHeight="1">
      <c r="A258" s="2"/>
      <c r="B258" s="2"/>
      <c r="C258" s="2"/>
      <c r="D258" s="2"/>
      <c r="E258" s="2"/>
      <c r="F258" s="2"/>
      <c r="G258" s="2"/>
      <c r="H258" s="2"/>
      <c r="I258" s="318"/>
      <c r="L258" s="211"/>
      <c r="M258" s="376"/>
      <c r="N258" s="376"/>
      <c r="O258" s="376"/>
      <c r="P258" s="376"/>
      <c r="Q258" s="376"/>
      <c r="R258" s="376"/>
      <c r="S258" s="376"/>
      <c r="T258" s="376"/>
      <c r="U258" s="376"/>
      <c r="V258" s="376"/>
      <c r="W258" s="376"/>
      <c r="X258" s="376"/>
      <c r="Y258" s="376"/>
      <c r="Z258" s="376"/>
      <c r="AA258" s="376"/>
      <c r="AB258" s="376"/>
      <c r="AC258" s="376"/>
      <c r="AD258" s="376"/>
      <c r="AE258" s="376"/>
      <c r="AF258" s="376"/>
      <c r="AG258" s="376"/>
      <c r="AH258" s="376"/>
      <c r="AI258" s="376"/>
      <c r="AJ258" s="376"/>
      <c r="AK258" s="376"/>
      <c r="AL258" s="376"/>
      <c r="AM258" s="376"/>
      <c r="AN258" s="376"/>
      <c r="AO258" s="376"/>
      <c r="AP258" s="376"/>
      <c r="AQ258" s="376"/>
      <c r="AR258" s="376"/>
    </row>
    <row r="259" spans="1:44" s="101" customFormat="1" ht="12" customHeight="1">
      <c r="A259" s="100" t="s">
        <v>84</v>
      </c>
      <c r="D259" s="102"/>
      <c r="E259" s="453"/>
      <c r="F259" s="103"/>
      <c r="G259" s="103"/>
      <c r="H259" s="104"/>
      <c r="I259" s="105" t="s">
        <v>366</v>
      </c>
      <c r="L259" s="211"/>
      <c r="M259" s="376"/>
      <c r="N259" s="376"/>
      <c r="O259" s="376"/>
      <c r="P259" s="376"/>
      <c r="Q259" s="376"/>
      <c r="R259" s="376"/>
      <c r="S259" s="376"/>
      <c r="T259" s="376"/>
      <c r="U259" s="376"/>
      <c r="V259" s="376"/>
      <c r="W259" s="376"/>
      <c r="X259" s="376"/>
      <c r="Y259" s="376"/>
      <c r="Z259" s="376"/>
      <c r="AA259" s="376"/>
      <c r="AB259" s="376"/>
      <c r="AC259" s="376"/>
      <c r="AD259" s="376"/>
      <c r="AE259" s="376"/>
      <c r="AF259" s="376"/>
      <c r="AG259" s="376"/>
      <c r="AH259" s="376"/>
      <c r="AI259" s="376"/>
      <c r="AJ259" s="376"/>
      <c r="AK259" s="376"/>
      <c r="AL259" s="376"/>
      <c r="AM259" s="376"/>
      <c r="AN259" s="376"/>
      <c r="AO259" s="376"/>
      <c r="AP259" s="376"/>
      <c r="AQ259" s="376"/>
      <c r="AR259" s="376"/>
    </row>
    <row r="260" spans="1:44" ht="6" customHeight="1">
      <c r="A260" s="97"/>
      <c r="B260" s="5"/>
      <c r="E260" s="98"/>
      <c r="F260" s="90"/>
      <c r="G260" s="90"/>
      <c r="H260" s="99"/>
      <c r="I260" s="90"/>
      <c r="M260" s="376"/>
      <c r="N260" s="376"/>
      <c r="O260" s="376"/>
      <c r="P260" s="376"/>
      <c r="Q260" s="376"/>
      <c r="R260" s="376"/>
      <c r="S260" s="376"/>
      <c r="T260" s="376"/>
      <c r="U260" s="376"/>
      <c r="V260" s="376"/>
      <c r="W260" s="376"/>
      <c r="X260" s="376"/>
      <c r="Y260" s="376"/>
      <c r="Z260" s="376"/>
      <c r="AA260" s="376"/>
      <c r="AB260" s="376"/>
      <c r="AC260" s="376"/>
      <c r="AD260" s="376"/>
      <c r="AE260" s="376"/>
      <c r="AF260" s="376"/>
      <c r="AG260" s="376"/>
      <c r="AH260" s="376"/>
      <c r="AI260" s="376"/>
      <c r="AJ260" s="376"/>
      <c r="AK260" s="376"/>
      <c r="AL260" s="376"/>
      <c r="AM260" s="376"/>
      <c r="AN260" s="376"/>
      <c r="AO260" s="376"/>
      <c r="AP260" s="376"/>
      <c r="AQ260" s="376"/>
      <c r="AR260" s="376"/>
    </row>
    <row r="261" spans="1:44" ht="3" customHeight="1">
      <c r="A261" s="5"/>
      <c r="B261" s="5"/>
      <c r="E261" s="92"/>
      <c r="F261" s="80"/>
      <c r="G261" s="80"/>
      <c r="H261" s="82"/>
      <c r="I261" s="80"/>
      <c r="M261" s="376"/>
      <c r="N261" s="376"/>
      <c r="O261" s="376"/>
      <c r="P261" s="376"/>
      <c r="Q261" s="376"/>
      <c r="R261" s="376"/>
      <c r="S261" s="376"/>
      <c r="T261" s="376"/>
      <c r="U261" s="376"/>
      <c r="V261" s="376"/>
      <c r="W261" s="376"/>
      <c r="X261" s="376"/>
      <c r="Y261" s="376"/>
      <c r="Z261" s="376"/>
      <c r="AA261" s="376"/>
      <c r="AB261" s="376"/>
      <c r="AC261" s="376"/>
      <c r="AD261" s="376"/>
      <c r="AE261" s="376"/>
      <c r="AF261" s="376"/>
      <c r="AG261" s="376"/>
      <c r="AH261" s="376"/>
      <c r="AI261" s="376"/>
      <c r="AJ261" s="376"/>
      <c r="AK261" s="376"/>
      <c r="AL261" s="376"/>
      <c r="AM261" s="376"/>
      <c r="AN261" s="376"/>
      <c r="AO261" s="376"/>
      <c r="AP261" s="376"/>
      <c r="AQ261" s="376"/>
      <c r="AR261" s="376"/>
    </row>
    <row r="262" spans="1:44" ht="14.1" customHeight="1">
      <c r="A262" s="520" t="s">
        <v>288</v>
      </c>
      <c r="B262" s="510"/>
      <c r="C262" s="529" t="s">
        <v>246</v>
      </c>
      <c r="D262" s="595"/>
      <c r="E262" s="529" t="s">
        <v>339</v>
      </c>
      <c r="F262" s="596" t="s">
        <v>8</v>
      </c>
      <c r="G262" s="529" t="s">
        <v>286</v>
      </c>
      <c r="H262" s="596" t="s">
        <v>9</v>
      </c>
      <c r="I262" s="529" t="s">
        <v>340</v>
      </c>
      <c r="J262" s="547"/>
      <c r="K262" s="597"/>
      <c r="M262" s="376"/>
      <c r="N262" s="376"/>
      <c r="O262" s="376"/>
      <c r="P262" s="376"/>
      <c r="Q262" s="376"/>
      <c r="R262" s="376"/>
      <c r="S262" s="376"/>
      <c r="T262" s="376"/>
      <c r="U262" s="376"/>
      <c r="V262" s="376"/>
      <c r="W262" s="376"/>
      <c r="X262" s="376"/>
      <c r="Y262" s="376"/>
      <c r="Z262" s="376"/>
      <c r="AA262" s="376"/>
      <c r="AB262" s="376"/>
      <c r="AC262" s="376"/>
      <c r="AD262" s="376"/>
      <c r="AE262" s="376"/>
      <c r="AF262" s="376"/>
      <c r="AG262" s="376"/>
      <c r="AH262" s="376"/>
      <c r="AI262" s="376"/>
      <c r="AJ262" s="376"/>
      <c r="AK262" s="376"/>
      <c r="AL262" s="376"/>
      <c r="AM262" s="376"/>
      <c r="AN262" s="376"/>
      <c r="AO262" s="376"/>
      <c r="AP262" s="376"/>
      <c r="AQ262" s="376"/>
      <c r="AR262" s="376"/>
    </row>
    <row r="263" spans="1:44" ht="2.25" customHeight="1">
      <c r="A263" s="242"/>
      <c r="B263" s="5"/>
      <c r="C263" s="23"/>
      <c r="E263" s="12"/>
      <c r="F263" s="106"/>
      <c r="G263" s="12"/>
      <c r="H263" s="106"/>
      <c r="I263" s="12"/>
      <c r="K263" s="230"/>
      <c r="M263" s="376"/>
      <c r="N263" s="376"/>
      <c r="O263" s="376"/>
      <c r="P263" s="376"/>
      <c r="Q263" s="376"/>
      <c r="R263" s="376"/>
      <c r="S263" s="376"/>
      <c r="T263" s="376"/>
      <c r="U263" s="376"/>
      <c r="V263" s="376"/>
      <c r="W263" s="376"/>
      <c r="X263" s="376"/>
      <c r="Y263" s="376"/>
      <c r="Z263" s="376"/>
      <c r="AA263" s="376"/>
      <c r="AB263" s="376"/>
      <c r="AC263" s="376"/>
      <c r="AD263" s="376"/>
      <c r="AE263" s="376"/>
      <c r="AF263" s="376"/>
      <c r="AG263" s="376"/>
      <c r="AH263" s="376"/>
      <c r="AI263" s="376"/>
      <c r="AJ263" s="376"/>
      <c r="AK263" s="376"/>
      <c r="AL263" s="376"/>
      <c r="AM263" s="376"/>
      <c r="AN263" s="376"/>
      <c r="AO263" s="376"/>
      <c r="AP263" s="376"/>
      <c r="AQ263" s="376"/>
      <c r="AR263" s="376"/>
    </row>
    <row r="264" spans="1:44" ht="12.2" customHeight="1">
      <c r="A264" s="231" t="s">
        <v>85</v>
      </c>
      <c r="B264" s="5"/>
      <c r="G264" s="6"/>
      <c r="H264" s="5"/>
      <c r="I264" s="6"/>
      <c r="K264" s="230"/>
      <c r="L264" s="212"/>
      <c r="M264" s="376"/>
      <c r="N264" s="376"/>
      <c r="O264" s="376"/>
      <c r="P264" s="376"/>
      <c r="Q264" s="376"/>
      <c r="R264" s="376"/>
      <c r="S264" s="376"/>
      <c r="T264" s="376"/>
      <c r="U264" s="376"/>
      <c r="V264" s="376"/>
      <c r="W264" s="376"/>
      <c r="X264" s="376"/>
      <c r="Y264" s="376"/>
      <c r="Z264" s="376"/>
      <c r="AA264" s="376"/>
      <c r="AB264" s="376"/>
      <c r="AC264" s="376"/>
      <c r="AD264" s="376"/>
      <c r="AE264" s="376"/>
      <c r="AF264" s="376"/>
      <c r="AG264" s="376"/>
      <c r="AH264" s="376"/>
      <c r="AI264" s="376"/>
      <c r="AJ264" s="376"/>
      <c r="AK264" s="376"/>
      <c r="AL264" s="376"/>
      <c r="AM264" s="376"/>
      <c r="AN264" s="376"/>
      <c r="AO264" s="376"/>
      <c r="AP264" s="376"/>
      <c r="AQ264" s="376"/>
      <c r="AR264" s="376"/>
    </row>
    <row r="265" spans="1:44" ht="12.2" customHeight="1">
      <c r="A265" s="265" t="s">
        <v>86</v>
      </c>
      <c r="B265" s="5"/>
      <c r="C265" s="672">
        <v>19410568.0551254</v>
      </c>
      <c r="D265" s="19"/>
      <c r="E265" s="680">
        <v>5239926.4394947998</v>
      </c>
      <c r="F265" s="87"/>
      <c r="G265" s="672">
        <v>5397143.9817564003</v>
      </c>
      <c r="H265" s="87"/>
      <c r="I265" s="672">
        <v>4604325.0633509001</v>
      </c>
      <c r="K265" s="230"/>
      <c r="L265" s="212"/>
      <c r="M265" s="376"/>
      <c r="N265" s="376"/>
      <c r="O265" s="376"/>
      <c r="P265" s="376"/>
      <c r="Q265" s="376"/>
      <c r="R265" s="376"/>
      <c r="S265" s="376"/>
      <c r="T265" s="376"/>
      <c r="U265" s="376"/>
      <c r="V265" s="376"/>
      <c r="W265" s="376"/>
      <c r="X265" s="376"/>
      <c r="Y265" s="376"/>
      <c r="Z265" s="376"/>
      <c r="AA265" s="376"/>
      <c r="AB265" s="376"/>
      <c r="AC265" s="376"/>
      <c r="AD265" s="376"/>
      <c r="AE265" s="376"/>
      <c r="AF265" s="376"/>
      <c r="AG265" s="376"/>
      <c r="AH265" s="376"/>
      <c r="AI265" s="376"/>
      <c r="AJ265" s="376"/>
      <c r="AK265" s="376"/>
      <c r="AL265" s="376"/>
      <c r="AM265" s="376"/>
      <c r="AN265" s="376"/>
      <c r="AO265" s="376"/>
      <c r="AP265" s="376"/>
      <c r="AQ265" s="376"/>
      <c r="AR265" s="376"/>
    </row>
    <row r="266" spans="1:44" ht="12.2" customHeight="1">
      <c r="A266" s="265" t="s">
        <v>87</v>
      </c>
      <c r="B266" s="5"/>
      <c r="C266" s="672">
        <v>20104437.201390721</v>
      </c>
      <c r="D266" s="19"/>
      <c r="E266" s="680">
        <v>5583573.03304224</v>
      </c>
      <c r="F266" s="87"/>
      <c r="G266" s="672">
        <v>5691488.2214063499</v>
      </c>
      <c r="H266" s="87"/>
      <c r="I266" s="672">
        <v>4769582.8405510904</v>
      </c>
      <c r="K266" s="230"/>
      <c r="L266"/>
      <c r="M266" s="376"/>
      <c r="N266" s="376"/>
      <c r="O266" s="376"/>
      <c r="P266" s="376"/>
      <c r="Q266" s="376"/>
      <c r="R266" s="376"/>
      <c r="S266" s="376"/>
      <c r="T266" s="376"/>
      <c r="U266" s="376"/>
      <c r="V266" s="376"/>
      <c r="W266" s="376"/>
      <c r="X266" s="376"/>
      <c r="Y266" s="376"/>
      <c r="Z266" s="376"/>
      <c r="AA266" s="376"/>
      <c r="AB266" s="376"/>
      <c r="AC266" s="376"/>
      <c r="AD266" s="376"/>
      <c r="AE266" s="376"/>
      <c r="AF266" s="376"/>
      <c r="AG266" s="376"/>
      <c r="AH266" s="376"/>
      <c r="AI266" s="376"/>
      <c r="AJ266" s="376"/>
      <c r="AK266" s="376"/>
      <c r="AL266" s="376"/>
      <c r="AM266" s="376"/>
      <c r="AN266" s="376"/>
      <c r="AO266" s="376"/>
      <c r="AP266" s="376"/>
      <c r="AQ266" s="376"/>
      <c r="AR266" s="376"/>
    </row>
    <row r="267" spans="1:44" ht="12.75" customHeight="1">
      <c r="A267" s="231" t="s">
        <v>88</v>
      </c>
      <c r="B267" s="5"/>
      <c r="C267" s="23"/>
      <c r="E267" s="86"/>
      <c r="F267" s="87"/>
      <c r="G267" s="87"/>
      <c r="H267" s="87"/>
      <c r="I267" s="86"/>
      <c r="K267" s="230"/>
      <c r="L267" s="191"/>
      <c r="M267" s="376"/>
      <c r="N267" s="376"/>
      <c r="O267" s="376"/>
      <c r="P267" s="376"/>
      <c r="Q267" s="376"/>
      <c r="R267" s="376"/>
      <c r="S267" s="376"/>
      <c r="T267" s="376"/>
      <c r="U267" s="376"/>
      <c r="V267" s="376"/>
      <c r="W267" s="376"/>
      <c r="X267" s="376"/>
      <c r="Y267" s="376"/>
      <c r="Z267" s="376"/>
      <c r="AA267" s="376"/>
      <c r="AB267" s="376"/>
      <c r="AC267" s="376"/>
      <c r="AD267" s="376"/>
      <c r="AE267" s="376"/>
      <c r="AF267" s="376"/>
      <c r="AG267" s="376"/>
      <c r="AH267" s="376"/>
      <c r="AI267" s="376"/>
      <c r="AJ267" s="376"/>
      <c r="AK267" s="376"/>
      <c r="AL267" s="376"/>
      <c r="AM267" s="376"/>
      <c r="AN267" s="376"/>
      <c r="AO267" s="376"/>
      <c r="AP267" s="376"/>
      <c r="AQ267" s="376"/>
      <c r="AR267" s="376"/>
    </row>
    <row r="268" spans="1:44" ht="12.2" customHeight="1">
      <c r="A268" s="265" t="s">
        <v>86</v>
      </c>
      <c r="B268" s="5"/>
      <c r="C268" s="672">
        <v>18538053.835090648</v>
      </c>
      <c r="D268" s="19"/>
      <c r="E268" s="680">
        <v>4761926.3217140203</v>
      </c>
      <c r="F268" s="87"/>
      <c r="G268" s="672">
        <v>4992670.7267452404</v>
      </c>
      <c r="H268" s="87"/>
      <c r="I268" s="672">
        <v>4425697.2240095204</v>
      </c>
      <c r="K268" s="230"/>
      <c r="L268" s="191"/>
      <c r="M268" s="376"/>
      <c r="N268" s="376"/>
      <c r="O268" s="376"/>
      <c r="P268" s="376"/>
      <c r="Q268" s="376"/>
      <c r="R268" s="376"/>
      <c r="S268" s="376"/>
      <c r="T268" s="376"/>
      <c r="U268" s="376"/>
      <c r="V268" s="376"/>
      <c r="W268" s="376"/>
      <c r="X268" s="376"/>
      <c r="Y268" s="376"/>
      <c r="Z268" s="376"/>
      <c r="AA268" s="376"/>
      <c r="AB268" s="376"/>
      <c r="AC268" s="376"/>
      <c r="AD268" s="376"/>
      <c r="AE268" s="376"/>
      <c r="AF268" s="376"/>
      <c r="AG268" s="376"/>
      <c r="AH268" s="376"/>
      <c r="AI268" s="376"/>
      <c r="AJ268" s="376"/>
      <c r="AK268" s="376"/>
      <c r="AL268" s="376"/>
      <c r="AM268" s="376"/>
      <c r="AN268" s="376"/>
      <c r="AO268" s="376"/>
      <c r="AP268" s="376"/>
      <c r="AQ268" s="376"/>
      <c r="AR268" s="376"/>
    </row>
    <row r="269" spans="1:44" ht="12" customHeight="1">
      <c r="A269" s="265" t="s">
        <v>87</v>
      </c>
      <c r="B269" s="5"/>
      <c r="C269" s="672">
        <v>19180568.988390785</v>
      </c>
      <c r="D269" s="19"/>
      <c r="E269" s="680">
        <v>5055013.8954865197</v>
      </c>
      <c r="F269" s="87"/>
      <c r="G269" s="672">
        <v>5249833.53852644</v>
      </c>
      <c r="H269" s="87"/>
      <c r="I269" s="672">
        <v>4576341.5744765196</v>
      </c>
      <c r="K269" s="230"/>
      <c r="L269" s="48"/>
      <c r="M269" s="376"/>
      <c r="N269" s="376"/>
      <c r="O269" s="376"/>
      <c r="P269" s="376"/>
      <c r="Q269" s="376"/>
      <c r="R269" s="376"/>
      <c r="S269" s="376"/>
      <c r="T269" s="376"/>
      <c r="U269" s="376"/>
      <c r="V269" s="376"/>
      <c r="W269" s="376"/>
      <c r="X269" s="376"/>
      <c r="Y269" s="376"/>
      <c r="Z269" s="376"/>
      <c r="AA269" s="376"/>
      <c r="AB269" s="376"/>
      <c r="AC269" s="376"/>
      <c r="AD269" s="376"/>
      <c r="AE269" s="376"/>
      <c r="AF269" s="376"/>
      <c r="AG269" s="376"/>
      <c r="AH269" s="376"/>
      <c r="AI269" s="376"/>
      <c r="AJ269" s="376"/>
      <c r="AK269" s="376"/>
      <c r="AL269" s="376"/>
      <c r="AM269" s="376"/>
      <c r="AN269" s="376"/>
      <c r="AO269" s="376"/>
      <c r="AP269" s="376"/>
      <c r="AQ269" s="376"/>
      <c r="AR269" s="376"/>
    </row>
    <row r="270" spans="1:44" ht="3" customHeight="1">
      <c r="A270" s="238"/>
      <c r="C270" s="109"/>
      <c r="D270" s="44"/>
      <c r="G270" s="6"/>
      <c r="H270" s="5"/>
      <c r="I270" s="6"/>
      <c r="K270" s="230"/>
      <c r="M270" s="376"/>
      <c r="N270" s="376"/>
      <c r="O270" s="376"/>
      <c r="P270" s="376"/>
      <c r="Q270" s="376"/>
      <c r="R270" s="376"/>
      <c r="S270" s="376"/>
      <c r="T270" s="376"/>
      <c r="U270" s="376"/>
      <c r="V270" s="376"/>
      <c r="W270" s="376"/>
      <c r="X270" s="376"/>
      <c r="Y270" s="376"/>
      <c r="Z270" s="376"/>
      <c r="AA270" s="376"/>
      <c r="AB270" s="376"/>
      <c r="AC270" s="376"/>
      <c r="AD270" s="376"/>
      <c r="AE270" s="376"/>
      <c r="AF270" s="376"/>
      <c r="AG270" s="376"/>
      <c r="AH270" s="376"/>
      <c r="AI270" s="376"/>
      <c r="AJ270" s="376"/>
      <c r="AK270" s="376"/>
      <c r="AL270" s="376"/>
      <c r="AM270" s="376"/>
      <c r="AN270" s="376"/>
      <c r="AO270" s="376"/>
      <c r="AP270" s="376"/>
      <c r="AQ270" s="376"/>
      <c r="AR270" s="376"/>
    </row>
    <row r="271" spans="1:44" ht="13.5" customHeight="1">
      <c r="A271" s="234" t="s">
        <v>89</v>
      </c>
      <c r="B271" s="110"/>
      <c r="C271" s="673" t="s">
        <v>247</v>
      </c>
      <c r="D271" s="674"/>
      <c r="E271" s="673" t="s">
        <v>341</v>
      </c>
      <c r="F271" s="675"/>
      <c r="G271" s="673" t="s">
        <v>287</v>
      </c>
      <c r="H271" s="675" t="s">
        <v>9</v>
      </c>
      <c r="I271" s="673" t="s">
        <v>347</v>
      </c>
      <c r="K271" s="322"/>
      <c r="L271" s="213"/>
      <c r="M271" s="376"/>
      <c r="N271" s="376"/>
      <c r="O271" s="376"/>
      <c r="P271" s="376"/>
      <c r="Q271" s="376"/>
      <c r="R271" s="376"/>
      <c r="S271" s="376"/>
      <c r="T271" s="376"/>
      <c r="U271" s="376"/>
      <c r="V271" s="376"/>
      <c r="W271" s="376"/>
      <c r="X271" s="376"/>
      <c r="Y271" s="376"/>
      <c r="Z271" s="376"/>
      <c r="AA271" s="376"/>
      <c r="AB271" s="376"/>
      <c r="AC271" s="376"/>
      <c r="AD271" s="376"/>
      <c r="AE271" s="376"/>
      <c r="AF271" s="376"/>
      <c r="AG271" s="376"/>
      <c r="AH271" s="376"/>
      <c r="AI271" s="376"/>
      <c r="AJ271" s="376"/>
      <c r="AK271" s="376"/>
      <c r="AL271" s="376"/>
      <c r="AM271" s="376"/>
      <c r="AN271" s="376"/>
      <c r="AO271" s="376"/>
      <c r="AP271" s="376"/>
      <c r="AQ271" s="376"/>
      <c r="AR271" s="376"/>
    </row>
    <row r="272" spans="1:44" ht="12" customHeight="1">
      <c r="A272" s="265" t="s">
        <v>86</v>
      </c>
      <c r="C272" s="11">
        <v>8.1999999999999993</v>
      </c>
      <c r="E272" s="129">
        <v>13.804441854097201</v>
      </c>
      <c r="F272" s="29"/>
      <c r="G272" s="11">
        <v>13.108735526566299</v>
      </c>
      <c r="H272" s="29"/>
      <c r="I272" s="29">
        <v>9.4936344771557692</v>
      </c>
      <c r="K272" s="230"/>
      <c r="L272" s="213"/>
      <c r="M272" s="376"/>
      <c r="N272" s="376"/>
      <c r="O272" s="376"/>
      <c r="P272" s="376"/>
      <c r="Q272" s="376"/>
      <c r="R272" s="376"/>
      <c r="S272" s="376"/>
      <c r="T272" s="376"/>
      <c r="U272" s="376"/>
      <c r="V272" s="376"/>
      <c r="W272" s="376"/>
      <c r="X272" s="376"/>
      <c r="Y272" s="376"/>
      <c r="Z272" s="376"/>
      <c r="AA272" s="376"/>
      <c r="AB272" s="376"/>
      <c r="AC272" s="376"/>
      <c r="AD272" s="376"/>
      <c r="AE272" s="376"/>
      <c r="AF272" s="376"/>
      <c r="AG272" s="376"/>
      <c r="AH272" s="376"/>
      <c r="AI272" s="376"/>
      <c r="AJ272" s="376"/>
      <c r="AK272" s="376"/>
      <c r="AL272" s="376"/>
      <c r="AM272" s="376"/>
      <c r="AN272" s="376"/>
      <c r="AO272" s="376"/>
      <c r="AP272" s="376"/>
      <c r="AQ272" s="376"/>
      <c r="AR272" s="376"/>
    </row>
    <row r="273" spans="1:44" ht="12" customHeight="1">
      <c r="A273" s="265" t="s">
        <v>87</v>
      </c>
      <c r="C273" s="11">
        <v>4.0550997290642812</v>
      </c>
      <c r="D273" s="676"/>
      <c r="E273" s="129">
        <v>17.066276437649702</v>
      </c>
      <c r="F273" s="29"/>
      <c r="G273" s="11">
        <v>15.2003535552939</v>
      </c>
      <c r="H273" s="29"/>
      <c r="I273" s="29">
        <v>5.0687114058291298</v>
      </c>
      <c r="K273" s="230"/>
      <c r="L273" s="214"/>
      <c r="M273" s="376"/>
      <c r="N273" s="376"/>
      <c r="O273" s="376"/>
      <c r="P273" s="376"/>
      <c r="Q273" s="376"/>
      <c r="R273" s="376"/>
      <c r="S273" s="376"/>
      <c r="T273" s="376"/>
      <c r="U273" s="376"/>
      <c r="V273" s="376"/>
      <c r="W273" s="376"/>
      <c r="X273" s="376"/>
      <c r="Y273" s="376"/>
      <c r="Z273" s="376"/>
      <c r="AA273" s="376"/>
      <c r="AB273" s="376"/>
      <c r="AC273" s="376"/>
      <c r="AD273" s="376"/>
      <c r="AE273" s="376"/>
      <c r="AF273" s="376"/>
      <c r="AG273" s="376"/>
      <c r="AH273" s="376"/>
      <c r="AI273" s="376"/>
      <c r="AJ273" s="376"/>
      <c r="AK273" s="376"/>
      <c r="AL273" s="376"/>
      <c r="AM273" s="376"/>
      <c r="AN273" s="376"/>
      <c r="AO273" s="376"/>
      <c r="AP273" s="376"/>
      <c r="AQ273" s="376"/>
      <c r="AR273" s="376"/>
    </row>
    <row r="274" spans="1:44" ht="12" customHeight="1">
      <c r="A274" s="234" t="s">
        <v>90</v>
      </c>
      <c r="C274" s="111"/>
      <c r="E274" s="677"/>
      <c r="F274" s="11"/>
      <c r="G274" s="678"/>
      <c r="H274" s="11"/>
      <c r="I274" s="175"/>
      <c r="K274" s="230"/>
      <c r="M274" s="376"/>
      <c r="N274" s="376"/>
      <c r="O274" s="376"/>
      <c r="P274" s="376"/>
      <c r="Q274" s="376"/>
      <c r="R274" s="376"/>
      <c r="S274" s="376"/>
      <c r="T274" s="376"/>
      <c r="U274" s="376"/>
      <c r="V274" s="376"/>
      <c r="W274" s="376"/>
      <c r="X274" s="376"/>
      <c r="Y274" s="376"/>
      <c r="Z274" s="376"/>
      <c r="AA274" s="376"/>
      <c r="AB274" s="376"/>
      <c r="AC274" s="376"/>
      <c r="AD274" s="376"/>
      <c r="AE274" s="376"/>
      <c r="AF274" s="376"/>
      <c r="AG274" s="376"/>
      <c r="AH274" s="376"/>
      <c r="AI274" s="376"/>
      <c r="AJ274" s="376"/>
      <c r="AK274" s="376"/>
      <c r="AL274" s="376"/>
      <c r="AM274" s="376"/>
      <c r="AN274" s="376"/>
      <c r="AO274" s="376"/>
      <c r="AP274" s="376"/>
      <c r="AQ274" s="376"/>
      <c r="AR274" s="376"/>
    </row>
    <row r="275" spans="1:44" ht="12" customHeight="1">
      <c r="A275" s="265" t="s">
        <v>86</v>
      </c>
      <c r="C275" s="11">
        <v>5.8</v>
      </c>
      <c r="D275" s="679"/>
      <c r="E275" s="129">
        <v>7.5972006372341001</v>
      </c>
      <c r="F275" s="29"/>
      <c r="G275" s="11">
        <v>7.4725067441017101</v>
      </c>
      <c r="H275" s="29"/>
      <c r="I275" s="29">
        <v>7.0172529948015798</v>
      </c>
      <c r="K275" s="230"/>
      <c r="M275" s="376"/>
      <c r="N275" s="376"/>
      <c r="O275" s="376"/>
      <c r="P275" s="376"/>
      <c r="Q275" s="376"/>
      <c r="R275" s="376"/>
      <c r="S275" s="376"/>
      <c r="T275" s="376"/>
      <c r="U275" s="376"/>
      <c r="V275" s="376"/>
      <c r="W275" s="376"/>
      <c r="X275" s="376"/>
      <c r="Y275" s="376"/>
      <c r="Z275" s="376"/>
      <c r="AA275" s="376"/>
      <c r="AB275" s="376"/>
      <c r="AC275" s="376"/>
      <c r="AD275" s="376"/>
      <c r="AE275" s="376"/>
      <c r="AF275" s="376"/>
      <c r="AG275" s="376"/>
      <c r="AH275" s="376"/>
      <c r="AI275" s="376"/>
      <c r="AJ275" s="376"/>
      <c r="AK275" s="376"/>
      <c r="AL275" s="376"/>
      <c r="AM275" s="376"/>
      <c r="AN275" s="376"/>
      <c r="AO275" s="376"/>
      <c r="AP275" s="376"/>
      <c r="AQ275" s="376"/>
      <c r="AR275" s="376"/>
    </row>
    <row r="276" spans="1:44" ht="12" customHeight="1">
      <c r="A276" s="265" t="s">
        <v>87</v>
      </c>
      <c r="C276" s="11">
        <v>1.8</v>
      </c>
      <c r="D276" s="679"/>
      <c r="E276" s="129">
        <v>10.4597157624702</v>
      </c>
      <c r="F276" s="29"/>
      <c r="G276" s="11">
        <v>9.3471608468932903</v>
      </c>
      <c r="H276" s="29"/>
      <c r="I276" s="29">
        <v>2.7945921140107699</v>
      </c>
      <c r="K276" s="230"/>
      <c r="M276" s="376"/>
      <c r="N276" s="376"/>
      <c r="O276" s="376"/>
      <c r="P276" s="376"/>
      <c r="Q276" s="376"/>
      <c r="R276" s="376"/>
      <c r="S276" s="376"/>
      <c r="T276" s="376"/>
      <c r="U276" s="376"/>
      <c r="V276" s="376"/>
      <c r="W276" s="376"/>
      <c r="X276" s="376"/>
      <c r="Y276" s="376"/>
      <c r="Z276" s="376"/>
      <c r="AA276" s="376"/>
      <c r="AB276" s="376"/>
      <c r="AC276" s="376"/>
      <c r="AD276" s="376"/>
      <c r="AE276" s="376"/>
      <c r="AF276" s="376"/>
      <c r="AG276" s="376"/>
      <c r="AH276" s="376"/>
      <c r="AI276" s="376"/>
      <c r="AJ276" s="376"/>
      <c r="AK276" s="376"/>
      <c r="AL276" s="376"/>
      <c r="AM276" s="376"/>
      <c r="AN276" s="376"/>
      <c r="AO276" s="376"/>
      <c r="AP276" s="376"/>
      <c r="AQ276" s="376"/>
      <c r="AR276" s="376"/>
    </row>
    <row r="277" spans="1:44" ht="3.75" customHeight="1">
      <c r="A277" s="265"/>
      <c r="C277" s="109"/>
      <c r="D277" s="44"/>
      <c r="E277"/>
      <c r="K277" s="230"/>
      <c r="M277" s="376"/>
      <c r="N277" s="376"/>
      <c r="O277" s="376"/>
      <c r="P277" s="376"/>
      <c r="Q277" s="376"/>
      <c r="R277" s="376"/>
      <c r="S277" s="376"/>
      <c r="T277" s="376"/>
      <c r="U277" s="376"/>
      <c r="V277" s="376"/>
      <c r="W277" s="376"/>
      <c r="X277" s="376"/>
      <c r="Y277" s="376"/>
      <c r="Z277" s="376"/>
      <c r="AA277" s="376"/>
      <c r="AB277" s="376"/>
      <c r="AC277" s="376"/>
      <c r="AD277" s="376"/>
      <c r="AE277" s="376"/>
      <c r="AF277" s="376"/>
      <c r="AG277" s="376"/>
      <c r="AH277" s="376"/>
      <c r="AI277" s="376"/>
      <c r="AJ277" s="376"/>
      <c r="AK277" s="376"/>
      <c r="AL277" s="376"/>
      <c r="AM277" s="376"/>
      <c r="AN277" s="376"/>
      <c r="AO277" s="376"/>
      <c r="AP277" s="376"/>
      <c r="AQ277" s="376"/>
      <c r="AR277" s="376"/>
    </row>
    <row r="278" spans="1:44" ht="13.5" customHeight="1">
      <c r="A278" s="527" t="s">
        <v>309</v>
      </c>
      <c r="B278" s="528"/>
      <c r="C278" s="529"/>
      <c r="D278" s="530"/>
      <c r="E278" s="529" t="s">
        <v>258</v>
      </c>
      <c r="F278" s="593" t="s">
        <v>8</v>
      </c>
      <c r="G278" s="529" t="s">
        <v>245</v>
      </c>
      <c r="H278" s="593" t="s">
        <v>9</v>
      </c>
      <c r="I278" s="529" t="s">
        <v>259</v>
      </c>
      <c r="J278" s="547"/>
      <c r="K278" s="594"/>
      <c r="L278" s="188"/>
      <c r="M278" s="376"/>
      <c r="N278" s="376"/>
      <c r="O278" s="376"/>
      <c r="P278" s="376"/>
      <c r="Q278" s="376"/>
      <c r="R278" s="376"/>
      <c r="S278" s="376"/>
      <c r="T278" s="376"/>
      <c r="U278" s="376"/>
      <c r="V278" s="376"/>
      <c r="W278" s="376"/>
      <c r="X278" s="376"/>
      <c r="Y278" s="376"/>
      <c r="Z278" s="376"/>
      <c r="AA278" s="376"/>
      <c r="AB278" s="376"/>
      <c r="AC278" s="376"/>
      <c r="AD278" s="376"/>
      <c r="AE278" s="376"/>
      <c r="AF278" s="376"/>
      <c r="AG278" s="376"/>
      <c r="AH278" s="376"/>
      <c r="AI278" s="376"/>
      <c r="AJ278" s="376"/>
      <c r="AK278" s="376"/>
      <c r="AL278" s="376"/>
      <c r="AM278" s="376"/>
      <c r="AN278" s="376"/>
      <c r="AO278" s="376"/>
      <c r="AP278" s="376"/>
      <c r="AQ278" s="376"/>
      <c r="AR278" s="376"/>
    </row>
    <row r="279" spans="1:44" ht="2.25" customHeight="1">
      <c r="A279" s="234"/>
      <c r="B279" s="18"/>
      <c r="C279" s="18"/>
      <c r="D279" s="19"/>
      <c r="E279" s="112"/>
      <c r="F279"/>
      <c r="G279" s="112"/>
      <c r="H279" s="113"/>
      <c r="I279"/>
      <c r="K279" s="230"/>
      <c r="M279" s="376"/>
      <c r="N279" s="376"/>
      <c r="O279" s="376"/>
      <c r="P279" s="376"/>
      <c r="Q279" s="376"/>
      <c r="R279" s="376"/>
      <c r="S279" s="376"/>
      <c r="T279" s="376"/>
      <c r="U279" s="376"/>
      <c r="V279" s="376"/>
      <c r="W279" s="376"/>
      <c r="X279" s="376"/>
      <c r="Y279" s="376"/>
      <c r="Z279" s="376"/>
      <c r="AA279" s="376"/>
      <c r="AB279" s="376"/>
      <c r="AC279" s="376"/>
      <c r="AD279" s="376"/>
      <c r="AE279" s="376"/>
      <c r="AF279" s="376"/>
      <c r="AG279" s="376"/>
      <c r="AH279" s="376"/>
      <c r="AI279" s="376"/>
      <c r="AJ279" s="376"/>
      <c r="AK279" s="376"/>
      <c r="AL279" s="376"/>
      <c r="AM279" s="376"/>
      <c r="AN279" s="376"/>
      <c r="AO279" s="376"/>
      <c r="AP279" s="376"/>
      <c r="AQ279" s="376"/>
      <c r="AR279" s="376"/>
    </row>
    <row r="280" spans="1:44" ht="12.2" customHeight="1">
      <c r="A280" s="234" t="s">
        <v>91</v>
      </c>
      <c r="E280" s="459">
        <v>37270</v>
      </c>
      <c r="F280" s="121"/>
      <c r="G280" s="283">
        <v>39513</v>
      </c>
      <c r="H280" s="278"/>
      <c r="I280" s="460">
        <v>36621</v>
      </c>
      <c r="K280" s="230"/>
      <c r="M280" s="376"/>
      <c r="N280" s="376"/>
      <c r="O280" s="376"/>
      <c r="P280" s="376"/>
      <c r="Q280" s="376"/>
      <c r="R280" s="376"/>
      <c r="S280" s="376"/>
      <c r="T280" s="376"/>
      <c r="U280" s="376"/>
      <c r="V280" s="376"/>
      <c r="W280" s="376"/>
      <c r="X280" s="376"/>
      <c r="Y280" s="376"/>
      <c r="Z280" s="376"/>
      <c r="AA280" s="376"/>
      <c r="AB280" s="376"/>
      <c r="AC280" s="376"/>
      <c r="AD280" s="376"/>
      <c r="AE280" s="376"/>
      <c r="AF280" s="376"/>
      <c r="AG280" s="376"/>
      <c r="AH280" s="376"/>
      <c r="AI280" s="376"/>
      <c r="AJ280" s="376"/>
      <c r="AK280" s="376"/>
      <c r="AL280" s="376"/>
      <c r="AM280" s="376"/>
      <c r="AN280" s="376"/>
      <c r="AO280" s="376"/>
      <c r="AP280" s="376"/>
      <c r="AQ280" s="376"/>
      <c r="AR280" s="376"/>
    </row>
    <row r="281" spans="1:44" ht="12.2" customHeight="1">
      <c r="A281" s="233" t="s">
        <v>92</v>
      </c>
      <c r="D281" s="21"/>
      <c r="E281" s="459">
        <v>7720289</v>
      </c>
      <c r="F281" s="121"/>
      <c r="G281" s="283">
        <v>8225536</v>
      </c>
      <c r="H281" s="278"/>
      <c r="I281" s="460">
        <v>7251716</v>
      </c>
      <c r="K281" s="230"/>
      <c r="M281" s="376"/>
      <c r="N281" s="376"/>
      <c r="O281" s="376"/>
      <c r="P281" s="376"/>
      <c r="Q281" s="376"/>
      <c r="R281" s="376"/>
      <c r="S281" s="376"/>
      <c r="T281" s="376"/>
      <c r="U281" s="376"/>
      <c r="V281" s="376"/>
      <c r="W281" s="376"/>
      <c r="X281" s="376"/>
      <c r="Y281" s="376"/>
      <c r="Z281" s="376"/>
      <c r="AA281" s="376"/>
      <c r="AB281" s="376"/>
      <c r="AC281" s="376"/>
      <c r="AD281" s="376"/>
      <c r="AE281" s="376"/>
      <c r="AF281" s="376"/>
      <c r="AG281" s="376"/>
      <c r="AH281" s="376"/>
      <c r="AI281" s="376"/>
      <c r="AJ281" s="376"/>
      <c r="AK281" s="376"/>
      <c r="AL281" s="376"/>
      <c r="AM281" s="376"/>
      <c r="AN281" s="376"/>
      <c r="AO281" s="376"/>
      <c r="AP281" s="376"/>
      <c r="AQ281" s="376"/>
      <c r="AR281" s="376"/>
    </row>
    <row r="282" spans="1:44" ht="12.2" customHeight="1">
      <c r="A282" s="233" t="s">
        <v>93</v>
      </c>
      <c r="C282"/>
      <c r="D282" s="21"/>
      <c r="E282" s="459">
        <v>86781856</v>
      </c>
      <c r="F282" s="121"/>
      <c r="G282" s="283">
        <v>100810811</v>
      </c>
      <c r="H282" s="278"/>
      <c r="I282" s="460">
        <v>87548879.942000002</v>
      </c>
      <c r="K282" s="230"/>
      <c r="M282" s="376"/>
      <c r="N282" s="376"/>
      <c r="O282" s="376"/>
      <c r="P282" s="376"/>
      <c r="Q282" s="376"/>
      <c r="R282" s="376"/>
      <c r="S282" s="376"/>
      <c r="T282" s="376"/>
      <c r="U282" s="376"/>
      <c r="V282" s="376"/>
      <c r="W282" s="376"/>
      <c r="X282" s="376"/>
      <c r="Y282" s="376"/>
      <c r="Z282" s="376"/>
      <c r="AA282" s="376"/>
      <c r="AB282" s="376"/>
      <c r="AC282" s="376"/>
      <c r="AD282" s="376"/>
      <c r="AE282" s="376"/>
      <c r="AF282" s="376"/>
      <c r="AG282" s="376"/>
      <c r="AH282" s="376"/>
      <c r="AI282" s="376"/>
      <c r="AJ282" s="376"/>
      <c r="AK282" s="376"/>
      <c r="AL282" s="376"/>
      <c r="AM282" s="376"/>
      <c r="AN282" s="376"/>
      <c r="AO282" s="376"/>
      <c r="AP282" s="376"/>
      <c r="AQ282" s="376"/>
      <c r="AR282" s="376"/>
    </row>
    <row r="283" spans="1:44" ht="12.2" customHeight="1">
      <c r="A283" s="233" t="s">
        <v>308</v>
      </c>
      <c r="C283"/>
      <c r="D283" s="21"/>
      <c r="E283" s="459">
        <v>10430.482499035999</v>
      </c>
      <c r="F283" s="121"/>
      <c r="G283" s="283">
        <v>11570.827763199901</v>
      </c>
      <c r="H283" s="278"/>
      <c r="I283" s="460">
        <v>11585.439406617699</v>
      </c>
      <c r="K283" s="230"/>
      <c r="M283" s="376"/>
      <c r="N283" s="376"/>
      <c r="O283" s="376"/>
      <c r="P283" s="376"/>
      <c r="Q283" s="376"/>
      <c r="R283" s="376"/>
      <c r="S283" s="376"/>
      <c r="T283" s="376"/>
      <c r="U283" s="376"/>
      <c r="V283" s="376"/>
      <c r="W283" s="376"/>
      <c r="X283" s="376"/>
      <c r="Y283" s="376"/>
      <c r="Z283" s="376"/>
      <c r="AA283" s="376"/>
      <c r="AB283" s="376"/>
      <c r="AC283" s="376"/>
      <c r="AD283" s="376"/>
      <c r="AE283" s="376"/>
      <c r="AF283" s="376"/>
      <c r="AG283" s="376"/>
      <c r="AH283" s="376"/>
      <c r="AI283" s="376"/>
      <c r="AJ283" s="376"/>
      <c r="AK283" s="376"/>
      <c r="AL283" s="376"/>
      <c r="AM283" s="376"/>
      <c r="AN283" s="376"/>
      <c r="AO283" s="376"/>
      <c r="AP283" s="376"/>
      <c r="AQ283" s="376"/>
      <c r="AR283" s="376"/>
    </row>
    <row r="284" spans="1:44" ht="12.2" customHeight="1">
      <c r="A284" s="323" t="s">
        <v>94</v>
      </c>
      <c r="C284" s="324"/>
      <c r="D284" s="21"/>
      <c r="E284" s="459">
        <v>26546</v>
      </c>
      <c r="F284" s="283"/>
      <c r="G284" s="283">
        <v>28898</v>
      </c>
      <c r="H284" s="283"/>
      <c r="I284" s="460">
        <v>25535</v>
      </c>
      <c r="K284" s="230"/>
      <c r="M284" s="376"/>
      <c r="N284" s="376"/>
      <c r="O284" s="376"/>
      <c r="P284" s="376"/>
      <c r="Q284" s="376"/>
      <c r="R284" s="376"/>
      <c r="S284" s="376"/>
      <c r="T284" s="376"/>
      <c r="U284" s="376"/>
      <c r="V284" s="376"/>
      <c r="W284" s="376"/>
      <c r="X284" s="376"/>
      <c r="Y284" s="376"/>
      <c r="Z284" s="376"/>
      <c r="AA284" s="376"/>
      <c r="AB284" s="376"/>
      <c r="AC284" s="376"/>
      <c r="AD284" s="376"/>
      <c r="AE284" s="376"/>
      <c r="AF284" s="376"/>
      <c r="AG284" s="376"/>
      <c r="AH284" s="376"/>
      <c r="AI284" s="376"/>
      <c r="AJ284" s="376"/>
      <c r="AK284" s="376"/>
      <c r="AL284" s="376"/>
      <c r="AM284" s="376"/>
      <c r="AN284" s="376"/>
      <c r="AO284" s="376"/>
      <c r="AP284" s="376"/>
      <c r="AQ284" s="376"/>
      <c r="AR284" s="376"/>
    </row>
    <row r="285" spans="1:44" ht="12.2" customHeight="1">
      <c r="A285" s="233" t="s">
        <v>92</v>
      </c>
      <c r="C285" s="325"/>
      <c r="D285" s="21"/>
      <c r="E285" s="459">
        <v>4132221</v>
      </c>
      <c r="F285" s="283"/>
      <c r="G285" s="283">
        <v>4609124</v>
      </c>
      <c r="H285" s="283"/>
      <c r="I285" s="460">
        <v>4220115</v>
      </c>
      <c r="K285" s="230"/>
      <c r="M285" s="376"/>
      <c r="N285" s="376"/>
      <c r="O285" s="376"/>
      <c r="P285" s="376"/>
      <c r="Q285" s="376"/>
      <c r="R285" s="376"/>
      <c r="S285" s="376"/>
      <c r="T285" s="376"/>
      <c r="U285" s="376"/>
      <c r="V285" s="376"/>
      <c r="W285" s="376"/>
      <c r="X285" s="376"/>
      <c r="Y285" s="376"/>
      <c r="Z285" s="376"/>
      <c r="AA285" s="376"/>
      <c r="AB285" s="376"/>
      <c r="AC285" s="376"/>
      <c r="AD285" s="376"/>
      <c r="AE285" s="376"/>
      <c r="AF285" s="376"/>
      <c r="AG285" s="376"/>
      <c r="AH285" s="376"/>
      <c r="AI285" s="376"/>
      <c r="AJ285" s="376"/>
      <c r="AK285" s="376"/>
      <c r="AL285" s="376"/>
      <c r="AM285" s="376"/>
      <c r="AN285" s="376"/>
      <c r="AO285" s="376"/>
      <c r="AP285" s="376"/>
      <c r="AQ285" s="376"/>
      <c r="AR285" s="376"/>
    </row>
    <row r="286" spans="1:44" ht="12.2" customHeight="1">
      <c r="A286" s="233" t="s">
        <v>93</v>
      </c>
      <c r="C286"/>
      <c r="D286" s="21"/>
      <c r="E286" s="459">
        <v>45012949.821999997</v>
      </c>
      <c r="F286" s="283"/>
      <c r="G286" s="283">
        <v>50213001</v>
      </c>
      <c r="H286" s="283"/>
      <c r="I286" s="460">
        <v>50180607.967</v>
      </c>
      <c r="K286" s="230"/>
      <c r="M286" s="376"/>
      <c r="N286" s="376"/>
      <c r="O286" s="376"/>
      <c r="P286" s="376"/>
      <c r="Q286" s="376"/>
      <c r="R286" s="376"/>
      <c r="S286" s="376"/>
      <c r="T286" s="376"/>
      <c r="U286" s="376"/>
      <c r="V286" s="376"/>
      <c r="W286" s="376"/>
      <c r="X286" s="376"/>
      <c r="Y286" s="376"/>
      <c r="Z286" s="376"/>
      <c r="AA286" s="376"/>
      <c r="AB286" s="376"/>
      <c r="AC286" s="376"/>
      <c r="AD286" s="376"/>
      <c r="AE286" s="376"/>
      <c r="AF286" s="376"/>
      <c r="AG286" s="376"/>
      <c r="AH286" s="376"/>
      <c r="AI286" s="376"/>
      <c r="AJ286" s="376"/>
      <c r="AK286" s="376"/>
      <c r="AL286" s="376"/>
      <c r="AM286" s="376"/>
      <c r="AN286" s="376"/>
      <c r="AO286" s="376"/>
      <c r="AP286" s="376"/>
      <c r="AQ286" s="376"/>
      <c r="AR286" s="376"/>
    </row>
    <row r="287" spans="1:44" ht="12.2" customHeight="1">
      <c r="A287" s="233" t="s">
        <v>228</v>
      </c>
      <c r="C287"/>
      <c r="D287" s="21"/>
      <c r="E287" s="459">
        <v>10893.1612859041</v>
      </c>
      <c r="F287" s="283"/>
      <c r="G287" s="283">
        <v>10894.2613190706</v>
      </c>
      <c r="H287" s="283"/>
      <c r="I287" s="460">
        <v>11890.8152898677</v>
      </c>
      <c r="K287" s="230"/>
      <c r="M287" s="376"/>
      <c r="N287" s="376"/>
      <c r="O287" s="376"/>
      <c r="P287" s="376"/>
      <c r="Q287" s="376"/>
      <c r="R287" s="376"/>
      <c r="S287" s="376"/>
      <c r="T287" s="376"/>
      <c r="U287" s="376"/>
      <c r="V287" s="376"/>
      <c r="W287" s="376"/>
      <c r="X287" s="376"/>
      <c r="Y287" s="376"/>
      <c r="Z287" s="376"/>
      <c r="AA287" s="376"/>
      <c r="AB287" s="376"/>
      <c r="AC287" s="376"/>
      <c r="AD287" s="376"/>
      <c r="AE287" s="376"/>
      <c r="AF287" s="376"/>
      <c r="AG287" s="376"/>
      <c r="AH287" s="376"/>
      <c r="AI287" s="376"/>
      <c r="AJ287" s="376"/>
      <c r="AK287" s="376"/>
      <c r="AL287" s="376"/>
      <c r="AM287" s="376"/>
      <c r="AN287" s="376"/>
      <c r="AO287" s="376"/>
      <c r="AP287" s="376"/>
      <c r="AQ287" s="376"/>
      <c r="AR287" s="376"/>
    </row>
    <row r="288" spans="1:44" ht="12.2" customHeight="1">
      <c r="A288" s="323" t="s">
        <v>95</v>
      </c>
      <c r="C288"/>
      <c r="D288" s="21"/>
      <c r="E288" s="461">
        <v>6145</v>
      </c>
      <c r="F288" s="283"/>
      <c r="G288" s="455">
        <v>6106</v>
      </c>
      <c r="H288" s="283"/>
      <c r="I288" s="455">
        <v>5798</v>
      </c>
      <c r="K288" s="230"/>
      <c r="M288" s="376"/>
      <c r="N288" s="376"/>
      <c r="O288" s="376"/>
      <c r="P288" s="376"/>
      <c r="Q288" s="376"/>
      <c r="R288" s="376"/>
      <c r="S288" s="376"/>
      <c r="T288" s="376"/>
      <c r="U288" s="376"/>
      <c r="V288" s="376"/>
      <c r="W288" s="376"/>
      <c r="X288" s="376"/>
      <c r="Y288" s="376"/>
      <c r="Z288" s="376"/>
      <c r="AA288" s="376"/>
      <c r="AB288" s="376"/>
      <c r="AC288" s="376"/>
      <c r="AD288" s="376"/>
      <c r="AE288" s="376"/>
      <c r="AF288" s="376"/>
      <c r="AG288" s="376"/>
      <c r="AH288" s="376"/>
      <c r="AI288" s="376"/>
      <c r="AJ288" s="376"/>
      <c r="AK288" s="376"/>
      <c r="AL288" s="376"/>
      <c r="AM288" s="376"/>
      <c r="AN288" s="376"/>
      <c r="AO288" s="376"/>
      <c r="AP288" s="376"/>
      <c r="AQ288" s="376"/>
      <c r="AR288" s="376"/>
    </row>
    <row r="289" spans="1:44" ht="12.2" customHeight="1">
      <c r="A289" s="233" t="s">
        <v>92</v>
      </c>
      <c r="C289"/>
      <c r="D289" s="21"/>
      <c r="E289" s="461">
        <v>3512401</v>
      </c>
      <c r="F289" s="283"/>
      <c r="G289" s="455">
        <v>3524942</v>
      </c>
      <c r="H289" s="283"/>
      <c r="I289" s="455">
        <v>2888318</v>
      </c>
      <c r="K289" s="230"/>
      <c r="M289" s="376"/>
      <c r="N289" s="376"/>
      <c r="O289" s="376"/>
      <c r="P289" s="376"/>
      <c r="Q289" s="376"/>
      <c r="R289" s="376"/>
      <c r="S289" s="376"/>
      <c r="T289" s="376"/>
      <c r="U289" s="376"/>
      <c r="V289" s="376"/>
      <c r="W289" s="376"/>
      <c r="X289" s="376"/>
      <c r="Y289" s="376"/>
      <c r="Z289" s="376"/>
      <c r="AA289" s="376"/>
      <c r="AB289" s="376"/>
      <c r="AC289" s="376"/>
      <c r="AD289" s="376"/>
      <c r="AE289" s="376"/>
      <c r="AF289" s="376"/>
      <c r="AG289" s="376"/>
      <c r="AH289" s="376"/>
      <c r="AI289" s="376"/>
      <c r="AJ289" s="376"/>
      <c r="AK289" s="376"/>
      <c r="AL289" s="376"/>
      <c r="AM289" s="376"/>
      <c r="AN289" s="376"/>
      <c r="AO289" s="376"/>
      <c r="AP289" s="376"/>
      <c r="AQ289" s="376"/>
      <c r="AR289" s="376"/>
    </row>
    <row r="290" spans="1:44" ht="12" customHeight="1">
      <c r="A290" s="233" t="s">
        <v>93</v>
      </c>
      <c r="C290"/>
      <c r="D290" s="21"/>
      <c r="E290" s="461">
        <v>35404618.038999997</v>
      </c>
      <c r="F290" s="283"/>
      <c r="G290" s="455">
        <v>44292448</v>
      </c>
      <c r="H290" s="283"/>
      <c r="I290" s="455">
        <v>32496068.362</v>
      </c>
      <c r="K290" s="230"/>
      <c r="M290" s="376"/>
      <c r="N290" s="376"/>
      <c r="O290" s="376"/>
      <c r="P290" s="376"/>
      <c r="Q290" s="376"/>
      <c r="R290" s="376"/>
      <c r="S290" s="376"/>
      <c r="T290" s="376"/>
      <c r="U290" s="376"/>
      <c r="V290" s="376"/>
      <c r="W290" s="376"/>
      <c r="X290" s="376"/>
      <c r="Y290" s="376"/>
      <c r="Z290" s="376"/>
      <c r="AA290" s="376"/>
      <c r="AB290" s="376"/>
      <c r="AC290" s="376"/>
      <c r="AD290" s="376"/>
      <c r="AE290" s="376"/>
      <c r="AF290" s="376"/>
      <c r="AG290" s="376"/>
      <c r="AH290" s="376"/>
      <c r="AI290" s="376"/>
      <c r="AJ290" s="376"/>
      <c r="AK290" s="376"/>
      <c r="AL290" s="376"/>
      <c r="AM290" s="376"/>
      <c r="AN290" s="376"/>
      <c r="AO290" s="376"/>
      <c r="AP290" s="376"/>
      <c r="AQ290" s="376"/>
      <c r="AR290" s="376"/>
    </row>
    <row r="291" spans="1:44" ht="12.2" customHeight="1">
      <c r="A291" s="233" t="s">
        <v>308</v>
      </c>
      <c r="C291" s="20"/>
      <c r="D291" s="21"/>
      <c r="E291" s="461">
        <v>9902.7315571314302</v>
      </c>
      <c r="F291" s="283"/>
      <c r="G291" s="455">
        <v>12509.0921280407</v>
      </c>
      <c r="H291" s="283"/>
      <c r="I291" s="455">
        <v>11216.072874593399</v>
      </c>
      <c r="K291" s="230"/>
      <c r="M291" s="376"/>
      <c r="N291" s="376"/>
      <c r="O291" s="376"/>
      <c r="P291" s="376"/>
      <c r="Q291" s="376"/>
      <c r="R291" s="376"/>
      <c r="S291" s="376"/>
      <c r="T291" s="376"/>
      <c r="U291" s="376"/>
      <c r="V291" s="376"/>
      <c r="W291" s="376"/>
      <c r="X291" s="376"/>
      <c r="Y291" s="376"/>
      <c r="Z291" s="376"/>
      <c r="AA291" s="376"/>
      <c r="AB291" s="376"/>
      <c r="AC291" s="376"/>
      <c r="AD291" s="376"/>
      <c r="AE291" s="376"/>
      <c r="AF291" s="376"/>
      <c r="AG291" s="376"/>
      <c r="AH291" s="376"/>
      <c r="AI291" s="376"/>
      <c r="AJ291" s="376"/>
      <c r="AK291" s="376"/>
      <c r="AL291" s="376"/>
      <c r="AM291" s="376"/>
      <c r="AN291" s="376"/>
      <c r="AO291" s="376"/>
      <c r="AP291" s="376"/>
      <c r="AQ291" s="376"/>
      <c r="AR291" s="376"/>
    </row>
    <row r="292" spans="1:44" ht="12.2" customHeight="1">
      <c r="A292" s="323" t="s">
        <v>96</v>
      </c>
      <c r="B292" s="18"/>
      <c r="C292" s="20"/>
      <c r="D292" s="21"/>
      <c r="E292" s="461">
        <v>3448</v>
      </c>
      <c r="F292" s="283"/>
      <c r="G292" s="455">
        <v>3443</v>
      </c>
      <c r="H292" s="454"/>
      <c r="I292" s="455">
        <v>4405</v>
      </c>
      <c r="K292" s="230"/>
      <c r="M292" s="376"/>
      <c r="N292" s="376"/>
      <c r="O292" s="376"/>
      <c r="P292" s="376"/>
      <c r="Q292" s="376"/>
      <c r="R292" s="376"/>
      <c r="S292" s="376"/>
      <c r="T292" s="376"/>
      <c r="U292" s="376"/>
      <c r="V292" s="376"/>
      <c r="W292" s="376"/>
      <c r="X292" s="376"/>
      <c r="Y292" s="376"/>
      <c r="Z292" s="376"/>
      <c r="AA292" s="376"/>
      <c r="AB292" s="376"/>
      <c r="AC292" s="376"/>
      <c r="AD292" s="376"/>
      <c r="AE292" s="376"/>
      <c r="AF292" s="376"/>
      <c r="AG292" s="376"/>
      <c r="AH292" s="376"/>
      <c r="AI292" s="376"/>
      <c r="AJ292" s="376"/>
      <c r="AK292" s="376"/>
      <c r="AL292" s="376"/>
      <c r="AM292" s="376"/>
      <c r="AN292" s="376"/>
      <c r="AO292" s="376"/>
      <c r="AP292" s="376"/>
      <c r="AQ292" s="376"/>
      <c r="AR292" s="376"/>
    </row>
    <row r="293" spans="1:44" ht="12.2" customHeight="1">
      <c r="A293" s="233" t="s">
        <v>93</v>
      </c>
      <c r="B293" s="18"/>
      <c r="C293" s="20"/>
      <c r="D293" s="21"/>
      <c r="E293" s="461">
        <v>5633262.6069999998</v>
      </c>
      <c r="F293" s="283"/>
      <c r="G293" s="455">
        <v>5435927</v>
      </c>
      <c r="H293" s="454"/>
      <c r="I293" s="455">
        <v>3434080.4410000001</v>
      </c>
      <c r="K293" s="230"/>
      <c r="M293" s="376"/>
      <c r="N293" s="376"/>
      <c r="O293" s="376"/>
      <c r="P293" s="376"/>
      <c r="Q293" s="376"/>
      <c r="R293" s="376"/>
      <c r="S293" s="376"/>
      <c r="T293" s="376"/>
      <c r="U293" s="376"/>
      <c r="V293" s="376"/>
      <c r="W293" s="376"/>
      <c r="X293" s="376"/>
      <c r="Y293" s="376"/>
      <c r="Z293" s="376"/>
      <c r="AA293" s="376"/>
      <c r="AB293" s="376"/>
      <c r="AC293" s="376"/>
      <c r="AD293" s="376"/>
      <c r="AE293" s="376"/>
      <c r="AF293" s="376"/>
      <c r="AG293" s="376"/>
      <c r="AH293" s="376"/>
      <c r="AI293" s="376"/>
      <c r="AJ293" s="376"/>
      <c r="AK293" s="376"/>
      <c r="AL293" s="376"/>
      <c r="AM293" s="376"/>
      <c r="AN293" s="376"/>
      <c r="AO293" s="376"/>
      <c r="AP293" s="376"/>
      <c r="AQ293" s="376"/>
      <c r="AR293" s="376"/>
    </row>
    <row r="294" spans="1:44" ht="3" customHeight="1">
      <c r="A294" s="238"/>
      <c r="B294" s="2"/>
      <c r="E294" s="121"/>
      <c r="F294" s="24"/>
      <c r="G294" s="24"/>
      <c r="H294" s="123"/>
      <c r="I294" s="455"/>
      <c r="K294" s="230"/>
      <c r="M294" s="376"/>
      <c r="N294" s="376"/>
      <c r="O294" s="376"/>
      <c r="P294" s="376"/>
      <c r="Q294" s="376"/>
      <c r="R294" s="376"/>
      <c r="S294" s="376"/>
      <c r="T294" s="376"/>
      <c r="U294" s="376"/>
      <c r="V294" s="376"/>
      <c r="W294" s="376"/>
      <c r="X294" s="376"/>
      <c r="Y294" s="376"/>
      <c r="Z294" s="376"/>
      <c r="AA294" s="376"/>
      <c r="AB294" s="376"/>
      <c r="AC294" s="376"/>
      <c r="AD294" s="376"/>
      <c r="AE294" s="376"/>
      <c r="AF294" s="376"/>
      <c r="AG294" s="376"/>
      <c r="AH294" s="376"/>
      <c r="AI294" s="376"/>
      <c r="AJ294" s="376"/>
      <c r="AK294" s="376"/>
      <c r="AL294" s="376"/>
      <c r="AM294" s="376"/>
      <c r="AN294" s="376"/>
      <c r="AO294" s="376"/>
      <c r="AP294" s="376"/>
      <c r="AQ294" s="376"/>
      <c r="AR294" s="376"/>
    </row>
    <row r="295" spans="1:44" ht="14.1" customHeight="1">
      <c r="A295" s="527" t="s">
        <v>289</v>
      </c>
      <c r="B295" s="531"/>
      <c r="C295" s="531"/>
      <c r="D295" s="532"/>
      <c r="E295" s="749" t="s">
        <v>359</v>
      </c>
      <c r="F295" s="749"/>
      <c r="G295" s="749"/>
      <c r="H295" s="749"/>
      <c r="I295" s="749"/>
      <c r="J295" s="749"/>
      <c r="K295" s="750"/>
      <c r="M295" s="376"/>
      <c r="N295" s="376"/>
      <c r="O295" s="376"/>
      <c r="P295" s="376"/>
      <c r="Q295" s="376"/>
      <c r="R295" s="376"/>
      <c r="S295" s="376"/>
      <c r="T295" s="376"/>
      <c r="U295" s="376"/>
      <c r="V295" s="376"/>
      <c r="W295" s="376"/>
      <c r="X295" s="376"/>
      <c r="Y295" s="376"/>
      <c r="Z295" s="376"/>
      <c r="AA295" s="376"/>
      <c r="AB295" s="376"/>
      <c r="AC295" s="376"/>
      <c r="AD295" s="376"/>
      <c r="AE295" s="376"/>
      <c r="AF295" s="376"/>
      <c r="AG295" s="376"/>
      <c r="AH295" s="376"/>
      <c r="AI295" s="376"/>
      <c r="AJ295" s="376"/>
      <c r="AK295" s="376"/>
      <c r="AL295" s="376"/>
      <c r="AM295" s="376"/>
      <c r="AN295" s="376"/>
      <c r="AO295" s="376"/>
      <c r="AP295" s="376"/>
      <c r="AQ295" s="376"/>
      <c r="AR295" s="376"/>
    </row>
    <row r="296" spans="1:44" ht="2.25" customHeight="1">
      <c r="A296" s="234"/>
      <c r="B296" s="114"/>
      <c r="C296" s="114"/>
      <c r="D296" s="115"/>
      <c r="E296" s="27"/>
      <c r="F296" s="28"/>
      <c r="K296" s="230"/>
      <c r="M296" s="376"/>
      <c r="N296" s="376"/>
      <c r="O296" s="376"/>
      <c r="P296" s="376"/>
      <c r="Q296" s="376"/>
      <c r="R296" s="376"/>
      <c r="S296" s="376"/>
      <c r="T296" s="376"/>
      <c r="U296" s="376"/>
      <c r="V296" s="376"/>
      <c r="W296" s="376"/>
      <c r="X296" s="376"/>
      <c r="Y296" s="376"/>
      <c r="Z296" s="376"/>
      <c r="AA296" s="376"/>
      <c r="AB296" s="376"/>
      <c r="AC296" s="376"/>
      <c r="AD296" s="376"/>
      <c r="AE296" s="376"/>
      <c r="AF296" s="376"/>
      <c r="AG296" s="376"/>
      <c r="AH296" s="376"/>
      <c r="AI296" s="376"/>
      <c r="AJ296" s="376"/>
      <c r="AK296" s="376"/>
      <c r="AL296" s="376"/>
      <c r="AM296" s="376"/>
      <c r="AN296" s="376"/>
      <c r="AO296" s="376"/>
      <c r="AP296" s="376"/>
      <c r="AQ296" s="376"/>
      <c r="AR296" s="376"/>
    </row>
    <row r="297" spans="1:44" ht="27.75" customHeight="1">
      <c r="A297" s="326" t="s">
        <v>97</v>
      </c>
      <c r="B297" s="12"/>
      <c r="C297" s="27"/>
      <c r="D297" s="116"/>
      <c r="E297" s="117" t="s">
        <v>98</v>
      </c>
      <c r="F297" s="118"/>
      <c r="G297" s="119" t="s">
        <v>99</v>
      </c>
      <c r="H297" s="120"/>
      <c r="I297" s="119" t="s">
        <v>232</v>
      </c>
      <c r="K297" s="230"/>
      <c r="M297" s="376"/>
      <c r="N297" s="376"/>
      <c r="O297" s="376"/>
      <c r="P297" s="376"/>
      <c r="Q297" s="376"/>
      <c r="R297" s="376"/>
      <c r="S297" s="376"/>
      <c r="T297" s="376"/>
      <c r="U297" s="376"/>
      <c r="V297" s="376"/>
      <c r="W297" s="376"/>
      <c r="X297" s="376"/>
      <c r="Y297" s="376"/>
      <c r="Z297" s="376"/>
      <c r="AA297" s="376"/>
      <c r="AB297" s="376"/>
      <c r="AC297" s="376"/>
      <c r="AD297" s="376"/>
      <c r="AE297" s="376"/>
      <c r="AF297" s="376"/>
      <c r="AG297" s="376"/>
      <c r="AH297" s="376"/>
      <c r="AI297" s="376"/>
      <c r="AJ297" s="376"/>
      <c r="AK297" s="376"/>
      <c r="AL297" s="376"/>
      <c r="AM297" s="376"/>
      <c r="AN297" s="376"/>
      <c r="AO297" s="376"/>
      <c r="AP297" s="376"/>
      <c r="AQ297" s="376"/>
      <c r="AR297" s="376"/>
    </row>
    <row r="298" spans="1:44" ht="12" customHeight="1">
      <c r="A298" s="265" t="s">
        <v>100</v>
      </c>
      <c r="B298" s="121"/>
      <c r="C298" s="121"/>
      <c r="D298" s="122"/>
      <c r="E298" s="359">
        <v>2691</v>
      </c>
      <c r="F298" s="16"/>
      <c r="G298" s="16">
        <v>131516</v>
      </c>
      <c r="H298" s="16"/>
      <c r="I298" s="16">
        <v>249400402</v>
      </c>
      <c r="K298" s="230"/>
      <c r="M298" s="376"/>
      <c r="N298" s="376"/>
      <c r="O298" s="376"/>
      <c r="P298" s="376"/>
      <c r="Q298" s="376"/>
      <c r="R298" s="376"/>
      <c r="S298" s="376"/>
      <c r="T298" s="376"/>
      <c r="U298" s="376"/>
      <c r="V298" s="376"/>
      <c r="W298" s="376"/>
      <c r="X298" s="376"/>
      <c r="Y298" s="376"/>
      <c r="Z298" s="376"/>
      <c r="AA298" s="376"/>
      <c r="AB298" s="376"/>
      <c r="AC298" s="376"/>
      <c r="AD298" s="376"/>
      <c r="AE298" s="376"/>
      <c r="AF298" s="376"/>
      <c r="AG298" s="376"/>
      <c r="AH298" s="376"/>
      <c r="AI298" s="376"/>
      <c r="AJ298" s="376"/>
      <c r="AK298" s="376"/>
      <c r="AL298" s="376"/>
      <c r="AM298" s="376"/>
      <c r="AN298" s="376"/>
      <c r="AO298" s="376"/>
      <c r="AP298" s="376"/>
      <c r="AQ298" s="376"/>
      <c r="AR298" s="376"/>
    </row>
    <row r="299" spans="1:44" ht="12.2" customHeight="1">
      <c r="A299" s="265" t="s">
        <v>101</v>
      </c>
      <c r="B299" s="12"/>
      <c r="C299" s="27"/>
      <c r="D299" s="116"/>
      <c r="E299" s="360">
        <v>260</v>
      </c>
      <c r="F299" s="16"/>
      <c r="G299" s="361">
        <v>33941</v>
      </c>
      <c r="H299" s="46"/>
      <c r="I299" s="361">
        <v>176650807</v>
      </c>
      <c r="K299" s="230"/>
      <c r="M299" s="376"/>
      <c r="N299" s="376"/>
      <c r="O299" s="376"/>
      <c r="P299" s="376"/>
      <c r="Q299" s="376"/>
      <c r="R299" s="376"/>
      <c r="S299" s="376"/>
      <c r="T299" s="376"/>
      <c r="U299" s="376"/>
      <c r="V299" s="376"/>
      <c r="W299" s="376"/>
      <c r="X299" s="376"/>
      <c r="Y299" s="376"/>
      <c r="Z299" s="376"/>
      <c r="AA299" s="376"/>
      <c r="AB299" s="376"/>
      <c r="AC299" s="376"/>
      <c r="AD299" s="376"/>
      <c r="AE299" s="376"/>
      <c r="AF299" s="376"/>
      <c r="AG299" s="376"/>
      <c r="AH299" s="376"/>
      <c r="AI299" s="376"/>
      <c r="AJ299" s="376"/>
      <c r="AK299" s="376"/>
      <c r="AL299" s="376"/>
      <c r="AM299" s="376"/>
      <c r="AN299" s="376"/>
      <c r="AO299" s="376"/>
      <c r="AP299" s="376"/>
      <c r="AQ299" s="376"/>
      <c r="AR299" s="376"/>
    </row>
    <row r="300" spans="1:44" ht="12" customHeight="1">
      <c r="A300" s="265" t="s">
        <v>102</v>
      </c>
      <c r="B300" s="121"/>
      <c r="C300" s="121"/>
      <c r="D300" s="122"/>
      <c r="E300" s="359">
        <v>23861</v>
      </c>
      <c r="F300" s="16"/>
      <c r="G300" s="16">
        <v>1376025</v>
      </c>
      <c r="H300" s="46"/>
      <c r="I300" s="16">
        <v>5963163411</v>
      </c>
      <c r="K300" s="230"/>
      <c r="M300" s="376"/>
      <c r="N300" s="376"/>
      <c r="O300" s="376"/>
      <c r="P300" s="376"/>
      <c r="Q300" s="376"/>
      <c r="R300" s="376"/>
      <c r="S300" s="376"/>
      <c r="T300" s="376"/>
      <c r="U300" s="376"/>
      <c r="V300" s="376"/>
      <c r="W300" s="376"/>
      <c r="X300" s="376"/>
      <c r="Y300" s="376"/>
      <c r="Z300" s="376"/>
      <c r="AA300" s="376"/>
      <c r="AB300" s="376"/>
      <c r="AC300" s="376"/>
      <c r="AD300" s="376"/>
      <c r="AE300" s="376"/>
      <c r="AF300" s="376"/>
      <c r="AG300" s="376"/>
      <c r="AH300" s="376"/>
      <c r="AI300" s="376"/>
      <c r="AJ300" s="376"/>
      <c r="AK300" s="376"/>
      <c r="AL300" s="376"/>
      <c r="AM300" s="376"/>
      <c r="AN300" s="376"/>
      <c r="AO300" s="376"/>
      <c r="AP300" s="376"/>
      <c r="AQ300" s="376"/>
      <c r="AR300" s="376"/>
    </row>
    <row r="301" spans="1:44" ht="12" customHeight="1">
      <c r="A301" s="265" t="s">
        <v>103</v>
      </c>
      <c r="B301" s="121"/>
      <c r="C301" s="121"/>
      <c r="D301" s="122"/>
      <c r="E301" s="362">
        <v>405</v>
      </c>
      <c r="F301" s="16"/>
      <c r="G301" s="363">
        <v>55645</v>
      </c>
      <c r="H301" s="46"/>
      <c r="I301" s="363">
        <v>1176121059</v>
      </c>
      <c r="K301" s="230"/>
      <c r="M301" s="376"/>
      <c r="N301" s="376"/>
      <c r="O301" s="376"/>
      <c r="P301" s="376"/>
      <c r="Q301" s="376"/>
      <c r="R301" s="376"/>
      <c r="S301" s="376"/>
      <c r="T301" s="376"/>
      <c r="U301" s="376"/>
      <c r="V301" s="376"/>
      <c r="W301" s="376"/>
      <c r="X301" s="376"/>
      <c r="Y301" s="376"/>
      <c r="Z301" s="376"/>
      <c r="AA301" s="376"/>
      <c r="AB301" s="376"/>
      <c r="AC301" s="376"/>
      <c r="AD301" s="376"/>
      <c r="AE301" s="376"/>
      <c r="AF301" s="376"/>
      <c r="AG301" s="376"/>
      <c r="AH301" s="376"/>
      <c r="AI301" s="376"/>
      <c r="AJ301" s="376"/>
      <c r="AK301" s="376"/>
      <c r="AL301" s="376"/>
      <c r="AM301" s="376"/>
      <c r="AN301" s="376"/>
      <c r="AO301" s="376"/>
      <c r="AP301" s="376"/>
      <c r="AQ301" s="376"/>
      <c r="AR301" s="376"/>
    </row>
    <row r="302" spans="1:44" ht="12" customHeight="1">
      <c r="A302" s="265" t="s">
        <v>104</v>
      </c>
      <c r="B302" s="121"/>
      <c r="C302" s="14"/>
      <c r="D302" s="21"/>
      <c r="E302" s="364">
        <v>1125</v>
      </c>
      <c r="F302" s="16"/>
      <c r="G302" s="365">
        <v>44595</v>
      </c>
      <c r="H302" s="46"/>
      <c r="I302" s="365">
        <v>122352222</v>
      </c>
      <c r="K302" s="230"/>
      <c r="M302" s="376"/>
      <c r="N302" s="376"/>
      <c r="O302" s="376"/>
      <c r="P302" s="376"/>
      <c r="Q302" s="376"/>
      <c r="R302" s="376"/>
      <c r="S302" s="376"/>
      <c r="T302" s="376"/>
      <c r="U302" s="376"/>
      <c r="V302" s="376"/>
      <c r="W302" s="376"/>
      <c r="X302" s="376"/>
      <c r="Y302" s="376"/>
      <c r="Z302" s="376"/>
      <c r="AA302" s="376"/>
      <c r="AB302" s="376"/>
      <c r="AC302" s="376"/>
      <c r="AD302" s="376"/>
      <c r="AE302" s="376"/>
      <c r="AF302" s="376"/>
      <c r="AG302" s="376"/>
      <c r="AH302" s="376"/>
      <c r="AI302" s="376"/>
      <c r="AJ302" s="376"/>
      <c r="AK302" s="376"/>
      <c r="AL302" s="376"/>
      <c r="AM302" s="376"/>
      <c r="AN302" s="376"/>
      <c r="AO302" s="376"/>
      <c r="AP302" s="376"/>
      <c r="AQ302" s="376"/>
      <c r="AR302" s="376"/>
    </row>
    <row r="303" spans="1:44" ht="12" customHeight="1">
      <c r="A303" s="265" t="s">
        <v>105</v>
      </c>
      <c r="B303" s="121"/>
      <c r="C303" s="14"/>
      <c r="D303" s="21"/>
      <c r="E303" s="359">
        <v>2286</v>
      </c>
      <c r="F303" s="16"/>
      <c r="G303" s="16">
        <v>343866</v>
      </c>
      <c r="H303" s="46"/>
      <c r="I303" s="16">
        <v>619793841</v>
      </c>
      <c r="K303" s="230"/>
      <c r="M303" s="376"/>
      <c r="N303" s="376"/>
      <c r="O303" s="376"/>
      <c r="P303" s="376"/>
      <c r="Q303" s="376"/>
      <c r="R303" s="376"/>
      <c r="S303" s="376"/>
      <c r="T303" s="376"/>
      <c r="U303" s="376"/>
      <c r="V303" s="376"/>
      <c r="W303" s="376"/>
      <c r="X303" s="376"/>
      <c r="Y303" s="376"/>
      <c r="Z303" s="376"/>
      <c r="AA303" s="376"/>
      <c r="AB303" s="376"/>
      <c r="AC303" s="376"/>
      <c r="AD303" s="376"/>
      <c r="AE303" s="376"/>
      <c r="AF303" s="376"/>
      <c r="AG303" s="376"/>
      <c r="AH303" s="376"/>
      <c r="AI303" s="376"/>
      <c r="AJ303" s="376"/>
      <c r="AK303" s="376"/>
      <c r="AL303" s="376"/>
      <c r="AM303" s="376"/>
      <c r="AN303" s="376"/>
      <c r="AO303" s="376"/>
      <c r="AP303" s="376"/>
      <c r="AQ303" s="376"/>
      <c r="AR303" s="376"/>
    </row>
    <row r="304" spans="1:44" ht="12" customHeight="1">
      <c r="A304" s="265" t="s">
        <v>106</v>
      </c>
      <c r="B304" s="121"/>
      <c r="C304" s="14"/>
      <c r="D304" s="21"/>
      <c r="E304" s="359">
        <v>116220</v>
      </c>
      <c r="F304" s="16"/>
      <c r="G304" s="16">
        <v>1584579</v>
      </c>
      <c r="H304" s="46"/>
      <c r="I304" s="16">
        <v>8959490268</v>
      </c>
      <c r="K304" s="230"/>
      <c r="M304" s="376"/>
      <c r="N304" s="376"/>
      <c r="O304" s="376"/>
      <c r="P304" s="376"/>
      <c r="Q304" s="376"/>
      <c r="R304" s="376"/>
      <c r="S304" s="376"/>
      <c r="T304" s="376"/>
      <c r="U304" s="376"/>
      <c r="V304" s="376"/>
      <c r="W304" s="376"/>
      <c r="X304" s="376"/>
      <c r="Y304" s="376"/>
      <c r="Z304" s="376"/>
      <c r="AA304" s="376"/>
      <c r="AB304" s="376"/>
      <c r="AC304" s="376"/>
      <c r="AD304" s="376"/>
      <c r="AE304" s="376"/>
      <c r="AF304" s="376"/>
      <c r="AG304" s="376"/>
      <c r="AH304" s="376"/>
      <c r="AI304" s="376"/>
      <c r="AJ304" s="376"/>
      <c r="AK304" s="376"/>
      <c r="AL304" s="376"/>
      <c r="AM304" s="376"/>
      <c r="AN304" s="376"/>
      <c r="AO304" s="376"/>
      <c r="AP304" s="376"/>
      <c r="AQ304" s="376"/>
      <c r="AR304" s="376"/>
    </row>
    <row r="305" spans="1:44" ht="12" customHeight="1">
      <c r="A305" s="265" t="s">
        <v>107</v>
      </c>
      <c r="B305" s="121"/>
      <c r="C305" s="121"/>
      <c r="D305" s="122"/>
      <c r="E305" s="362">
        <v>2950</v>
      </c>
      <c r="F305" s="16"/>
      <c r="G305" s="363">
        <v>224063</v>
      </c>
      <c r="H305" s="46"/>
      <c r="I305" s="363">
        <v>734998709</v>
      </c>
      <c r="K305" s="230"/>
      <c r="M305" s="376"/>
      <c r="N305" s="376"/>
      <c r="O305" s="376"/>
      <c r="P305" s="376"/>
      <c r="Q305" s="376"/>
      <c r="R305" s="376"/>
      <c r="S305" s="376"/>
      <c r="T305" s="376"/>
      <c r="U305" s="376"/>
      <c r="V305" s="376"/>
      <c r="W305" s="376"/>
      <c r="X305" s="376"/>
      <c r="Y305" s="376"/>
      <c r="Z305" s="376"/>
      <c r="AA305" s="376"/>
      <c r="AB305" s="376"/>
      <c r="AC305" s="376"/>
      <c r="AD305" s="376"/>
      <c r="AE305" s="376"/>
      <c r="AF305" s="376"/>
      <c r="AG305" s="376"/>
      <c r="AH305" s="376"/>
      <c r="AI305" s="376"/>
      <c r="AJ305" s="376"/>
      <c r="AK305" s="376"/>
      <c r="AL305" s="376"/>
      <c r="AM305" s="376"/>
      <c r="AN305" s="376"/>
      <c r="AO305" s="376"/>
      <c r="AP305" s="376"/>
      <c r="AQ305" s="376"/>
      <c r="AR305" s="376"/>
    </row>
    <row r="306" spans="1:44" ht="12" customHeight="1">
      <c r="A306" s="265" t="s">
        <v>108</v>
      </c>
      <c r="B306" s="121"/>
      <c r="C306" s="121"/>
      <c r="D306" s="122"/>
      <c r="E306" s="362">
        <v>34248</v>
      </c>
      <c r="F306" s="16"/>
      <c r="G306" s="363">
        <v>611271</v>
      </c>
      <c r="H306" s="46"/>
      <c r="I306" s="363">
        <v>918010929</v>
      </c>
      <c r="K306" s="230"/>
      <c r="M306" s="376"/>
      <c r="N306" s="376"/>
      <c r="O306" s="376"/>
      <c r="P306" s="376"/>
      <c r="Q306" s="376"/>
      <c r="R306" s="376"/>
      <c r="S306" s="376"/>
      <c r="T306" s="376"/>
      <c r="U306" s="376"/>
      <c r="V306" s="376"/>
      <c r="W306" s="376"/>
      <c r="X306" s="376"/>
      <c r="Y306" s="376"/>
      <c r="Z306" s="376"/>
      <c r="AA306" s="376"/>
      <c r="AB306" s="376"/>
      <c r="AC306" s="376"/>
      <c r="AD306" s="376"/>
      <c r="AE306" s="376"/>
      <c r="AF306" s="376"/>
      <c r="AG306" s="376"/>
      <c r="AH306" s="376"/>
      <c r="AI306" s="376"/>
      <c r="AJ306" s="376"/>
      <c r="AK306" s="376"/>
      <c r="AL306" s="376"/>
      <c r="AM306" s="376"/>
      <c r="AN306" s="376"/>
      <c r="AO306" s="376"/>
      <c r="AP306" s="376"/>
      <c r="AQ306" s="376"/>
      <c r="AR306" s="376"/>
    </row>
    <row r="307" spans="1:44" ht="12" customHeight="1">
      <c r="A307" s="265" t="s">
        <v>109</v>
      </c>
      <c r="B307" s="121"/>
      <c r="C307" s="121"/>
      <c r="D307" s="122"/>
      <c r="E307" s="359">
        <v>4112</v>
      </c>
      <c r="F307" s="16"/>
      <c r="G307" s="16">
        <v>192600</v>
      </c>
      <c r="H307" s="46"/>
      <c r="I307" s="16">
        <v>709919834</v>
      </c>
      <c r="K307" s="230"/>
      <c r="M307" s="376"/>
      <c r="N307" s="376"/>
      <c r="O307" s="376"/>
      <c r="P307" s="376"/>
      <c r="Q307" s="376"/>
      <c r="R307" s="376"/>
      <c r="S307" s="376"/>
      <c r="T307" s="376"/>
      <c r="U307" s="376"/>
      <c r="V307" s="376"/>
      <c r="W307" s="376"/>
      <c r="X307" s="376"/>
      <c r="Y307" s="376"/>
      <c r="Z307" s="376"/>
      <c r="AA307" s="376"/>
      <c r="AB307" s="376"/>
      <c r="AC307" s="376"/>
      <c r="AD307" s="376"/>
      <c r="AE307" s="376"/>
      <c r="AF307" s="376"/>
      <c r="AG307" s="376"/>
      <c r="AH307" s="376"/>
      <c r="AI307" s="376"/>
      <c r="AJ307" s="376"/>
      <c r="AK307" s="376"/>
      <c r="AL307" s="376"/>
      <c r="AM307" s="376"/>
      <c r="AN307" s="376"/>
      <c r="AO307" s="376"/>
      <c r="AP307" s="376"/>
      <c r="AQ307" s="376"/>
      <c r="AR307" s="376"/>
    </row>
    <row r="308" spans="1:44" ht="12" customHeight="1">
      <c r="A308" s="265" t="s">
        <v>110</v>
      </c>
      <c r="B308" s="121"/>
      <c r="C308" s="121"/>
      <c r="D308" s="122"/>
      <c r="E308" s="366">
        <v>38698</v>
      </c>
      <c r="F308" s="16"/>
      <c r="G308" s="367">
        <v>646866</v>
      </c>
      <c r="H308" s="46"/>
      <c r="I308" s="367">
        <v>2758468398</v>
      </c>
      <c r="K308" s="230"/>
      <c r="M308" s="376"/>
      <c r="N308" s="376"/>
      <c r="O308" s="376"/>
      <c r="P308" s="376"/>
      <c r="Q308" s="376"/>
      <c r="R308" s="376"/>
      <c r="S308" s="376"/>
      <c r="T308" s="376"/>
      <c r="U308" s="376"/>
      <c r="V308" s="376"/>
      <c r="W308" s="376"/>
      <c r="X308" s="376"/>
      <c r="Y308" s="376"/>
      <c r="Z308" s="376"/>
      <c r="AA308" s="376"/>
      <c r="AB308" s="376"/>
      <c r="AC308" s="376"/>
      <c r="AD308" s="376"/>
      <c r="AE308" s="376"/>
      <c r="AF308" s="376"/>
      <c r="AG308" s="376"/>
      <c r="AH308" s="376"/>
      <c r="AI308" s="376"/>
      <c r="AJ308" s="376"/>
      <c r="AK308" s="376"/>
      <c r="AL308" s="376"/>
      <c r="AM308" s="376"/>
      <c r="AN308" s="376"/>
      <c r="AO308" s="376"/>
      <c r="AP308" s="376"/>
      <c r="AQ308" s="376"/>
      <c r="AR308" s="376"/>
    </row>
    <row r="309" spans="1:44" ht="12" customHeight="1">
      <c r="A309" s="265" t="s">
        <v>111</v>
      </c>
      <c r="B309" s="121"/>
      <c r="C309" s="121"/>
      <c r="D309" s="122"/>
      <c r="E309" s="359">
        <v>5179</v>
      </c>
      <c r="F309" s="16"/>
      <c r="G309" s="16">
        <v>101976</v>
      </c>
      <c r="H309" s="46"/>
      <c r="I309" s="16">
        <v>1099541822</v>
      </c>
      <c r="K309" s="230"/>
      <c r="M309" s="376"/>
      <c r="N309" s="376"/>
      <c r="O309" s="376"/>
      <c r="P309" s="376"/>
      <c r="Q309" s="376"/>
      <c r="R309" s="376"/>
      <c r="S309" s="376"/>
      <c r="T309" s="376"/>
      <c r="U309" s="376"/>
      <c r="V309" s="376"/>
      <c r="W309" s="376"/>
      <c r="X309" s="376"/>
      <c r="Y309" s="376"/>
      <c r="Z309" s="376"/>
      <c r="AA309" s="376"/>
      <c r="AB309" s="376"/>
      <c r="AC309" s="376"/>
      <c r="AD309" s="376"/>
      <c r="AE309" s="376"/>
      <c r="AF309" s="376"/>
      <c r="AG309" s="376"/>
      <c r="AH309" s="376"/>
      <c r="AI309" s="376"/>
      <c r="AJ309" s="376"/>
      <c r="AK309" s="376"/>
      <c r="AL309" s="376"/>
      <c r="AM309" s="376"/>
      <c r="AN309" s="376"/>
      <c r="AO309" s="376"/>
      <c r="AP309" s="376"/>
      <c r="AQ309" s="376"/>
      <c r="AR309" s="376"/>
    </row>
    <row r="310" spans="1:44" ht="12" customHeight="1">
      <c r="A310" s="265" t="s">
        <v>112</v>
      </c>
      <c r="B310" s="121"/>
      <c r="C310" s="14"/>
      <c r="D310" s="21"/>
      <c r="E310" s="359">
        <v>5435</v>
      </c>
      <c r="F310" s="16"/>
      <c r="G310" s="16">
        <v>164793</v>
      </c>
      <c r="H310" s="46"/>
      <c r="I310" s="16">
        <v>279861962</v>
      </c>
      <c r="K310" s="230"/>
      <c r="M310" s="376"/>
      <c r="N310" s="376"/>
      <c r="O310" s="376"/>
      <c r="P310" s="376"/>
      <c r="Q310" s="376"/>
      <c r="R310" s="376"/>
      <c r="S310" s="376"/>
      <c r="T310" s="376"/>
      <c r="U310" s="376"/>
      <c r="V310" s="376"/>
      <c r="W310" s="376"/>
      <c r="X310" s="376"/>
      <c r="Y310" s="376"/>
      <c r="Z310" s="376"/>
      <c r="AA310" s="376"/>
      <c r="AB310" s="376"/>
      <c r="AC310" s="376"/>
      <c r="AD310" s="376"/>
      <c r="AE310" s="376"/>
      <c r="AF310" s="376"/>
      <c r="AG310" s="376"/>
      <c r="AH310" s="376"/>
      <c r="AI310" s="376"/>
      <c r="AJ310" s="376"/>
      <c r="AK310" s="376"/>
      <c r="AL310" s="376"/>
      <c r="AM310" s="376"/>
      <c r="AN310" s="376"/>
      <c r="AO310" s="376"/>
      <c r="AP310" s="376"/>
      <c r="AQ310" s="376"/>
      <c r="AR310" s="376"/>
    </row>
    <row r="311" spans="1:44" ht="12" customHeight="1">
      <c r="A311" s="265" t="s">
        <v>113</v>
      </c>
      <c r="B311" s="121"/>
      <c r="C311" s="121"/>
      <c r="D311" s="122"/>
      <c r="E311" s="359">
        <v>6481</v>
      </c>
      <c r="F311" s="16"/>
      <c r="G311" s="16">
        <v>1310113</v>
      </c>
      <c r="H311" s="46"/>
      <c r="I311" s="16">
        <v>910581611</v>
      </c>
      <c r="K311" s="230"/>
      <c r="M311" s="376"/>
      <c r="N311" s="376"/>
      <c r="O311" s="376"/>
      <c r="P311" s="376"/>
      <c r="Q311" s="376"/>
      <c r="R311" s="376"/>
      <c r="S311" s="376"/>
      <c r="T311" s="376"/>
      <c r="U311" s="376"/>
      <c r="V311" s="376"/>
      <c r="W311" s="376"/>
      <c r="X311" s="376"/>
      <c r="Y311" s="376"/>
      <c r="Z311" s="376"/>
      <c r="AA311" s="376"/>
      <c r="AB311" s="376"/>
      <c r="AC311" s="376"/>
      <c r="AD311" s="376"/>
      <c r="AE311" s="376"/>
      <c r="AF311" s="376"/>
      <c r="AG311" s="376"/>
      <c r="AH311" s="376"/>
      <c r="AI311" s="376"/>
      <c r="AJ311" s="376"/>
      <c r="AK311" s="376"/>
      <c r="AL311" s="376"/>
      <c r="AM311" s="376"/>
      <c r="AN311" s="376"/>
      <c r="AO311" s="376"/>
      <c r="AP311" s="376"/>
      <c r="AQ311" s="376"/>
      <c r="AR311" s="376"/>
    </row>
    <row r="312" spans="1:44" ht="12" customHeight="1">
      <c r="A312" s="265" t="s">
        <v>114</v>
      </c>
      <c r="B312" s="121"/>
      <c r="C312" s="121"/>
      <c r="D312" s="122"/>
      <c r="E312" s="362">
        <v>13624</v>
      </c>
      <c r="F312" s="16"/>
      <c r="G312" s="363">
        <v>409241</v>
      </c>
      <c r="H312" s="46"/>
      <c r="I312" s="363">
        <v>222647989</v>
      </c>
      <c r="K312" s="230"/>
      <c r="M312" s="376"/>
      <c r="N312" s="376"/>
      <c r="O312" s="376"/>
      <c r="P312" s="376"/>
      <c r="Q312" s="376"/>
      <c r="R312" s="376"/>
      <c r="S312" s="376"/>
      <c r="T312" s="376"/>
      <c r="U312" s="376"/>
      <c r="V312" s="376"/>
      <c r="W312" s="376"/>
      <c r="X312" s="376"/>
      <c r="Y312" s="376"/>
      <c r="Z312" s="376"/>
      <c r="AA312" s="376"/>
      <c r="AB312" s="376"/>
      <c r="AC312" s="376"/>
      <c r="AD312" s="376"/>
      <c r="AE312" s="376"/>
      <c r="AF312" s="376"/>
      <c r="AG312" s="376"/>
      <c r="AH312" s="376"/>
      <c r="AI312" s="376"/>
      <c r="AJ312" s="376"/>
      <c r="AK312" s="376"/>
      <c r="AL312" s="376"/>
      <c r="AM312" s="376"/>
      <c r="AN312" s="376"/>
      <c r="AO312" s="376"/>
      <c r="AP312" s="376"/>
      <c r="AQ312" s="376"/>
      <c r="AR312" s="376"/>
    </row>
    <row r="313" spans="1:44" ht="12" customHeight="1">
      <c r="A313" s="265" t="s">
        <v>115</v>
      </c>
      <c r="B313" s="121"/>
      <c r="C313" s="121"/>
      <c r="D313" s="122"/>
      <c r="E313" s="359">
        <v>7278</v>
      </c>
      <c r="F313" s="16"/>
      <c r="G313" s="16">
        <v>233094</v>
      </c>
      <c r="H313" s="46"/>
      <c r="I313" s="16">
        <v>263352519</v>
      </c>
      <c r="K313" s="230"/>
      <c r="M313" s="376"/>
      <c r="N313" s="376"/>
      <c r="O313" s="376"/>
      <c r="P313" s="376"/>
      <c r="Q313" s="376"/>
      <c r="R313" s="376"/>
      <c r="S313" s="376"/>
      <c r="T313" s="376"/>
      <c r="U313" s="376"/>
      <c r="V313" s="376"/>
      <c r="W313" s="376"/>
      <c r="X313" s="376"/>
      <c r="Y313" s="376"/>
      <c r="Z313" s="376"/>
      <c r="AA313" s="376"/>
      <c r="AB313" s="376"/>
      <c r="AC313" s="376"/>
      <c r="AD313" s="376"/>
      <c r="AE313" s="376"/>
      <c r="AF313" s="376"/>
      <c r="AG313" s="376"/>
      <c r="AH313" s="376"/>
      <c r="AI313" s="376"/>
      <c r="AJ313" s="376"/>
      <c r="AK313" s="376"/>
      <c r="AL313" s="376"/>
      <c r="AM313" s="376"/>
      <c r="AN313" s="376"/>
      <c r="AO313" s="376"/>
      <c r="AP313" s="376"/>
      <c r="AQ313" s="376"/>
      <c r="AR313" s="376"/>
    </row>
    <row r="314" spans="1:44" ht="12" customHeight="1">
      <c r="A314" s="265" t="s">
        <v>116</v>
      </c>
      <c r="B314" s="121"/>
      <c r="C314" s="121"/>
      <c r="D314" s="122"/>
      <c r="E314" s="362">
        <v>3307</v>
      </c>
      <c r="F314" s="16"/>
      <c r="G314" s="363">
        <v>75635</v>
      </c>
      <c r="H314" s="46"/>
      <c r="I314" s="363">
        <v>241453752</v>
      </c>
      <c r="K314" s="230"/>
      <c r="M314" s="376"/>
      <c r="N314" s="376"/>
      <c r="O314" s="376"/>
      <c r="P314" s="376"/>
      <c r="Q314" s="376"/>
      <c r="R314" s="376"/>
      <c r="S314" s="376"/>
      <c r="T314" s="376"/>
      <c r="U314" s="376"/>
      <c r="V314" s="376"/>
      <c r="W314" s="376"/>
      <c r="X314" s="376"/>
      <c r="Y314" s="376"/>
      <c r="Z314" s="376"/>
      <c r="AA314" s="376"/>
      <c r="AB314" s="376"/>
      <c r="AC314" s="376"/>
      <c r="AD314" s="376"/>
      <c r="AE314" s="376"/>
      <c r="AF314" s="376"/>
      <c r="AG314" s="376"/>
      <c r="AH314" s="376"/>
      <c r="AI314" s="376"/>
      <c r="AJ314" s="376"/>
      <c r="AK314" s="376"/>
      <c r="AL314" s="376"/>
      <c r="AM314" s="376"/>
      <c r="AN314" s="376"/>
      <c r="AO314" s="376"/>
      <c r="AP314" s="376"/>
      <c r="AQ314" s="376"/>
      <c r="AR314" s="376"/>
    </row>
    <row r="315" spans="1:44" ht="12" customHeight="1">
      <c r="A315" s="265" t="s">
        <v>117</v>
      </c>
      <c r="B315" s="121"/>
      <c r="C315" s="121"/>
      <c r="D315" s="122"/>
      <c r="E315" s="362">
        <v>10022</v>
      </c>
      <c r="F315" s="16"/>
      <c r="G315" s="363">
        <v>82575</v>
      </c>
      <c r="H315" s="46"/>
      <c r="I315" s="363">
        <v>49432041</v>
      </c>
      <c r="K315" s="230"/>
      <c r="M315" s="376"/>
      <c r="N315" s="376"/>
      <c r="O315" s="376"/>
      <c r="P315" s="376"/>
      <c r="Q315" s="376"/>
      <c r="R315" s="376"/>
      <c r="S315" s="376"/>
      <c r="T315" s="376"/>
      <c r="U315" s="376"/>
      <c r="V315" s="376"/>
      <c r="W315" s="376"/>
      <c r="X315" s="376"/>
      <c r="Y315" s="376"/>
      <c r="Z315" s="376"/>
      <c r="AA315" s="376"/>
      <c r="AB315" s="376"/>
      <c r="AC315" s="376"/>
      <c r="AD315" s="376"/>
      <c r="AE315" s="376"/>
      <c r="AF315" s="376"/>
      <c r="AG315" s="376"/>
      <c r="AH315" s="376"/>
      <c r="AI315" s="376"/>
      <c r="AJ315" s="376"/>
      <c r="AK315" s="376"/>
      <c r="AL315" s="376"/>
      <c r="AM315" s="376"/>
      <c r="AN315" s="376"/>
      <c r="AO315" s="376"/>
      <c r="AP315" s="376"/>
      <c r="AQ315" s="376"/>
      <c r="AR315" s="376"/>
    </row>
    <row r="316" spans="1:44" ht="2.25" customHeight="1">
      <c r="A316" s="268"/>
      <c r="K316" s="230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6"/>
      <c r="AA316" s="376"/>
      <c r="AB316" s="376"/>
      <c r="AC316" s="376"/>
      <c r="AD316" s="376"/>
      <c r="AE316" s="376"/>
      <c r="AF316" s="376"/>
      <c r="AG316" s="376"/>
      <c r="AH316" s="376"/>
      <c r="AI316" s="376"/>
      <c r="AJ316" s="376"/>
      <c r="AK316" s="376"/>
      <c r="AL316" s="376"/>
      <c r="AM316" s="376"/>
      <c r="AN316" s="376"/>
      <c r="AO316" s="376"/>
      <c r="AP316" s="376"/>
      <c r="AQ316" s="376"/>
      <c r="AR316" s="376"/>
    </row>
    <row r="317" spans="1:44" ht="14.1" customHeight="1">
      <c r="A317" s="527" t="s">
        <v>279</v>
      </c>
      <c r="B317" s="533"/>
      <c r="C317" s="511"/>
      <c r="D317" s="519"/>
      <c r="E317" s="590" t="s">
        <v>240</v>
      </c>
      <c r="F317" s="591"/>
      <c r="G317" s="590" t="s">
        <v>241</v>
      </c>
      <c r="H317" s="591"/>
      <c r="I317" s="590" t="s">
        <v>242</v>
      </c>
      <c r="J317" s="547"/>
      <c r="K317" s="592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6"/>
      <c r="AA317" s="376"/>
      <c r="AB317" s="376"/>
      <c r="AC317" s="376"/>
      <c r="AD317" s="376"/>
      <c r="AE317" s="376"/>
      <c r="AF317" s="376"/>
      <c r="AG317" s="376"/>
      <c r="AH317" s="376"/>
      <c r="AI317" s="376"/>
      <c r="AJ317" s="376"/>
      <c r="AK317" s="376"/>
      <c r="AL317" s="376"/>
      <c r="AM317" s="376"/>
      <c r="AN317" s="376"/>
      <c r="AO317" s="376"/>
      <c r="AP317" s="376"/>
      <c r="AQ317" s="376"/>
      <c r="AR317" s="376"/>
    </row>
    <row r="318" spans="1:44" ht="2.25" customHeight="1">
      <c r="A318" s="234"/>
      <c r="B318" s="124"/>
      <c r="C318" s="14"/>
      <c r="D318" s="21"/>
      <c r="E318" s="14"/>
      <c r="F318" s="18"/>
      <c r="G318" s="14"/>
      <c r="H318" s="25"/>
      <c r="I318" s="14"/>
      <c r="K318" s="230"/>
      <c r="M318" s="376"/>
      <c r="N318" s="376"/>
      <c r="O318" s="376"/>
      <c r="P318" s="376"/>
      <c r="Q318" s="376"/>
      <c r="R318" s="376"/>
      <c r="S318" s="376"/>
      <c r="T318" s="376"/>
      <c r="U318" s="376"/>
      <c r="V318" s="376"/>
      <c r="W318" s="376"/>
      <c r="X318" s="376"/>
      <c r="Y318" s="376"/>
      <c r="Z318" s="376"/>
      <c r="AA318" s="376"/>
      <c r="AB318" s="376"/>
      <c r="AC318" s="376"/>
      <c r="AD318" s="376"/>
      <c r="AE318" s="376"/>
      <c r="AF318" s="376"/>
      <c r="AG318" s="376"/>
      <c r="AH318" s="376"/>
      <c r="AI318" s="376"/>
      <c r="AJ318" s="376"/>
      <c r="AK318" s="376"/>
      <c r="AL318" s="376"/>
      <c r="AM318" s="376"/>
      <c r="AN318" s="376"/>
      <c r="AO318" s="376"/>
      <c r="AP318" s="376"/>
      <c r="AQ318" s="376"/>
      <c r="AR318" s="376"/>
    </row>
    <row r="319" spans="1:44" ht="12.2" customHeight="1">
      <c r="A319" s="231" t="s">
        <v>118</v>
      </c>
      <c r="B319" s="14"/>
      <c r="E319" s="125" t="s">
        <v>226</v>
      </c>
      <c r="F319" s="87"/>
      <c r="G319" s="26" t="s">
        <v>223</v>
      </c>
      <c r="H319" s="87"/>
      <c r="I319" s="26" t="s">
        <v>222</v>
      </c>
      <c r="K319" s="230"/>
      <c r="L319" s="3"/>
      <c r="M319" s="376"/>
      <c r="N319" s="376"/>
      <c r="O319" s="376"/>
      <c r="P319" s="376"/>
      <c r="Q319" s="376"/>
      <c r="R319" s="376"/>
      <c r="S319" s="376"/>
      <c r="T319" s="376"/>
      <c r="U319" s="376"/>
      <c r="V319" s="376"/>
      <c r="W319" s="376"/>
      <c r="X319" s="376"/>
      <c r="Y319" s="376"/>
      <c r="Z319" s="376"/>
      <c r="AA319" s="376"/>
      <c r="AB319" s="376"/>
      <c r="AC319" s="376"/>
      <c r="AD319" s="376"/>
      <c r="AE319" s="376"/>
      <c r="AF319" s="376"/>
      <c r="AG319" s="376"/>
      <c r="AH319" s="376"/>
      <c r="AI319" s="376"/>
      <c r="AJ319" s="376"/>
      <c r="AK319" s="376"/>
      <c r="AL319" s="376"/>
      <c r="AM319" s="376"/>
      <c r="AN319" s="376"/>
      <c r="AO319" s="376"/>
      <c r="AP319" s="376"/>
      <c r="AQ319" s="376"/>
      <c r="AR319" s="376"/>
    </row>
    <row r="320" spans="1:44" ht="12.2" customHeight="1">
      <c r="A320" s="231" t="s">
        <v>119</v>
      </c>
      <c r="B320" s="5"/>
      <c r="E320" s="126" t="s">
        <v>224</v>
      </c>
      <c r="G320" s="23" t="s">
        <v>120</v>
      </c>
      <c r="H320" s="5"/>
      <c r="I320" s="23" t="s">
        <v>121</v>
      </c>
      <c r="K320" s="230"/>
      <c r="M320" s="376"/>
      <c r="N320" s="376"/>
      <c r="O320" s="376"/>
      <c r="P320" s="376"/>
      <c r="Q320" s="376"/>
      <c r="R320" s="376"/>
      <c r="S320" s="376"/>
      <c r="T320" s="376"/>
      <c r="U320" s="376"/>
      <c r="V320" s="376"/>
      <c r="W320" s="376"/>
      <c r="X320" s="376"/>
      <c r="Y320" s="376"/>
      <c r="Z320" s="376"/>
      <c r="AA320" s="376"/>
      <c r="AB320" s="376"/>
      <c r="AC320" s="376"/>
      <c r="AD320" s="376"/>
      <c r="AE320" s="376"/>
      <c r="AF320" s="376"/>
      <c r="AG320" s="376"/>
      <c r="AH320" s="376"/>
      <c r="AI320" s="376"/>
      <c r="AJ320" s="376"/>
      <c r="AK320" s="376"/>
      <c r="AL320" s="376"/>
      <c r="AM320" s="376"/>
      <c r="AN320" s="376"/>
      <c r="AO320" s="376"/>
      <c r="AP320" s="376"/>
      <c r="AQ320" s="376"/>
      <c r="AR320" s="376"/>
    </row>
    <row r="321" spans="1:44" ht="12.2" customHeight="1">
      <c r="A321" s="231" t="s">
        <v>122</v>
      </c>
      <c r="B321" s="5"/>
      <c r="E321" s="126">
        <v>363</v>
      </c>
      <c r="G321" s="23">
        <v>337</v>
      </c>
      <c r="H321" s="5"/>
      <c r="I321" s="23">
        <v>308</v>
      </c>
      <c r="K321" s="230"/>
      <c r="M321" s="376"/>
      <c r="N321" s="376"/>
      <c r="O321" s="376"/>
      <c r="P321" s="376"/>
      <c r="Q321" s="376"/>
      <c r="R321" s="376"/>
      <c r="S321" s="376"/>
      <c r="T321" s="376"/>
      <c r="U321" s="376"/>
      <c r="V321" s="376"/>
      <c r="W321" s="376"/>
      <c r="X321" s="376"/>
      <c r="Y321" s="376"/>
      <c r="Z321" s="376"/>
      <c r="AA321" s="376"/>
      <c r="AB321" s="376"/>
      <c r="AC321" s="376"/>
      <c r="AD321" s="376"/>
      <c r="AE321" s="376"/>
      <c r="AF321" s="376"/>
      <c r="AG321" s="376"/>
      <c r="AH321" s="376"/>
      <c r="AI321" s="376"/>
      <c r="AJ321" s="376"/>
      <c r="AK321" s="376"/>
      <c r="AL321" s="376"/>
      <c r="AM321" s="376"/>
      <c r="AN321" s="376"/>
      <c r="AO321" s="376"/>
      <c r="AP321" s="376"/>
      <c r="AQ321" s="376"/>
      <c r="AR321" s="376"/>
    </row>
    <row r="322" spans="1:44" s="159" customFormat="1" ht="12.2" customHeight="1">
      <c r="A322" s="231" t="s">
        <v>146</v>
      </c>
      <c r="B322" s="31"/>
      <c r="C322" s="31"/>
      <c r="D322" s="31"/>
      <c r="E322" s="86">
        <v>26393906</v>
      </c>
      <c r="F322" s="87"/>
      <c r="G322" s="87">
        <v>22975630</v>
      </c>
      <c r="H322" s="87"/>
      <c r="I322" s="140">
        <v>20171899</v>
      </c>
      <c r="K322" s="290"/>
      <c r="L322" s="188"/>
      <c r="M322" s="376"/>
      <c r="N322" s="376"/>
      <c r="O322" s="376"/>
      <c r="P322" s="376"/>
      <c r="Q322" s="376"/>
      <c r="R322" s="376"/>
      <c r="S322" s="376"/>
      <c r="T322" s="376"/>
      <c r="U322" s="376"/>
      <c r="V322" s="376"/>
      <c r="W322" s="376"/>
      <c r="X322" s="376"/>
      <c r="Y322" s="376"/>
      <c r="Z322" s="376"/>
      <c r="AA322" s="376"/>
      <c r="AB322" s="376"/>
      <c r="AC322" s="376"/>
      <c r="AD322" s="376"/>
      <c r="AE322" s="376"/>
      <c r="AF322" s="376"/>
      <c r="AG322" s="376"/>
      <c r="AH322" s="376"/>
      <c r="AI322" s="376"/>
      <c r="AJ322" s="376"/>
      <c r="AK322" s="376"/>
      <c r="AL322" s="376"/>
      <c r="AM322" s="376"/>
      <c r="AN322" s="376"/>
      <c r="AO322" s="376"/>
      <c r="AP322" s="376"/>
      <c r="AQ322" s="376"/>
      <c r="AR322" s="376"/>
    </row>
    <row r="323" spans="1:44" s="159" customFormat="1" ht="12.2" customHeight="1">
      <c r="A323" s="231" t="s">
        <v>147</v>
      </c>
      <c r="B323" s="31"/>
      <c r="C323" s="31"/>
      <c r="D323" s="31"/>
      <c r="E323" s="54">
        <v>4.0999999999999996</v>
      </c>
      <c r="F323" s="48"/>
      <c r="G323" s="48">
        <v>4.3774083670393367</v>
      </c>
      <c r="H323" s="48"/>
      <c r="I323" s="141">
        <v>4.5656573037570736</v>
      </c>
      <c r="K323" s="290"/>
      <c r="L323" s="188"/>
      <c r="M323" s="376"/>
      <c r="N323" s="376"/>
      <c r="O323" s="376"/>
      <c r="P323" s="376"/>
      <c r="Q323" s="376"/>
      <c r="R323" s="376"/>
      <c r="S323" s="376"/>
      <c r="T323" s="376"/>
      <c r="U323" s="376"/>
      <c r="V323" s="376"/>
      <c r="W323" s="376"/>
      <c r="X323" s="376"/>
      <c r="Y323" s="376"/>
      <c r="Z323" s="376"/>
      <c r="AA323" s="376"/>
      <c r="AB323" s="376"/>
      <c r="AC323" s="376"/>
      <c r="AD323" s="376"/>
      <c r="AE323" s="376"/>
      <c r="AF323" s="376"/>
      <c r="AG323" s="376"/>
      <c r="AH323" s="376"/>
      <c r="AI323" s="376"/>
      <c r="AJ323" s="376"/>
      <c r="AK323" s="376"/>
      <c r="AL323" s="376"/>
      <c r="AM323" s="376"/>
      <c r="AN323" s="376"/>
      <c r="AO323" s="376"/>
      <c r="AP323" s="376"/>
      <c r="AQ323" s="376"/>
      <c r="AR323" s="376"/>
    </row>
    <row r="324" spans="1:44" ht="4.5" customHeight="1">
      <c r="A324" s="231"/>
      <c r="B324" s="14"/>
      <c r="E324" s="410"/>
      <c r="F324" s="411"/>
      <c r="G324" s="429"/>
      <c r="H324" s="430"/>
      <c r="I324" s="410"/>
      <c r="J324" s="406"/>
      <c r="K324" s="412"/>
      <c r="M324" s="376"/>
      <c r="N324" s="376"/>
      <c r="O324" s="376"/>
      <c r="P324" s="376"/>
      <c r="Q324" s="376"/>
      <c r="R324" s="376"/>
      <c r="S324" s="376"/>
      <c r="T324" s="376"/>
      <c r="U324" s="376"/>
      <c r="V324" s="376"/>
      <c r="W324" s="376"/>
      <c r="X324" s="376"/>
      <c r="Y324" s="376"/>
      <c r="Z324" s="376"/>
      <c r="AA324" s="376"/>
      <c r="AB324" s="376"/>
      <c r="AC324" s="376"/>
      <c r="AD324" s="376"/>
      <c r="AE324" s="376"/>
      <c r="AF324" s="376"/>
      <c r="AG324" s="376"/>
      <c r="AH324" s="376"/>
      <c r="AI324" s="376"/>
      <c r="AJ324" s="376"/>
      <c r="AK324" s="376"/>
      <c r="AL324" s="376"/>
      <c r="AM324" s="376"/>
      <c r="AN324" s="376"/>
      <c r="AO324" s="376"/>
      <c r="AP324" s="376"/>
      <c r="AQ324" s="376"/>
      <c r="AR324" s="376"/>
    </row>
    <row r="325" spans="1:44" s="159" customFormat="1" ht="11.25" customHeight="1">
      <c r="A325" s="231" t="s">
        <v>141</v>
      </c>
      <c r="B325" s="31"/>
      <c r="C325" s="31"/>
      <c r="D325" s="31"/>
      <c r="E325" s="86">
        <v>108667043</v>
      </c>
      <c r="F325" s="87"/>
      <c r="G325" s="87">
        <v>100573715</v>
      </c>
      <c r="H325" s="25"/>
      <c r="I325" s="140">
        <v>92097978</v>
      </c>
      <c r="K325" s="290"/>
      <c r="L325" s="188"/>
      <c r="M325" s="376"/>
      <c r="N325" s="376"/>
      <c r="O325" s="376"/>
      <c r="P325" s="376"/>
      <c r="Q325" s="376"/>
      <c r="R325" s="376"/>
      <c r="S325" s="376"/>
      <c r="T325" s="376"/>
      <c r="U325" s="376"/>
      <c r="V325" s="376"/>
      <c r="W325" s="376"/>
      <c r="X325" s="376"/>
      <c r="Y325" s="376"/>
      <c r="Z325" s="376"/>
      <c r="AA325" s="376"/>
      <c r="AB325" s="376"/>
      <c r="AC325" s="376"/>
      <c r="AD325" s="376"/>
      <c r="AE325" s="376"/>
      <c r="AF325" s="376"/>
      <c r="AG325" s="376"/>
      <c r="AH325" s="376"/>
      <c r="AI325" s="376"/>
      <c r="AJ325" s="376"/>
      <c r="AK325" s="376"/>
      <c r="AL325" s="376"/>
      <c r="AM325" s="376"/>
      <c r="AN325" s="376"/>
      <c r="AO325" s="376"/>
      <c r="AP325" s="376"/>
      <c r="AQ325" s="376"/>
      <c r="AR325" s="376"/>
    </row>
    <row r="326" spans="1:44" s="159" customFormat="1" ht="11.25" customHeight="1">
      <c r="A326" s="265" t="s">
        <v>37</v>
      </c>
      <c r="B326" s="31"/>
      <c r="C326" s="31"/>
      <c r="D326" s="31"/>
      <c r="E326" s="86">
        <v>55017643</v>
      </c>
      <c r="F326" s="87"/>
      <c r="G326" s="87">
        <v>50774021</v>
      </c>
      <c r="H326" s="25"/>
      <c r="I326" s="140">
        <v>46458988</v>
      </c>
      <c r="K326" s="290"/>
      <c r="L326" s="188"/>
      <c r="M326" s="376"/>
      <c r="N326" s="376"/>
      <c r="O326" s="376"/>
      <c r="P326" s="376"/>
      <c r="Q326" s="376"/>
      <c r="R326" s="376"/>
      <c r="S326" s="376"/>
      <c r="T326" s="376"/>
      <c r="U326" s="376"/>
      <c r="V326" s="376"/>
      <c r="W326" s="376"/>
      <c r="X326" s="376"/>
      <c r="Y326" s="376"/>
      <c r="Z326" s="376"/>
      <c r="AA326" s="376"/>
      <c r="AB326" s="376"/>
      <c r="AC326" s="376"/>
      <c r="AD326" s="376"/>
      <c r="AE326" s="376"/>
      <c r="AF326" s="376"/>
      <c r="AG326" s="376"/>
      <c r="AH326" s="376"/>
      <c r="AI326" s="376"/>
      <c r="AJ326" s="376"/>
      <c r="AK326" s="376"/>
      <c r="AL326" s="376"/>
      <c r="AM326" s="376"/>
      <c r="AN326" s="376"/>
      <c r="AO326" s="376"/>
      <c r="AP326" s="376"/>
      <c r="AQ326" s="376"/>
      <c r="AR326" s="376"/>
    </row>
    <row r="327" spans="1:44" s="159" customFormat="1" ht="11.25" customHeight="1">
      <c r="A327" s="265" t="s">
        <v>38</v>
      </c>
      <c r="B327" s="31"/>
      <c r="C327" s="31"/>
      <c r="D327" s="31"/>
      <c r="E327" s="86">
        <v>53649400</v>
      </c>
      <c r="F327" s="87"/>
      <c r="G327" s="87">
        <v>49799694</v>
      </c>
      <c r="H327" s="25"/>
      <c r="I327" s="140">
        <v>45638990</v>
      </c>
      <c r="K327" s="290"/>
      <c r="L327" s="188"/>
      <c r="M327" s="376"/>
      <c r="N327" s="376"/>
      <c r="O327" s="376"/>
      <c r="P327" s="376"/>
      <c r="Q327" s="376"/>
      <c r="R327" s="376"/>
      <c r="S327" s="376"/>
      <c r="T327" s="376"/>
      <c r="U327" s="376"/>
      <c r="V327" s="376"/>
      <c r="W327" s="376"/>
      <c r="X327" s="376"/>
      <c r="Y327" s="376"/>
      <c r="Z327" s="376"/>
      <c r="AA327" s="376"/>
      <c r="AB327" s="376"/>
      <c r="AC327" s="376"/>
      <c r="AD327" s="376"/>
      <c r="AE327" s="376"/>
      <c r="AF327" s="376"/>
      <c r="AG327" s="376"/>
      <c r="AH327" s="376"/>
      <c r="AI327" s="376"/>
      <c r="AJ327" s="376"/>
      <c r="AK327" s="376"/>
      <c r="AL327" s="376"/>
      <c r="AM327" s="376"/>
      <c r="AN327" s="376"/>
      <c r="AO327" s="376"/>
      <c r="AP327" s="376"/>
      <c r="AQ327" s="376"/>
      <c r="AR327" s="376"/>
    </row>
    <row r="328" spans="1:44" s="159" customFormat="1" ht="11.25" customHeight="1">
      <c r="A328" s="231" t="s">
        <v>142</v>
      </c>
      <c r="B328" s="31"/>
      <c r="C328" s="31"/>
      <c r="D328" s="31"/>
      <c r="E328" s="127">
        <v>100</v>
      </c>
      <c r="F328" s="91"/>
      <c r="G328" s="128">
        <v>100</v>
      </c>
      <c r="H328" s="47"/>
      <c r="I328" s="141">
        <v>100</v>
      </c>
      <c r="K328" s="290"/>
      <c r="L328" s="188"/>
      <c r="M328" s="376"/>
      <c r="N328" s="376"/>
      <c r="O328" s="376"/>
      <c r="P328" s="376"/>
      <c r="Q328" s="376"/>
      <c r="R328" s="376"/>
      <c r="S328" s="376"/>
      <c r="T328" s="376"/>
      <c r="U328" s="376"/>
      <c r="V328" s="376"/>
      <c r="W328" s="376"/>
      <c r="X328" s="376"/>
      <c r="Y328" s="376"/>
      <c r="Z328" s="376"/>
      <c r="AA328" s="376"/>
      <c r="AB328" s="376"/>
      <c r="AC328" s="376"/>
      <c r="AD328" s="376"/>
      <c r="AE328" s="376"/>
      <c r="AF328" s="376"/>
      <c r="AG328" s="376"/>
      <c r="AH328" s="376"/>
      <c r="AI328" s="376"/>
      <c r="AJ328" s="376"/>
      <c r="AK328" s="376"/>
      <c r="AL328" s="376"/>
      <c r="AM328" s="376"/>
      <c r="AN328" s="376"/>
      <c r="AO328" s="376"/>
      <c r="AP328" s="376"/>
      <c r="AQ328" s="376"/>
      <c r="AR328" s="376"/>
    </row>
    <row r="329" spans="1:44" s="159" customFormat="1" ht="11.25" customHeight="1">
      <c r="A329" s="265" t="s">
        <v>37</v>
      </c>
      <c r="B329" s="31"/>
      <c r="C329" s="31"/>
      <c r="D329" s="31"/>
      <c r="E329" s="8">
        <v>50.62955748229939</v>
      </c>
      <c r="F329" s="91"/>
      <c r="G329" s="128">
        <v>50.484384513389017</v>
      </c>
      <c r="H329" s="47"/>
      <c r="I329" s="141">
        <v>50.445176983147235</v>
      </c>
      <c r="K329" s="290"/>
      <c r="L329" s="188"/>
      <c r="M329" s="376"/>
      <c r="N329" s="376"/>
      <c r="O329" s="376"/>
      <c r="P329" s="376"/>
      <c r="Q329" s="376"/>
      <c r="R329" s="376"/>
      <c r="S329" s="376"/>
      <c r="T329" s="376"/>
      <c r="U329" s="376"/>
      <c r="V329" s="376"/>
      <c r="W329" s="376"/>
      <c r="X329" s="376"/>
      <c r="Y329" s="376"/>
      <c r="Z329" s="376"/>
      <c r="AA329" s="376"/>
      <c r="AB329" s="376"/>
      <c r="AC329" s="376"/>
      <c r="AD329" s="376"/>
      <c r="AE329" s="376"/>
      <c r="AF329" s="376"/>
      <c r="AG329" s="376"/>
      <c r="AH329" s="376"/>
      <c r="AI329" s="376"/>
      <c r="AJ329" s="376"/>
      <c r="AK329" s="376"/>
      <c r="AL329" s="376"/>
      <c r="AM329" s="376"/>
      <c r="AN329" s="376"/>
      <c r="AO329" s="376"/>
      <c r="AP329" s="376"/>
      <c r="AQ329" s="376"/>
      <c r="AR329" s="376"/>
    </row>
    <row r="330" spans="1:44" s="159" customFormat="1" ht="11.25" customHeight="1">
      <c r="A330" s="265" t="s">
        <v>38</v>
      </c>
      <c r="B330" s="31"/>
      <c r="C330" s="31"/>
      <c r="D330" s="31"/>
      <c r="E330" s="8">
        <v>49.37044251770061</v>
      </c>
      <c r="F330" s="91"/>
      <c r="G330" s="128">
        <v>49.51561548661099</v>
      </c>
      <c r="H330" s="47"/>
      <c r="I330" s="141">
        <v>49.554823016852765</v>
      </c>
      <c r="K330" s="290"/>
      <c r="L330" s="188"/>
      <c r="M330" s="376"/>
      <c r="N330" s="376"/>
      <c r="O330" s="376"/>
      <c r="P330" s="376"/>
      <c r="Q330" s="376"/>
      <c r="R330" s="376"/>
      <c r="S330" s="376"/>
      <c r="T330" s="376"/>
      <c r="U330" s="376"/>
      <c r="V330" s="376"/>
      <c r="W330" s="376"/>
      <c r="X330" s="376"/>
      <c r="Y330" s="376"/>
      <c r="Z330" s="376"/>
      <c r="AA330" s="376"/>
      <c r="AB330" s="376"/>
      <c r="AC330" s="376"/>
      <c r="AD330" s="376"/>
      <c r="AE330" s="376"/>
      <c r="AF330" s="376"/>
      <c r="AG330" s="376"/>
      <c r="AH330" s="376"/>
      <c r="AI330" s="376"/>
      <c r="AJ330" s="376"/>
      <c r="AK330" s="376"/>
      <c r="AL330" s="376"/>
      <c r="AM330" s="376"/>
      <c r="AN330" s="376"/>
      <c r="AO330" s="376"/>
      <c r="AP330" s="376"/>
      <c r="AQ330" s="376"/>
      <c r="AR330" s="376"/>
    </row>
    <row r="331" spans="1:44" s="159" customFormat="1" ht="11.25" customHeight="1">
      <c r="A331" s="231" t="s">
        <v>143</v>
      </c>
      <c r="B331" s="31"/>
      <c r="C331" s="31"/>
      <c r="D331" s="31"/>
      <c r="E331" s="20">
        <v>108667043</v>
      </c>
      <c r="F331" s="18"/>
      <c r="G331" s="18">
        <v>100573715</v>
      </c>
      <c r="H331" s="25"/>
      <c r="I331" s="140">
        <v>92097978</v>
      </c>
      <c r="K331" s="290"/>
      <c r="L331" s="188"/>
      <c r="M331" s="376"/>
      <c r="N331" s="376"/>
      <c r="O331" s="376"/>
      <c r="P331" s="376"/>
      <c r="Q331" s="376"/>
      <c r="R331" s="376"/>
      <c r="S331" s="376"/>
      <c r="T331" s="376"/>
      <c r="U331" s="376"/>
      <c r="V331" s="376"/>
      <c r="W331" s="376"/>
      <c r="X331" s="376"/>
      <c r="Y331" s="376"/>
      <c r="Z331" s="376"/>
      <c r="AA331" s="376"/>
      <c r="AB331" s="376"/>
      <c r="AC331" s="376"/>
      <c r="AD331" s="376"/>
      <c r="AE331" s="376"/>
      <c r="AF331" s="376"/>
      <c r="AG331" s="376"/>
      <c r="AH331" s="376"/>
      <c r="AI331" s="376"/>
      <c r="AJ331" s="376"/>
      <c r="AK331" s="376"/>
      <c r="AL331" s="376"/>
      <c r="AM331" s="376"/>
      <c r="AN331" s="376"/>
      <c r="AO331" s="376"/>
      <c r="AP331" s="376"/>
      <c r="AQ331" s="376"/>
      <c r="AR331" s="376"/>
    </row>
    <row r="332" spans="1:44" s="159" customFormat="1" ht="11.25" customHeight="1">
      <c r="A332" s="265" t="s">
        <v>126</v>
      </c>
      <c r="B332" s="31"/>
      <c r="C332" s="31"/>
      <c r="D332" s="31"/>
      <c r="E332" s="20">
        <v>11066707</v>
      </c>
      <c r="F332" s="18"/>
      <c r="G332" s="18">
        <v>10815998</v>
      </c>
      <c r="H332" s="25"/>
      <c r="I332" s="140">
        <v>10231201</v>
      </c>
      <c r="K332" s="290"/>
      <c r="L332" s="188"/>
      <c r="M332" s="376"/>
      <c r="N332" s="376"/>
      <c r="O332" s="376"/>
      <c r="P332" s="376"/>
      <c r="Q332" s="376"/>
      <c r="R332" s="376"/>
      <c r="S332" s="376"/>
      <c r="T332" s="376"/>
      <c r="U332" s="376"/>
      <c r="V332" s="376"/>
      <c r="W332" s="376"/>
      <c r="X332" s="376"/>
      <c r="Y332" s="376"/>
      <c r="Z332" s="376"/>
      <c r="AA332" s="376"/>
      <c r="AB332" s="376"/>
      <c r="AC332" s="376"/>
      <c r="AD332" s="376"/>
      <c r="AE332" s="376"/>
      <c r="AF332" s="376"/>
      <c r="AG332" s="376"/>
      <c r="AH332" s="376"/>
      <c r="AI332" s="376"/>
      <c r="AJ332" s="376"/>
      <c r="AK332" s="376"/>
      <c r="AL332" s="376"/>
      <c r="AM332" s="376"/>
      <c r="AN332" s="376"/>
      <c r="AO332" s="376"/>
      <c r="AP332" s="376"/>
      <c r="AQ332" s="376"/>
      <c r="AR332" s="376"/>
    </row>
    <row r="333" spans="1:44" s="159" customFormat="1" ht="11.25" customHeight="1">
      <c r="A333" s="265" t="s">
        <v>127</v>
      </c>
      <c r="B333" s="31"/>
      <c r="C333" s="31"/>
      <c r="D333" s="31"/>
      <c r="E333" s="86">
        <v>33414245</v>
      </c>
      <c r="F333" s="87"/>
      <c r="G333" s="87">
        <v>32135285</v>
      </c>
      <c r="H333" s="25"/>
      <c r="I333" s="140">
        <v>30717569</v>
      </c>
      <c r="K333" s="290"/>
      <c r="L333" s="188"/>
      <c r="M333" s="376"/>
      <c r="N333" s="376"/>
      <c r="O333" s="376"/>
      <c r="P333" s="376"/>
      <c r="Q333" s="376"/>
      <c r="R333" s="376"/>
      <c r="S333" s="376"/>
      <c r="T333" s="376"/>
      <c r="U333" s="376"/>
      <c r="V333" s="376"/>
      <c r="W333" s="376"/>
      <c r="X333" s="376"/>
      <c r="Y333" s="376"/>
      <c r="Z333" s="376"/>
      <c r="AA333" s="376"/>
      <c r="AB333" s="376"/>
      <c r="AC333" s="376"/>
      <c r="AD333" s="376"/>
      <c r="AE333" s="376"/>
      <c r="AF333" s="376"/>
      <c r="AG333" s="376"/>
      <c r="AH333" s="376"/>
      <c r="AI333" s="376"/>
      <c r="AJ333" s="376"/>
      <c r="AK333" s="376"/>
      <c r="AL333" s="376"/>
      <c r="AM333" s="376"/>
      <c r="AN333" s="376"/>
      <c r="AO333" s="376"/>
      <c r="AP333" s="376"/>
      <c r="AQ333" s="376"/>
      <c r="AR333" s="376"/>
    </row>
    <row r="334" spans="1:44" s="159" customFormat="1" ht="11.25" customHeight="1">
      <c r="A334" s="265" t="s">
        <v>128</v>
      </c>
      <c r="B334" s="31"/>
      <c r="C334" s="31"/>
      <c r="D334" s="31"/>
      <c r="E334" s="86">
        <v>69397349</v>
      </c>
      <c r="F334" s="87"/>
      <c r="G334" s="87">
        <v>63659732</v>
      </c>
      <c r="H334" s="25"/>
      <c r="I334" s="140">
        <v>57374166</v>
      </c>
      <c r="K334" s="290"/>
      <c r="L334" s="188"/>
      <c r="M334" s="376"/>
      <c r="N334" s="376"/>
      <c r="O334" s="376"/>
      <c r="P334" s="376"/>
      <c r="Q334" s="376"/>
      <c r="R334" s="376"/>
      <c r="S334" s="376"/>
      <c r="T334" s="376"/>
      <c r="U334" s="376"/>
      <c r="V334" s="376"/>
      <c r="W334" s="376"/>
      <c r="X334" s="376"/>
      <c r="Y334" s="376"/>
      <c r="Z334" s="376"/>
      <c r="AA334" s="376"/>
      <c r="AB334" s="376"/>
      <c r="AC334" s="376"/>
      <c r="AD334" s="376"/>
      <c r="AE334" s="376"/>
      <c r="AF334" s="376"/>
      <c r="AG334" s="376"/>
      <c r="AH334" s="376"/>
      <c r="AI334" s="376"/>
      <c r="AJ334" s="376"/>
      <c r="AK334" s="376"/>
      <c r="AL334" s="376"/>
      <c r="AM334" s="376"/>
      <c r="AN334" s="376"/>
      <c r="AO334" s="376"/>
      <c r="AP334" s="376"/>
      <c r="AQ334" s="376"/>
      <c r="AR334" s="376"/>
    </row>
    <row r="335" spans="1:44" s="159" customFormat="1" ht="11.25" customHeight="1">
      <c r="A335" s="265" t="s">
        <v>129</v>
      </c>
      <c r="B335" s="31"/>
      <c r="C335" s="31"/>
      <c r="D335" s="31"/>
      <c r="E335" s="86">
        <v>68945888</v>
      </c>
      <c r="F335" s="87"/>
      <c r="G335" s="87">
        <v>62263325</v>
      </c>
      <c r="H335" s="25"/>
      <c r="I335" s="140">
        <v>55513682</v>
      </c>
      <c r="K335" s="290"/>
      <c r="L335" s="188"/>
      <c r="M335" s="376"/>
      <c r="N335" s="376"/>
      <c r="O335" s="376"/>
      <c r="P335" s="376"/>
      <c r="Q335" s="376"/>
      <c r="R335" s="376"/>
      <c r="S335" s="376"/>
      <c r="T335" s="376"/>
      <c r="U335" s="376"/>
      <c r="V335" s="376"/>
      <c r="W335" s="376"/>
      <c r="X335" s="376"/>
      <c r="Y335" s="376"/>
      <c r="Z335" s="376"/>
      <c r="AA335" s="376"/>
      <c r="AB335" s="376"/>
      <c r="AC335" s="376"/>
      <c r="AD335" s="376"/>
      <c r="AE335" s="376"/>
      <c r="AF335" s="376"/>
      <c r="AG335" s="376"/>
      <c r="AH335" s="376"/>
      <c r="AI335" s="376"/>
      <c r="AJ335" s="376"/>
      <c r="AK335" s="376"/>
      <c r="AL335" s="376"/>
      <c r="AM335" s="376"/>
      <c r="AN335" s="376"/>
      <c r="AO335" s="376"/>
      <c r="AP335" s="376"/>
      <c r="AQ335" s="376"/>
      <c r="AR335" s="376"/>
    </row>
    <row r="336" spans="1:44" s="159" customFormat="1" ht="11.25" customHeight="1">
      <c r="A336" s="265" t="s">
        <v>130</v>
      </c>
      <c r="B336" s="31"/>
      <c r="C336" s="31"/>
      <c r="D336" s="31"/>
      <c r="E336" s="86">
        <v>9222672</v>
      </c>
      <c r="F336" s="87"/>
      <c r="G336" s="87">
        <v>7534306</v>
      </c>
      <c r="H336" s="25"/>
      <c r="I336" s="140">
        <v>6230480</v>
      </c>
      <c r="K336" s="290"/>
      <c r="L336" s="188"/>
      <c r="M336" s="376"/>
      <c r="N336" s="376"/>
      <c r="O336" s="376"/>
      <c r="P336" s="376"/>
      <c r="Q336" s="376"/>
      <c r="R336" s="376"/>
      <c r="S336" s="376"/>
      <c r="T336" s="376"/>
      <c r="U336" s="376"/>
      <c r="V336" s="376"/>
      <c r="W336" s="376"/>
      <c r="X336" s="376"/>
      <c r="Y336" s="376"/>
      <c r="Z336" s="376"/>
      <c r="AA336" s="376"/>
      <c r="AB336" s="376"/>
      <c r="AC336" s="376"/>
      <c r="AD336" s="376"/>
      <c r="AE336" s="376"/>
      <c r="AF336" s="376"/>
      <c r="AG336" s="376"/>
      <c r="AH336" s="376"/>
      <c r="AI336" s="376"/>
      <c r="AJ336" s="376"/>
      <c r="AK336" s="376"/>
      <c r="AL336" s="376"/>
      <c r="AM336" s="376"/>
      <c r="AN336" s="376"/>
      <c r="AO336" s="376"/>
      <c r="AP336" s="376"/>
      <c r="AQ336" s="376"/>
      <c r="AR336" s="376"/>
    </row>
    <row r="337" spans="1:44" s="159" customFormat="1" ht="11.25" customHeight="1">
      <c r="A337" s="265" t="s">
        <v>131</v>
      </c>
      <c r="B337" s="31"/>
      <c r="C337" s="31"/>
      <c r="D337" s="31"/>
      <c r="E337" s="86">
        <v>5855449</v>
      </c>
      <c r="F337" s="87"/>
      <c r="G337" s="87">
        <v>4778698</v>
      </c>
      <c r="H337" s="25"/>
      <c r="I337" s="140">
        <v>4006243</v>
      </c>
      <c r="K337" s="290"/>
      <c r="L337" s="188"/>
      <c r="M337" s="376"/>
      <c r="N337" s="376"/>
      <c r="O337" s="376"/>
      <c r="P337" s="376"/>
      <c r="Q337" s="376"/>
      <c r="R337" s="376"/>
      <c r="S337" s="376"/>
      <c r="T337" s="376"/>
      <c r="U337" s="376"/>
      <c r="V337" s="376"/>
      <c r="W337" s="376"/>
      <c r="X337" s="376"/>
      <c r="Y337" s="376"/>
      <c r="Z337" s="376"/>
      <c r="AA337" s="376"/>
      <c r="AB337" s="376"/>
      <c r="AC337" s="376"/>
      <c r="AD337" s="376"/>
      <c r="AE337" s="376"/>
      <c r="AF337" s="376"/>
      <c r="AG337" s="376"/>
      <c r="AH337" s="376"/>
      <c r="AI337" s="376"/>
      <c r="AJ337" s="376"/>
      <c r="AK337" s="376"/>
      <c r="AL337" s="376"/>
      <c r="AM337" s="376"/>
      <c r="AN337" s="376"/>
      <c r="AO337" s="376"/>
      <c r="AP337" s="376"/>
      <c r="AQ337" s="376"/>
      <c r="AR337" s="376"/>
    </row>
    <row r="338" spans="1:44" s="159" customFormat="1" ht="11.25" customHeight="1">
      <c r="A338" s="231" t="s">
        <v>145</v>
      </c>
      <c r="B338" s="31"/>
      <c r="C338" s="31"/>
      <c r="D338" s="31"/>
      <c r="E338" s="54">
        <v>100</v>
      </c>
      <c r="F338" s="48"/>
      <c r="G338" s="48">
        <v>100</v>
      </c>
      <c r="H338" s="48"/>
      <c r="I338" s="141">
        <v>100</v>
      </c>
      <c r="K338" s="290"/>
      <c r="L338" s="146"/>
      <c r="M338" s="376"/>
      <c r="N338" s="376"/>
      <c r="O338" s="376"/>
      <c r="P338" s="376"/>
      <c r="Q338" s="376"/>
      <c r="R338" s="376"/>
      <c r="S338" s="376"/>
      <c r="T338" s="376"/>
      <c r="U338" s="376"/>
      <c r="V338" s="376"/>
      <c r="W338" s="376"/>
      <c r="X338" s="376"/>
      <c r="Y338" s="376"/>
      <c r="Z338" s="376"/>
      <c r="AA338" s="376"/>
      <c r="AB338" s="376"/>
      <c r="AC338" s="376"/>
      <c r="AD338" s="376"/>
      <c r="AE338" s="376"/>
      <c r="AF338" s="376"/>
      <c r="AG338" s="376"/>
      <c r="AH338" s="376"/>
      <c r="AI338" s="376"/>
      <c r="AJ338" s="376"/>
      <c r="AK338" s="376"/>
      <c r="AL338" s="376"/>
      <c r="AM338" s="376"/>
      <c r="AN338" s="376"/>
      <c r="AO338" s="376"/>
      <c r="AP338" s="376"/>
      <c r="AQ338" s="376"/>
      <c r="AR338" s="376"/>
    </row>
    <row r="339" spans="1:44" s="159" customFormat="1" ht="11.25" customHeight="1">
      <c r="A339" s="265" t="s">
        <v>126</v>
      </c>
      <c r="B339" s="31"/>
      <c r="C339" s="31"/>
      <c r="D339" s="31"/>
      <c r="E339" s="88">
        <v>10.1840509270138</v>
      </c>
      <c r="F339" s="91"/>
      <c r="G339" s="91">
        <v>10.754298973643362</v>
      </c>
      <c r="H339" s="91"/>
      <c r="I339" s="141">
        <v>11.109039766323644</v>
      </c>
      <c r="K339" s="290"/>
      <c r="L339" s="188"/>
      <c r="M339" s="376"/>
      <c r="N339" s="376"/>
      <c r="O339" s="376"/>
      <c r="P339" s="376"/>
      <c r="Q339" s="376"/>
      <c r="R339" s="376"/>
      <c r="S339" s="376"/>
      <c r="T339" s="376"/>
      <c r="U339" s="376"/>
      <c r="V339" s="376"/>
      <c r="W339" s="376"/>
      <c r="X339" s="376"/>
      <c r="Y339" s="376"/>
      <c r="Z339" s="376"/>
      <c r="AA339" s="376"/>
      <c r="AB339" s="376"/>
      <c r="AC339" s="376"/>
      <c r="AD339" s="376"/>
      <c r="AE339" s="376"/>
      <c r="AF339" s="376"/>
      <c r="AG339" s="376"/>
      <c r="AH339" s="376"/>
      <c r="AI339" s="376"/>
      <c r="AJ339" s="376"/>
      <c r="AK339" s="376"/>
      <c r="AL339" s="376"/>
      <c r="AM339" s="376"/>
      <c r="AN339" s="376"/>
      <c r="AO339" s="376"/>
      <c r="AP339" s="376"/>
      <c r="AQ339" s="376"/>
      <c r="AR339" s="376"/>
    </row>
    <row r="340" spans="1:44" s="159" customFormat="1" ht="11.25" customHeight="1">
      <c r="A340" s="265" t="s">
        <v>127</v>
      </c>
      <c r="B340" s="31"/>
      <c r="C340" s="31"/>
      <c r="D340" s="31"/>
      <c r="E340" s="88">
        <v>30.749198724400699</v>
      </c>
      <c r="F340" s="91"/>
      <c r="G340" s="91">
        <v>31.951971745301442</v>
      </c>
      <c r="H340" s="91"/>
      <c r="I340" s="141">
        <v>33.353141585801154</v>
      </c>
      <c r="K340" s="290"/>
      <c r="L340" s="188"/>
      <c r="M340" s="376"/>
      <c r="N340" s="376"/>
      <c r="O340" s="376"/>
      <c r="P340" s="376"/>
      <c r="Q340" s="376"/>
      <c r="R340" s="376"/>
      <c r="S340" s="376"/>
      <c r="T340" s="376"/>
      <c r="U340" s="376"/>
      <c r="V340" s="376"/>
      <c r="W340" s="376"/>
      <c r="X340" s="376"/>
      <c r="Y340" s="376"/>
      <c r="Z340" s="376"/>
      <c r="AA340" s="376"/>
      <c r="AB340" s="376"/>
      <c r="AC340" s="376"/>
      <c r="AD340" s="376"/>
      <c r="AE340" s="376"/>
      <c r="AF340" s="376"/>
      <c r="AG340" s="376"/>
      <c r="AH340" s="376"/>
      <c r="AI340" s="376"/>
      <c r="AJ340" s="376"/>
      <c r="AK340" s="376"/>
      <c r="AL340" s="376"/>
      <c r="AM340" s="376"/>
      <c r="AN340" s="376"/>
      <c r="AO340" s="376"/>
      <c r="AP340" s="376"/>
      <c r="AQ340" s="376"/>
      <c r="AR340" s="376"/>
    </row>
    <row r="341" spans="1:44" s="159" customFormat="1" ht="11.25" customHeight="1">
      <c r="A341" s="265" t="s">
        <v>128</v>
      </c>
      <c r="B341" s="31"/>
      <c r="C341" s="31"/>
      <c r="D341" s="31"/>
      <c r="E341" s="88">
        <v>63.862369936761802</v>
      </c>
      <c r="F341" s="91"/>
      <c r="G341" s="91">
        <v>63.296589968860154</v>
      </c>
      <c r="H341" s="91"/>
      <c r="I341" s="141">
        <v>62.296879091091448</v>
      </c>
      <c r="K341" s="290"/>
      <c r="L341" s="188"/>
      <c r="M341" s="376"/>
      <c r="N341" s="376"/>
      <c r="O341" s="376"/>
      <c r="P341" s="376"/>
      <c r="Q341" s="376"/>
      <c r="R341" s="376"/>
      <c r="S341" s="376"/>
      <c r="T341" s="376"/>
      <c r="U341" s="376"/>
      <c r="V341" s="376"/>
      <c r="W341" s="376"/>
      <c r="X341" s="376"/>
      <c r="Y341" s="376"/>
      <c r="Z341" s="376"/>
      <c r="AA341" s="376"/>
      <c r="AB341" s="376"/>
      <c r="AC341" s="376"/>
      <c r="AD341" s="376"/>
      <c r="AE341" s="376"/>
      <c r="AF341" s="376"/>
      <c r="AG341" s="376"/>
      <c r="AH341" s="376"/>
      <c r="AI341" s="376"/>
      <c r="AJ341" s="376"/>
      <c r="AK341" s="376"/>
      <c r="AL341" s="376"/>
      <c r="AM341" s="376"/>
      <c r="AN341" s="376"/>
      <c r="AO341" s="376"/>
      <c r="AP341" s="376"/>
      <c r="AQ341" s="376"/>
      <c r="AR341" s="376"/>
    </row>
    <row r="342" spans="1:44" s="159" customFormat="1" ht="11.25" customHeight="1">
      <c r="A342" s="265" t="s">
        <v>129</v>
      </c>
      <c r="B342" s="31"/>
      <c r="C342" s="31"/>
      <c r="D342" s="31"/>
      <c r="E342" s="88">
        <v>63.446916467580699</v>
      </c>
      <c r="F342" s="91"/>
      <c r="G342" s="91">
        <v>61.908148664887243</v>
      </c>
      <c r="H342" s="91"/>
      <c r="I342" s="141">
        <v>60.276765251024301</v>
      </c>
      <c r="K342" s="290"/>
      <c r="L342" s="188"/>
      <c r="M342" s="376"/>
      <c r="N342" s="376"/>
      <c r="O342" s="376"/>
      <c r="P342" s="376"/>
      <c r="Q342" s="376"/>
      <c r="R342" s="376"/>
      <c r="S342" s="376"/>
      <c r="T342" s="376"/>
      <c r="U342" s="376"/>
      <c r="V342" s="376"/>
      <c r="W342" s="376"/>
      <c r="X342" s="376"/>
      <c r="Y342" s="376"/>
      <c r="Z342" s="376"/>
      <c r="AA342" s="376"/>
      <c r="AB342" s="376"/>
      <c r="AC342" s="376"/>
      <c r="AD342" s="376"/>
      <c r="AE342" s="376"/>
      <c r="AF342" s="376"/>
      <c r="AG342" s="376"/>
      <c r="AH342" s="376"/>
      <c r="AI342" s="376"/>
      <c r="AJ342" s="376"/>
      <c r="AK342" s="376"/>
      <c r="AL342" s="376"/>
      <c r="AM342" s="376"/>
      <c r="AN342" s="376"/>
      <c r="AO342" s="376"/>
      <c r="AP342" s="376"/>
      <c r="AQ342" s="376"/>
      <c r="AR342" s="376"/>
    </row>
    <row r="343" spans="1:44" s="159" customFormat="1" ht="11.25" customHeight="1">
      <c r="A343" s="265" t="s">
        <v>130</v>
      </c>
      <c r="B343" s="31"/>
      <c r="C343" s="31"/>
      <c r="D343" s="31"/>
      <c r="E343" s="88">
        <v>8.4870920799786607</v>
      </c>
      <c r="F343" s="91"/>
      <c r="G343" s="91">
        <v>7.4913271325415396</v>
      </c>
      <c r="H343" s="91"/>
      <c r="I343" s="141">
        <v>6.7650562317448495</v>
      </c>
      <c r="K343" s="290"/>
      <c r="L343" s="188"/>
      <c r="M343" s="376"/>
      <c r="N343" s="376"/>
      <c r="O343" s="376"/>
      <c r="P343" s="376"/>
      <c r="Q343" s="376"/>
      <c r="R343" s="376"/>
      <c r="S343" s="376"/>
      <c r="T343" s="376"/>
      <c r="U343" s="376"/>
      <c r="V343" s="376"/>
      <c r="W343" s="376"/>
      <c r="X343" s="376"/>
      <c r="Y343" s="376"/>
      <c r="Z343" s="376"/>
      <c r="AA343" s="376"/>
      <c r="AB343" s="376"/>
      <c r="AC343" s="376"/>
      <c r="AD343" s="376"/>
      <c r="AE343" s="376"/>
      <c r="AF343" s="376"/>
      <c r="AG343" s="376"/>
      <c r="AH343" s="376"/>
      <c r="AI343" s="376"/>
      <c r="AJ343" s="376"/>
      <c r="AK343" s="376"/>
      <c r="AL343" s="376"/>
      <c r="AM343" s="376"/>
      <c r="AN343" s="376"/>
      <c r="AO343" s="376"/>
      <c r="AP343" s="376"/>
      <c r="AQ343" s="376"/>
      <c r="AR343" s="376"/>
    </row>
    <row r="344" spans="1:44" s="159" customFormat="1" ht="11.25" customHeight="1">
      <c r="A344" s="265" t="s">
        <v>131</v>
      </c>
      <c r="B344" s="31"/>
      <c r="C344" s="31"/>
      <c r="D344" s="31"/>
      <c r="E344" s="88">
        <v>5.3884313388374796</v>
      </c>
      <c r="F344" s="91"/>
      <c r="G344" s="91">
        <v>4.7514382858384021</v>
      </c>
      <c r="H344" s="91"/>
      <c r="I344" s="141">
        <v>4.3499793231073971</v>
      </c>
      <c r="K344" s="290"/>
      <c r="L344" s="188"/>
      <c r="M344" s="376"/>
      <c r="N344" s="376"/>
      <c r="O344" s="376"/>
      <c r="P344" s="376"/>
      <c r="Q344" s="376"/>
      <c r="R344" s="376"/>
      <c r="S344" s="376"/>
      <c r="T344" s="376"/>
      <c r="U344" s="376"/>
      <c r="V344" s="376"/>
      <c r="W344" s="376"/>
      <c r="X344" s="376"/>
      <c r="Y344" s="376"/>
      <c r="Z344" s="376"/>
      <c r="AA344" s="376"/>
      <c r="AB344" s="376"/>
      <c r="AC344" s="376"/>
      <c r="AD344" s="376"/>
      <c r="AE344" s="376"/>
      <c r="AF344" s="376"/>
      <c r="AG344" s="376"/>
      <c r="AH344" s="376"/>
      <c r="AI344" s="376"/>
      <c r="AJ344" s="376"/>
      <c r="AK344" s="376"/>
      <c r="AL344" s="376"/>
      <c r="AM344" s="376"/>
      <c r="AN344" s="376"/>
      <c r="AO344" s="376"/>
      <c r="AP344" s="376"/>
      <c r="AQ344" s="376"/>
      <c r="AR344" s="376"/>
    </row>
    <row r="345" spans="1:44" s="159" customFormat="1" ht="11.25" customHeight="1">
      <c r="A345" s="231" t="s">
        <v>133</v>
      </c>
      <c r="B345" s="31"/>
      <c r="C345" s="31"/>
      <c r="D345" s="31"/>
      <c r="E345" s="131">
        <v>56.586735035080402</v>
      </c>
      <c r="F345" s="90"/>
      <c r="G345" s="415">
        <v>57.691646645092533</v>
      </c>
      <c r="H345" s="1"/>
      <c r="I345" s="130">
        <v>60.33951022734216</v>
      </c>
      <c r="K345" s="290"/>
      <c r="L345" s="188"/>
      <c r="M345" s="376"/>
      <c r="N345" s="376"/>
      <c r="O345" s="376"/>
      <c r="P345" s="376"/>
      <c r="Q345" s="376"/>
      <c r="R345" s="376"/>
      <c r="S345" s="376"/>
      <c r="T345" s="376"/>
      <c r="U345" s="376"/>
      <c r="V345" s="376"/>
      <c r="W345" s="376"/>
      <c r="X345" s="376"/>
      <c r="Y345" s="376"/>
      <c r="Z345" s="376"/>
      <c r="AA345" s="376"/>
      <c r="AB345" s="376"/>
      <c r="AC345" s="376"/>
      <c r="AD345" s="376"/>
      <c r="AE345" s="376"/>
      <c r="AF345" s="376"/>
      <c r="AG345" s="376"/>
      <c r="AH345" s="376"/>
      <c r="AI345" s="376"/>
      <c r="AJ345" s="376"/>
      <c r="AK345" s="376"/>
      <c r="AL345" s="376"/>
      <c r="AM345" s="376"/>
      <c r="AN345" s="376"/>
      <c r="AO345" s="376"/>
      <c r="AP345" s="376"/>
      <c r="AQ345" s="376"/>
      <c r="AR345" s="376"/>
    </row>
    <row r="346" spans="1:44" s="159" customFormat="1" ht="11.25" customHeight="1">
      <c r="A346" s="265" t="s">
        <v>134</v>
      </c>
      <c r="B346" s="31"/>
      <c r="C346" s="31"/>
      <c r="D346" s="31"/>
      <c r="E346" s="131">
        <v>48.149166331987701</v>
      </c>
      <c r="F346" s="90"/>
      <c r="G346" s="415">
        <v>50.215240120529849</v>
      </c>
      <c r="H346" s="1"/>
      <c r="I346" s="130">
        <v>53.371080462621158</v>
      </c>
      <c r="K346" s="290"/>
      <c r="L346" s="188"/>
      <c r="M346" s="376"/>
      <c r="N346" s="376"/>
      <c r="O346" s="376"/>
      <c r="P346" s="376"/>
      <c r="Q346" s="376"/>
      <c r="R346" s="376"/>
      <c r="S346" s="376"/>
      <c r="T346" s="376"/>
      <c r="U346" s="376"/>
      <c r="V346" s="376"/>
      <c r="W346" s="376"/>
      <c r="X346" s="376"/>
      <c r="Y346" s="376"/>
      <c r="Z346" s="376"/>
      <c r="AA346" s="376"/>
      <c r="AB346" s="376"/>
      <c r="AC346" s="376"/>
      <c r="AD346" s="376"/>
      <c r="AE346" s="376"/>
      <c r="AF346" s="376"/>
      <c r="AG346" s="376"/>
      <c r="AH346" s="376"/>
      <c r="AI346" s="376"/>
      <c r="AJ346" s="376"/>
      <c r="AK346" s="376"/>
      <c r="AL346" s="376"/>
      <c r="AM346" s="376"/>
      <c r="AN346" s="376"/>
      <c r="AO346" s="376"/>
      <c r="AP346" s="376"/>
      <c r="AQ346" s="376"/>
      <c r="AR346" s="376"/>
    </row>
    <row r="347" spans="1:44" s="159" customFormat="1" ht="11.25" customHeight="1">
      <c r="A347" s="265" t="s">
        <v>135</v>
      </c>
      <c r="B347" s="31"/>
      <c r="C347" s="31"/>
      <c r="D347" s="31"/>
      <c r="E347" s="131">
        <v>8.4375687030926798</v>
      </c>
      <c r="F347" s="90"/>
      <c r="G347" s="415">
        <v>7.4764065245626812</v>
      </c>
      <c r="H347" s="1"/>
      <c r="I347" s="130">
        <v>6.9684297647210052</v>
      </c>
      <c r="K347" s="290"/>
      <c r="L347" s="188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376"/>
      <c r="AB347" s="376"/>
      <c r="AC347" s="376"/>
      <c r="AD347" s="376"/>
      <c r="AE347" s="376"/>
      <c r="AF347" s="376"/>
      <c r="AG347" s="376"/>
      <c r="AH347" s="376"/>
      <c r="AI347" s="376"/>
      <c r="AJ347" s="376"/>
      <c r="AK347" s="376"/>
      <c r="AL347" s="376"/>
      <c r="AM347" s="376"/>
      <c r="AN347" s="376"/>
      <c r="AO347" s="376"/>
      <c r="AP347" s="376"/>
      <c r="AQ347" s="376"/>
      <c r="AR347" s="376"/>
    </row>
    <row r="348" spans="1:44" s="159" customFormat="1" ht="11.25" customHeight="1">
      <c r="A348" s="239" t="s">
        <v>136</v>
      </c>
      <c r="B348" s="31"/>
      <c r="C348" s="31"/>
      <c r="D348" s="31"/>
      <c r="E348" s="132">
        <v>102.550341662721</v>
      </c>
      <c r="F348" s="133"/>
      <c r="G348" s="133">
        <v>102.32545847479733</v>
      </c>
      <c r="H348" s="135"/>
      <c r="I348" s="134">
        <v>102.04241469787787</v>
      </c>
      <c r="K348" s="290"/>
      <c r="L348" s="188"/>
      <c r="M348" s="376"/>
      <c r="N348" s="376"/>
      <c r="O348" s="376"/>
      <c r="P348" s="376"/>
      <c r="Q348" s="376"/>
      <c r="R348" s="376"/>
      <c r="S348" s="376"/>
      <c r="T348" s="376"/>
      <c r="U348" s="376"/>
      <c r="V348" s="376"/>
      <c r="W348" s="376"/>
      <c r="X348" s="376"/>
      <c r="Y348" s="376"/>
      <c r="Z348" s="376"/>
      <c r="AA348" s="376"/>
      <c r="AB348" s="376"/>
      <c r="AC348" s="376"/>
      <c r="AD348" s="376"/>
      <c r="AE348" s="376"/>
      <c r="AF348" s="376"/>
      <c r="AG348" s="376"/>
      <c r="AH348" s="376"/>
      <c r="AI348" s="376"/>
      <c r="AJ348" s="376"/>
      <c r="AK348" s="376"/>
      <c r="AL348" s="376"/>
      <c r="AM348" s="376"/>
      <c r="AN348" s="376"/>
      <c r="AO348" s="376"/>
      <c r="AP348" s="376"/>
      <c r="AQ348" s="376"/>
      <c r="AR348" s="376"/>
    </row>
    <row r="349" spans="1:44" s="159" customFormat="1" ht="11.25" customHeight="1">
      <c r="A349" s="231" t="s">
        <v>137</v>
      </c>
      <c r="B349" s="31"/>
      <c r="C349" s="31"/>
      <c r="D349" s="31"/>
      <c r="E349" s="98">
        <v>25.259449574397401</v>
      </c>
      <c r="F349" s="90"/>
      <c r="G349" s="90">
        <v>24.279</v>
      </c>
      <c r="H349" s="1"/>
      <c r="I349" s="136">
        <v>23.297999999999998</v>
      </c>
      <c r="K349" s="290"/>
      <c r="L349" s="188"/>
      <c r="M349" s="376"/>
      <c r="N349" s="376"/>
      <c r="O349" s="376"/>
      <c r="P349" s="376"/>
      <c r="Q349" s="376"/>
      <c r="R349" s="376"/>
      <c r="S349" s="376"/>
      <c r="T349" s="376"/>
      <c r="U349" s="376"/>
      <c r="V349" s="376"/>
      <c r="W349" s="376"/>
      <c r="X349" s="376"/>
      <c r="Y349" s="376"/>
      <c r="Z349" s="376"/>
      <c r="AA349" s="376"/>
      <c r="AB349" s="376"/>
      <c r="AC349" s="376"/>
      <c r="AD349" s="376"/>
      <c r="AE349" s="376"/>
      <c r="AF349" s="376"/>
      <c r="AG349" s="376"/>
      <c r="AH349" s="376"/>
      <c r="AI349" s="376"/>
      <c r="AJ349" s="376"/>
      <c r="AK349" s="376"/>
      <c r="AL349" s="376"/>
      <c r="AM349" s="376"/>
      <c r="AN349" s="376"/>
      <c r="AO349" s="376"/>
      <c r="AP349" s="376"/>
      <c r="AQ349" s="376"/>
      <c r="AR349" s="376"/>
    </row>
    <row r="350" spans="1:44" s="159" customFormat="1" ht="11.25" customHeight="1">
      <c r="A350" s="231" t="s">
        <v>149</v>
      </c>
      <c r="B350" s="31"/>
      <c r="C350" s="428"/>
      <c r="D350" s="31"/>
      <c r="E350" s="86">
        <v>366202</v>
      </c>
      <c r="F350" s="87"/>
      <c r="G350" s="87">
        <v>405588</v>
      </c>
      <c r="H350" s="87"/>
      <c r="I350" s="140">
        <v>237135</v>
      </c>
      <c r="K350" s="290"/>
      <c r="L350" s="188"/>
      <c r="M350" s="376"/>
      <c r="N350" s="376"/>
      <c r="O350" s="376"/>
      <c r="P350" s="376"/>
      <c r="Q350" s="376"/>
      <c r="R350" s="376"/>
      <c r="S350" s="376"/>
      <c r="T350" s="376"/>
      <c r="U350" s="376"/>
      <c r="V350" s="376"/>
      <c r="W350" s="376"/>
      <c r="X350" s="376"/>
      <c r="Y350" s="376"/>
      <c r="Z350" s="376"/>
      <c r="AA350" s="376"/>
      <c r="AB350" s="376"/>
      <c r="AC350" s="376"/>
      <c r="AD350" s="376"/>
      <c r="AE350" s="376"/>
      <c r="AF350" s="376"/>
      <c r="AG350" s="376"/>
      <c r="AH350" s="376"/>
      <c r="AI350" s="376"/>
      <c r="AJ350" s="376"/>
      <c r="AK350" s="376"/>
      <c r="AL350" s="376"/>
      <c r="AM350" s="376"/>
      <c r="AN350" s="376"/>
      <c r="AO350" s="376"/>
      <c r="AP350" s="376"/>
      <c r="AQ350" s="376"/>
      <c r="AR350" s="376"/>
    </row>
    <row r="351" spans="1:44" s="159" customFormat="1" ht="11.25" customHeight="1">
      <c r="A351" s="265" t="s">
        <v>150</v>
      </c>
      <c r="B351" s="31"/>
      <c r="C351" s="428"/>
      <c r="D351" s="31"/>
      <c r="E351" s="125">
        <v>289150</v>
      </c>
      <c r="F351" s="87"/>
      <c r="G351" s="26">
        <v>295941</v>
      </c>
      <c r="H351" s="87"/>
      <c r="I351" s="140">
        <v>175269</v>
      </c>
      <c r="K351" s="290"/>
      <c r="L351" s="188"/>
      <c r="M351" s="376"/>
      <c r="N351" s="376"/>
      <c r="O351" s="376"/>
      <c r="P351" s="376"/>
      <c r="Q351" s="376"/>
      <c r="R351" s="376"/>
      <c r="S351" s="376"/>
      <c r="T351" s="376"/>
      <c r="U351" s="376"/>
      <c r="V351" s="376"/>
      <c r="W351" s="376"/>
      <c r="X351" s="376"/>
      <c r="Y351" s="376"/>
      <c r="Z351" s="376"/>
      <c r="AA351" s="376"/>
      <c r="AB351" s="376"/>
      <c r="AC351" s="376"/>
      <c r="AD351" s="376"/>
      <c r="AE351" s="376"/>
      <c r="AF351" s="376"/>
      <c r="AG351" s="376"/>
      <c r="AH351" s="376"/>
      <c r="AI351" s="376"/>
      <c r="AJ351" s="376"/>
      <c r="AK351" s="376"/>
      <c r="AL351" s="376"/>
      <c r="AM351" s="376"/>
      <c r="AN351" s="376"/>
      <c r="AO351" s="376"/>
      <c r="AP351" s="376"/>
      <c r="AQ351" s="376"/>
      <c r="AR351" s="376"/>
    </row>
    <row r="352" spans="1:44" s="159" customFormat="1" ht="11.25" customHeight="1">
      <c r="A352" s="265" t="s">
        <v>38</v>
      </c>
      <c r="B352" s="31"/>
      <c r="C352" s="428"/>
      <c r="D352" s="31"/>
      <c r="E352" s="125">
        <v>77052</v>
      </c>
      <c r="F352" s="87"/>
      <c r="G352" s="26">
        <v>109647</v>
      </c>
      <c r="H352" s="87"/>
      <c r="I352" s="140">
        <v>61866</v>
      </c>
      <c r="K352" s="290"/>
      <c r="L352" s="188"/>
      <c r="M352" s="376"/>
      <c r="N352" s="376"/>
      <c r="O352" s="376"/>
      <c r="P352" s="376"/>
      <c r="Q352" s="376"/>
      <c r="R352" s="376"/>
      <c r="S352" s="376"/>
      <c r="T352" s="376"/>
      <c r="U352" s="376"/>
      <c r="V352" s="376"/>
      <c r="W352" s="376"/>
      <c r="X352" s="376"/>
      <c r="Y352" s="376"/>
      <c r="Z352" s="376"/>
      <c r="AA352" s="376"/>
      <c r="AB352" s="376"/>
      <c r="AC352" s="376"/>
      <c r="AD352" s="376"/>
      <c r="AE352" s="376"/>
      <c r="AF352" s="376"/>
      <c r="AG352" s="376"/>
      <c r="AH352" s="376"/>
      <c r="AI352" s="376"/>
      <c r="AJ352" s="376"/>
      <c r="AK352" s="376"/>
      <c r="AL352" s="376"/>
      <c r="AM352" s="376"/>
      <c r="AN352" s="376"/>
      <c r="AO352" s="376"/>
      <c r="AP352" s="376"/>
      <c r="AQ352" s="376"/>
      <c r="AR352" s="376"/>
    </row>
    <row r="353" spans="1:44" s="159" customFormat="1" ht="11.25" hidden="1" customHeight="1">
      <c r="A353" s="231" t="s">
        <v>138</v>
      </c>
      <c r="B353" s="31"/>
      <c r="C353" s="31"/>
      <c r="D353" s="31"/>
      <c r="E353" s="137" t="s">
        <v>139</v>
      </c>
      <c r="F353" s="101"/>
      <c r="G353" s="138" t="s">
        <v>220</v>
      </c>
      <c r="H353" s="139"/>
      <c r="I353" s="137" t="s">
        <v>139</v>
      </c>
      <c r="K353" s="290"/>
      <c r="L353" s="188"/>
      <c r="M353" s="376"/>
      <c r="N353" s="376"/>
      <c r="O353" s="376"/>
      <c r="P353" s="376"/>
      <c r="Q353" s="376"/>
      <c r="R353" s="376"/>
      <c r="S353" s="376"/>
      <c r="T353" s="376"/>
      <c r="U353" s="376"/>
      <c r="V353" s="376"/>
      <c r="W353" s="376"/>
      <c r="X353" s="376"/>
      <c r="Y353" s="376"/>
      <c r="Z353" s="376"/>
      <c r="AA353" s="376"/>
      <c r="AB353" s="376"/>
      <c r="AC353" s="376"/>
      <c r="AD353" s="376"/>
      <c r="AE353" s="376"/>
      <c r="AF353" s="376"/>
      <c r="AG353" s="376"/>
      <c r="AH353" s="376"/>
      <c r="AI353" s="376"/>
      <c r="AJ353" s="376"/>
      <c r="AK353" s="376"/>
      <c r="AL353" s="376"/>
      <c r="AM353" s="376"/>
      <c r="AN353" s="376"/>
      <c r="AO353" s="376"/>
      <c r="AP353" s="376"/>
      <c r="AQ353" s="376"/>
      <c r="AR353" s="376"/>
    </row>
    <row r="354" spans="1:44" s="159" customFormat="1" ht="24">
      <c r="A354" s="291" t="s">
        <v>140</v>
      </c>
      <c r="B354" s="31"/>
      <c r="C354" s="31"/>
      <c r="D354" s="31"/>
      <c r="E354" s="681">
        <v>8.6999999999999993</v>
      </c>
      <c r="F354" s="101"/>
      <c r="G354" s="138" t="s">
        <v>227</v>
      </c>
      <c r="H354" s="139"/>
      <c r="I354" s="671" t="s">
        <v>139</v>
      </c>
      <c r="K354" s="290"/>
      <c r="L354" s="188"/>
      <c r="M354" s="376"/>
      <c r="N354" s="376"/>
      <c r="O354" s="376"/>
      <c r="P354" s="376"/>
      <c r="Q354" s="376"/>
      <c r="R354" s="376"/>
      <c r="S354" s="376"/>
      <c r="T354" s="376"/>
      <c r="U354" s="376"/>
      <c r="V354" s="376"/>
      <c r="W354" s="376"/>
      <c r="X354" s="376"/>
      <c r="Y354" s="376"/>
      <c r="Z354" s="376"/>
      <c r="AA354" s="376"/>
      <c r="AB354" s="376"/>
      <c r="AC354" s="376"/>
      <c r="AD354" s="376"/>
      <c r="AE354" s="376"/>
      <c r="AF354" s="376"/>
      <c r="AG354" s="376"/>
      <c r="AH354" s="376"/>
      <c r="AI354" s="376"/>
      <c r="AJ354" s="376"/>
      <c r="AK354" s="376"/>
      <c r="AL354" s="376"/>
      <c r="AM354" s="376"/>
      <c r="AN354" s="376"/>
      <c r="AO354" s="376"/>
      <c r="AP354" s="376"/>
      <c r="AQ354" s="376"/>
      <c r="AR354" s="376"/>
    </row>
    <row r="355" spans="1:44" ht="12.2" customHeight="1">
      <c r="A355" s="231"/>
      <c r="B355" s="124"/>
      <c r="E355" s="586">
        <v>2015</v>
      </c>
      <c r="F355" s="587"/>
      <c r="G355" s="586">
        <v>2010</v>
      </c>
      <c r="H355" s="588"/>
      <c r="I355" s="586">
        <v>2007</v>
      </c>
      <c r="J355" s="578"/>
      <c r="K355" s="589"/>
      <c r="M355" s="376"/>
      <c r="N355" s="376"/>
      <c r="O355" s="376"/>
      <c r="P355" s="376"/>
      <c r="Q355" s="376"/>
      <c r="R355" s="376"/>
      <c r="S355" s="376"/>
      <c r="T355" s="376"/>
      <c r="U355" s="376"/>
      <c r="V355" s="376"/>
      <c r="W355" s="376"/>
      <c r="X355" s="376"/>
      <c r="Y355" s="376"/>
      <c r="Z355" s="376"/>
      <c r="AA355" s="376"/>
      <c r="AB355" s="376"/>
      <c r="AC355" s="376"/>
      <c r="AD355" s="376"/>
      <c r="AE355" s="376"/>
      <c r="AF355" s="376"/>
      <c r="AG355" s="376"/>
      <c r="AH355" s="376"/>
      <c r="AI355" s="376"/>
      <c r="AJ355" s="376"/>
      <c r="AK355" s="376"/>
      <c r="AL355" s="376"/>
      <c r="AM355" s="376"/>
      <c r="AN355" s="376"/>
      <c r="AO355" s="376"/>
      <c r="AP355" s="376"/>
      <c r="AQ355" s="376"/>
      <c r="AR355" s="376"/>
    </row>
    <row r="356" spans="1:44" ht="12.2" customHeight="1">
      <c r="A356" s="231" t="s">
        <v>123</v>
      </c>
      <c r="B356" s="2"/>
      <c r="E356" s="14">
        <f>SUM(E357:E358)</f>
        <v>100979303</v>
      </c>
      <c r="F356" s="18"/>
      <c r="G356" s="15">
        <f>SUM(G357:G358)</f>
        <v>92335113</v>
      </c>
      <c r="H356" s="25"/>
      <c r="I356" s="15">
        <f>SUM(I357:I358)</f>
        <v>88546087</v>
      </c>
      <c r="K356" s="230"/>
      <c r="M356" s="376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376"/>
      <c r="AA356" s="376"/>
      <c r="AB356" s="376"/>
      <c r="AC356" s="376"/>
      <c r="AD356" s="376"/>
      <c r="AE356" s="376"/>
      <c r="AF356" s="376"/>
      <c r="AG356" s="376"/>
      <c r="AH356" s="376"/>
      <c r="AI356" s="376"/>
      <c r="AJ356" s="376"/>
      <c r="AK356" s="376"/>
      <c r="AL356" s="376"/>
      <c r="AM356" s="376"/>
      <c r="AN356" s="376"/>
      <c r="AO356" s="376"/>
      <c r="AP356" s="376"/>
      <c r="AQ356" s="376"/>
      <c r="AR356" s="376"/>
    </row>
    <row r="357" spans="1:44" ht="12.2" customHeight="1">
      <c r="A357" s="265" t="s">
        <v>37</v>
      </c>
      <c r="B357" s="2"/>
      <c r="E357" s="125">
        <v>51069962</v>
      </c>
      <c r="F357" s="87"/>
      <c r="G357" s="26">
        <v>46634257</v>
      </c>
      <c r="H357" s="413"/>
      <c r="I357" s="26">
        <v>44757788</v>
      </c>
      <c r="K357" s="230"/>
      <c r="M357" s="376"/>
      <c r="N357" s="376"/>
      <c r="O357" s="376"/>
      <c r="P357" s="376"/>
      <c r="Q357" s="376"/>
      <c r="R357" s="376"/>
      <c r="S357" s="376"/>
      <c r="T357" s="376"/>
      <c r="U357" s="376"/>
      <c r="V357" s="376"/>
      <c r="W357" s="376"/>
      <c r="X357" s="376"/>
      <c r="Y357" s="376"/>
      <c r="Z357" s="376"/>
      <c r="AA357" s="376"/>
      <c r="AB357" s="376"/>
      <c r="AC357" s="376"/>
      <c r="AD357" s="376"/>
      <c r="AE357" s="376"/>
      <c r="AF357" s="376"/>
      <c r="AG357" s="376"/>
      <c r="AH357" s="376"/>
      <c r="AI357" s="376"/>
      <c r="AJ357" s="376"/>
      <c r="AK357" s="376"/>
      <c r="AL357" s="376"/>
      <c r="AM357" s="376"/>
      <c r="AN357" s="376"/>
      <c r="AO357" s="376"/>
      <c r="AP357" s="376"/>
      <c r="AQ357" s="376"/>
      <c r="AR357" s="376"/>
    </row>
    <row r="358" spans="1:44" ht="12.2" customHeight="1">
      <c r="A358" s="265" t="s">
        <v>38</v>
      </c>
      <c r="B358" s="2"/>
      <c r="E358" s="125">
        <v>49909341</v>
      </c>
      <c r="F358" s="87"/>
      <c r="G358" s="26">
        <v>45700856</v>
      </c>
      <c r="H358" s="413"/>
      <c r="I358" s="26">
        <v>43788299</v>
      </c>
      <c r="K358" s="230"/>
      <c r="M358" s="376"/>
      <c r="N358" s="376"/>
      <c r="O358" s="376"/>
      <c r="P358" s="376"/>
      <c r="Q358" s="376"/>
      <c r="R358" s="376"/>
      <c r="S358" s="376"/>
      <c r="T358" s="376"/>
      <c r="U358" s="376"/>
      <c r="V358" s="376"/>
      <c r="W358" s="376"/>
      <c r="X358" s="376"/>
      <c r="Y358" s="376"/>
      <c r="Z358" s="376"/>
      <c r="AA358" s="376"/>
      <c r="AB358" s="376"/>
      <c r="AC358" s="376"/>
      <c r="AD358" s="376"/>
      <c r="AE358" s="376"/>
      <c r="AF358" s="376"/>
      <c r="AG358" s="376"/>
      <c r="AH358" s="376"/>
      <c r="AI358" s="376"/>
      <c r="AJ358" s="376"/>
      <c r="AK358" s="376"/>
      <c r="AL358" s="376"/>
      <c r="AM358" s="376"/>
      <c r="AN358" s="376"/>
      <c r="AO358" s="376"/>
      <c r="AP358" s="376"/>
      <c r="AQ358" s="376"/>
      <c r="AR358" s="376"/>
    </row>
    <row r="359" spans="1:44" ht="12.2" customHeight="1">
      <c r="A359" s="231" t="s">
        <v>124</v>
      </c>
      <c r="B359" s="2"/>
      <c r="E359" s="127">
        <f>SUM(E360:E361)</f>
        <v>100</v>
      </c>
      <c r="F359" s="91"/>
      <c r="G359" s="128">
        <f>SUM(G360:G361)</f>
        <v>100</v>
      </c>
      <c r="H359" s="414"/>
      <c r="I359" s="128">
        <f>SUM(I360:I361)</f>
        <v>100</v>
      </c>
      <c r="K359" s="230"/>
    </row>
    <row r="360" spans="1:44" ht="12.2" customHeight="1">
      <c r="A360" s="265" t="s">
        <v>37</v>
      </c>
      <c r="B360" s="124"/>
      <c r="E360" s="127">
        <f>E357/E356*100</f>
        <v>50.574682615901992</v>
      </c>
      <c r="F360" s="91"/>
      <c r="G360" s="128">
        <f>G357/G356*100</f>
        <v>50.505442062977714</v>
      </c>
      <c r="H360" s="414"/>
      <c r="I360" s="128">
        <f>I357/I356*100</f>
        <v>50.547448810470861</v>
      </c>
      <c r="K360" s="230"/>
    </row>
    <row r="361" spans="1:44" ht="12" customHeight="1">
      <c r="A361" s="265" t="s">
        <v>38</v>
      </c>
      <c r="B361" s="124"/>
      <c r="E361" s="127">
        <f>E358/E356*100</f>
        <v>49.425317384098008</v>
      </c>
      <c r="F361" s="91"/>
      <c r="G361" s="128">
        <f>G358/G356*100</f>
        <v>49.494557937022286</v>
      </c>
      <c r="H361" s="414"/>
      <c r="I361" s="128">
        <f>I358/I356*100</f>
        <v>49.452551189529132</v>
      </c>
      <c r="K361" s="230"/>
    </row>
    <row r="362" spans="1:44" s="159" customFormat="1" ht="3" customHeight="1">
      <c r="A362" s="327"/>
      <c r="B362" s="328"/>
      <c r="C362" s="328"/>
      <c r="D362" s="328"/>
      <c r="E362" s="329"/>
      <c r="F362" s="330"/>
      <c r="G362" s="331"/>
      <c r="H362" s="332"/>
      <c r="I362" s="330"/>
      <c r="J362" s="333"/>
      <c r="K362" s="334"/>
      <c r="L362" s="188"/>
    </row>
    <row r="363" spans="1:44" s="159" customFormat="1" ht="6.75" customHeight="1">
      <c r="A363" s="142"/>
      <c r="B363" s="31"/>
      <c r="C363" s="31"/>
      <c r="D363" s="31"/>
      <c r="E363" s="132"/>
      <c r="F363" s="133"/>
      <c r="G363" s="134"/>
      <c r="H363" s="135"/>
      <c r="I363" s="133"/>
      <c r="L363" s="188"/>
    </row>
    <row r="364" spans="1:44" s="159" customFormat="1" ht="15" customHeight="1">
      <c r="A364" s="747" t="s">
        <v>324</v>
      </c>
      <c r="B364" s="748"/>
      <c r="C364" s="748"/>
      <c r="D364" s="748"/>
      <c r="E364" s="748"/>
      <c r="F364" s="748"/>
      <c r="G364" s="748"/>
      <c r="H364" s="748"/>
      <c r="I364" s="748"/>
      <c r="L364" s="188"/>
    </row>
    <row r="365" spans="1:44" s="159" customFormat="1" ht="15" customHeight="1">
      <c r="A365" s="748" t="s">
        <v>325</v>
      </c>
      <c r="B365" s="748"/>
      <c r="C365" s="748"/>
      <c r="D365" s="748"/>
      <c r="E365" s="748"/>
      <c r="F365" s="748"/>
      <c r="G365" s="748"/>
      <c r="H365" s="748"/>
      <c r="I365" s="748"/>
      <c r="L365" s="188"/>
    </row>
    <row r="366" spans="1:44" s="159" customFormat="1" ht="3" customHeight="1">
      <c r="A366" s="629"/>
      <c r="B366" s="629"/>
      <c r="C366" s="629"/>
      <c r="D366" s="629"/>
      <c r="E366" s="629"/>
      <c r="F366" s="629"/>
      <c r="G366" s="629"/>
      <c r="H366" s="629"/>
      <c r="I366" s="629"/>
      <c r="L366" s="188"/>
    </row>
    <row r="367" spans="1:44" s="159" customFormat="1" ht="15" customHeight="1">
      <c r="A367" s="751" t="s">
        <v>326</v>
      </c>
      <c r="B367" s="751"/>
      <c r="C367" s="751"/>
      <c r="D367" s="751"/>
      <c r="E367" s="751"/>
      <c r="F367" s="751"/>
      <c r="G367" s="751"/>
      <c r="H367" s="751"/>
      <c r="I367" s="751"/>
      <c r="L367" s="188"/>
    </row>
    <row r="368" spans="1:44" s="159" customFormat="1" ht="15" customHeight="1">
      <c r="A368" s="751" t="s">
        <v>327</v>
      </c>
      <c r="B368" s="751"/>
      <c r="C368" s="751"/>
      <c r="D368" s="751"/>
      <c r="E368" s="751"/>
      <c r="F368" s="751"/>
      <c r="G368" s="751"/>
      <c r="H368" s="751"/>
      <c r="I368" s="751"/>
      <c r="L368" s="188"/>
    </row>
    <row r="369" spans="1:255" s="159" customFormat="1">
      <c r="A369" s="2" t="s">
        <v>328</v>
      </c>
      <c r="B369" s="629"/>
      <c r="C369" s="629"/>
      <c r="D369" s="629"/>
      <c r="E369" s="629"/>
      <c r="F369" s="629"/>
      <c r="G369" s="629"/>
      <c r="H369" s="629"/>
      <c r="I369" s="629"/>
      <c r="L369" s="188"/>
    </row>
    <row r="370" spans="1:255" s="2" customFormat="1">
      <c r="B370" s="5"/>
      <c r="C370" s="5"/>
      <c r="D370" s="5"/>
      <c r="E370" s="5"/>
      <c r="F370" s="5"/>
      <c r="G370" s="5"/>
      <c r="H370" s="5"/>
      <c r="J370" s="159"/>
      <c r="K370" s="159"/>
    </row>
    <row r="371" spans="1:255">
      <c r="A371" s="5"/>
      <c r="B371" s="5"/>
      <c r="D371" s="5"/>
      <c r="E371" s="5"/>
      <c r="H371" s="5"/>
      <c r="I371" s="37" t="s">
        <v>32</v>
      </c>
      <c r="J371" s="159"/>
      <c r="K371" s="159"/>
      <c r="L371"/>
    </row>
    <row r="372" spans="1:255">
      <c r="A372" s="5"/>
      <c r="B372" s="5"/>
      <c r="D372" s="5"/>
      <c r="E372" s="5"/>
      <c r="H372" s="5"/>
      <c r="I372" s="37"/>
      <c r="J372" s="159"/>
      <c r="K372" s="159"/>
      <c r="L372"/>
    </row>
    <row r="373" spans="1:255" ht="12.2" customHeight="1">
      <c r="A373" s="5"/>
      <c r="B373" s="5"/>
      <c r="D373" s="5"/>
      <c r="E373" s="5"/>
      <c r="H373" s="5"/>
      <c r="I373" s="37"/>
      <c r="J373" s="159"/>
      <c r="K373" s="159"/>
      <c r="L373" s="188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  <c r="AU373" s="159"/>
      <c r="AV373" s="159"/>
      <c r="AW373" s="159"/>
      <c r="AX373" s="159"/>
      <c r="AY373" s="159"/>
      <c r="AZ373" s="159"/>
      <c r="BA373" s="159"/>
      <c r="BB373" s="159"/>
      <c r="BC373" s="159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  <c r="BZ373" s="159"/>
      <c r="CA373" s="159"/>
      <c r="CB373" s="159"/>
      <c r="CC373" s="159"/>
      <c r="CD373" s="159"/>
      <c r="CE373" s="159"/>
      <c r="CF373" s="159"/>
      <c r="CG373" s="159"/>
      <c r="CH373" s="159"/>
      <c r="CI373" s="159"/>
      <c r="CJ373" s="159"/>
      <c r="CK373" s="159"/>
      <c r="CL373" s="159"/>
      <c r="CM373" s="159"/>
      <c r="CN373" s="159"/>
      <c r="CO373" s="159"/>
      <c r="CP373" s="159"/>
      <c r="CQ373" s="159"/>
      <c r="CR373" s="159"/>
      <c r="CS373" s="159"/>
      <c r="CT373" s="159"/>
      <c r="CU373" s="159"/>
      <c r="CV373" s="159"/>
      <c r="CW373" s="159"/>
      <c r="CX373" s="159"/>
      <c r="CY373" s="159"/>
      <c r="CZ373" s="159"/>
      <c r="DA373" s="159"/>
      <c r="DB373" s="159"/>
      <c r="DC373" s="159"/>
      <c r="DD373" s="159"/>
      <c r="DE373" s="159"/>
      <c r="DF373" s="159"/>
      <c r="DG373" s="159"/>
      <c r="DH373" s="159"/>
      <c r="DI373" s="159"/>
      <c r="DJ373" s="159"/>
      <c r="DK373" s="159"/>
      <c r="DL373" s="159"/>
      <c r="DM373" s="159"/>
      <c r="DN373" s="159"/>
      <c r="DO373" s="159"/>
      <c r="DP373" s="159"/>
      <c r="DQ373" s="159"/>
      <c r="DR373" s="159"/>
      <c r="DS373" s="159"/>
      <c r="DT373" s="159"/>
      <c r="DU373" s="159"/>
      <c r="DV373" s="159"/>
      <c r="DW373" s="159"/>
      <c r="DX373" s="159"/>
      <c r="DY373" s="159"/>
      <c r="DZ373" s="159"/>
      <c r="EA373" s="159"/>
      <c r="EB373" s="159"/>
      <c r="EC373" s="159"/>
      <c r="ED373" s="159"/>
      <c r="EE373" s="159"/>
      <c r="EF373" s="159"/>
      <c r="EG373" s="159"/>
      <c r="EH373" s="159"/>
      <c r="EI373" s="159"/>
      <c r="EJ373" s="159"/>
      <c r="EK373" s="159"/>
      <c r="EL373" s="159"/>
      <c r="EM373" s="159"/>
      <c r="EN373" s="159"/>
      <c r="EO373" s="159"/>
      <c r="EP373" s="159"/>
      <c r="EQ373" s="159"/>
      <c r="ER373" s="159"/>
      <c r="ES373" s="159"/>
      <c r="ET373" s="159"/>
      <c r="EU373" s="159"/>
      <c r="EV373" s="159"/>
      <c r="EW373" s="159"/>
      <c r="EX373" s="159"/>
      <c r="EY373" s="159"/>
      <c r="EZ373" s="159"/>
      <c r="FA373" s="159"/>
      <c r="FB373" s="159"/>
      <c r="FC373" s="159"/>
      <c r="FD373" s="159"/>
      <c r="FE373" s="159"/>
      <c r="FF373" s="159"/>
      <c r="FG373" s="159"/>
      <c r="FH373" s="159"/>
      <c r="FI373" s="159"/>
      <c r="FJ373" s="159"/>
      <c r="FK373" s="159"/>
      <c r="FL373" s="159"/>
      <c r="FM373" s="159"/>
      <c r="FN373" s="159"/>
      <c r="FO373" s="159"/>
      <c r="FP373" s="159"/>
      <c r="FQ373" s="159"/>
      <c r="FR373" s="159"/>
      <c r="FS373" s="159"/>
      <c r="FT373" s="159"/>
      <c r="FU373" s="159"/>
      <c r="FV373" s="159"/>
      <c r="FW373" s="159"/>
      <c r="FX373" s="159"/>
      <c r="FY373" s="159"/>
      <c r="FZ373" s="159"/>
      <c r="GA373" s="159"/>
      <c r="GB373" s="159"/>
      <c r="GC373" s="159"/>
      <c r="GD373" s="159"/>
      <c r="GE373" s="159"/>
      <c r="GF373" s="159"/>
      <c r="GG373" s="159"/>
      <c r="GH373" s="159"/>
      <c r="GI373" s="159"/>
      <c r="GJ373" s="159"/>
      <c r="GK373" s="159"/>
      <c r="GL373" s="159"/>
      <c r="GM373" s="159"/>
      <c r="GN373" s="159"/>
      <c r="GO373" s="159"/>
      <c r="GP373" s="159"/>
      <c r="GQ373" s="159"/>
      <c r="GR373" s="159"/>
      <c r="GS373" s="159"/>
      <c r="GT373" s="159"/>
      <c r="GU373" s="159"/>
      <c r="GV373" s="159"/>
      <c r="GW373" s="159"/>
      <c r="GX373" s="159"/>
      <c r="GY373" s="159"/>
      <c r="GZ373" s="159"/>
      <c r="HA373" s="159"/>
      <c r="HB373" s="159"/>
      <c r="HC373" s="159"/>
      <c r="HD373" s="159"/>
      <c r="HE373" s="159"/>
      <c r="HF373" s="159"/>
      <c r="HG373" s="159"/>
      <c r="HH373" s="159"/>
      <c r="HI373" s="159"/>
      <c r="HJ373" s="159"/>
      <c r="HK373" s="159"/>
      <c r="HL373" s="159"/>
      <c r="HM373" s="159"/>
      <c r="HN373" s="159"/>
      <c r="HO373" s="159"/>
      <c r="HP373" s="159"/>
      <c r="HQ373" s="159"/>
      <c r="HR373" s="159"/>
      <c r="HS373" s="159"/>
      <c r="HT373" s="159"/>
      <c r="HU373" s="159"/>
      <c r="HV373" s="159"/>
      <c r="HW373" s="159"/>
      <c r="HX373" s="159"/>
      <c r="HY373" s="159"/>
      <c r="HZ373" s="159"/>
      <c r="IA373" s="159"/>
      <c r="IB373" s="159"/>
      <c r="IC373" s="159"/>
      <c r="ID373" s="159"/>
      <c r="IE373" s="159"/>
      <c r="IF373" s="159"/>
      <c r="IG373" s="159"/>
      <c r="IH373" s="159"/>
      <c r="II373" s="159"/>
      <c r="IJ373" s="159"/>
      <c r="IK373" s="159"/>
      <c r="IL373" s="159"/>
      <c r="IM373" s="159"/>
      <c r="IN373" s="159"/>
      <c r="IO373" s="159"/>
      <c r="IP373" s="159"/>
      <c r="IQ373" s="159"/>
      <c r="IR373" s="159"/>
      <c r="IS373" s="159"/>
      <c r="IT373" s="159"/>
      <c r="IU373" s="159"/>
    </row>
    <row r="374" spans="1:255" s="159" customFormat="1" ht="12.75" customHeight="1">
      <c r="A374" s="636" t="s">
        <v>366</v>
      </c>
      <c r="B374" s="15"/>
      <c r="C374" s="18"/>
      <c r="D374" s="19"/>
      <c r="E374" s="35"/>
      <c r="F374" s="18"/>
      <c r="G374" s="36"/>
      <c r="H374" s="25"/>
      <c r="I374" s="38" t="s">
        <v>144</v>
      </c>
      <c r="J374"/>
      <c r="K374"/>
      <c r="L374" s="146"/>
      <c r="M374" s="183"/>
      <c r="N374" s="183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</row>
    <row r="375" spans="1:255" s="159" customFormat="1" ht="4.5" customHeight="1">
      <c r="A375" s="637"/>
      <c r="B375" s="245"/>
      <c r="C375" s="246"/>
      <c r="D375" s="247"/>
      <c r="E375" s="248"/>
      <c r="F375" s="246"/>
      <c r="G375" s="249"/>
      <c r="H375" s="250"/>
      <c r="I375" s="249"/>
      <c r="J375" s="251"/>
      <c r="K375" s="251"/>
      <c r="L375" s="146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</row>
    <row r="376" spans="1:255" s="159" customFormat="1" ht="11.25" customHeight="1">
      <c r="A376" s="535" t="s">
        <v>279</v>
      </c>
      <c r="B376" s="536"/>
      <c r="C376" s="537"/>
      <c r="D376" s="538"/>
      <c r="E376" s="582">
        <v>2015</v>
      </c>
      <c r="F376" s="583"/>
      <c r="G376" s="582">
        <v>2010</v>
      </c>
      <c r="H376" s="584"/>
      <c r="I376" s="582">
        <v>2007</v>
      </c>
      <c r="J376" s="547"/>
      <c r="K376" s="585"/>
      <c r="L376" s="14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</row>
    <row r="377" spans="1:255" s="159" customFormat="1" ht="3" customHeight="1">
      <c r="A377" s="416"/>
      <c r="B377" s="124"/>
      <c r="C377" s="5"/>
      <c r="D377" s="4"/>
      <c r="E377" s="417"/>
      <c r="F377" s="132"/>
      <c r="G377" s="417"/>
      <c r="H377" s="418"/>
      <c r="I377" s="417"/>
      <c r="J377"/>
      <c r="K377" s="419"/>
      <c r="L377" s="146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</row>
    <row r="378" spans="1:255" s="159" customFormat="1" ht="11.25" customHeight="1">
      <c r="A378" s="231" t="s">
        <v>125</v>
      </c>
      <c r="B378" s="124"/>
      <c r="C378" s="5"/>
      <c r="D378" s="4"/>
      <c r="E378" s="20">
        <f>E380+E381+E384</f>
        <v>100979303</v>
      </c>
      <c r="F378" s="18"/>
      <c r="G378" s="18">
        <f>G380+G381+G384</f>
        <v>92335113</v>
      </c>
      <c r="H378" s="25"/>
      <c r="I378" s="18">
        <f>I380+I381+I384</f>
        <v>88546087</v>
      </c>
      <c r="J378"/>
      <c r="K378" s="230"/>
      <c r="L378" s="146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</row>
    <row r="379" spans="1:255" s="159" customFormat="1" ht="11.25" customHeight="1">
      <c r="A379" s="265" t="s">
        <v>126</v>
      </c>
      <c r="B379" s="124"/>
      <c r="C379" s="5"/>
      <c r="D379" s="4"/>
      <c r="E379" s="14">
        <f>2076015+8742916</f>
        <v>10818931</v>
      </c>
      <c r="F379" s="18"/>
      <c r="G379" s="15">
        <f>1968131+8265653</f>
        <v>10233784</v>
      </c>
      <c r="H379" s="25"/>
      <c r="I379" s="15">
        <f>2070297+8505359</f>
        <v>10575656</v>
      </c>
      <c r="J379"/>
      <c r="K379" s="230"/>
      <c r="L379" s="146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</row>
    <row r="380" spans="1:255" s="159" customFormat="1" ht="11.25" customHeight="1">
      <c r="A380" s="265" t="s">
        <v>127</v>
      </c>
      <c r="B380" s="124"/>
      <c r="C380" s="5"/>
      <c r="D380" s="4"/>
      <c r="E380" s="125">
        <v>32155793</v>
      </c>
      <c r="F380" s="87"/>
      <c r="G380" s="26">
        <v>30734937</v>
      </c>
      <c r="H380" s="413"/>
      <c r="I380" s="26">
        <v>31407604</v>
      </c>
      <c r="J380"/>
      <c r="K380" s="230"/>
      <c r="L380" s="146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</row>
    <row r="381" spans="1:255" s="159" customFormat="1" ht="11.25" customHeight="1">
      <c r="A381" s="265" t="s">
        <v>128</v>
      </c>
      <c r="B381" s="124"/>
      <c r="C381" s="5"/>
      <c r="D381" s="4"/>
      <c r="E381" s="125">
        <v>64035924</v>
      </c>
      <c r="F381" s="87"/>
      <c r="G381" s="26">
        <v>57587249</v>
      </c>
      <c r="H381" s="413"/>
      <c r="I381" s="26">
        <v>53468834</v>
      </c>
      <c r="J381"/>
      <c r="K381" s="230"/>
      <c r="L381" s="146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</row>
    <row r="382" spans="1:255" s="159" customFormat="1">
      <c r="A382" s="265" t="s">
        <v>129</v>
      </c>
      <c r="B382" s="124"/>
      <c r="C382" s="5"/>
      <c r="D382" s="4"/>
      <c r="E382" s="125">
        <v>62615419</v>
      </c>
      <c r="F382" s="87"/>
      <c r="G382" s="26">
        <v>55719517</v>
      </c>
      <c r="H382" s="413"/>
      <c r="I382" s="26">
        <v>51300060</v>
      </c>
      <c r="J382"/>
      <c r="K382" s="230"/>
      <c r="L382" s="146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</row>
    <row r="383" spans="1:255" s="159" customFormat="1">
      <c r="A383" s="265" t="s">
        <v>130</v>
      </c>
      <c r="B383" s="124"/>
      <c r="C383" s="5"/>
      <c r="D383" s="4"/>
      <c r="E383" s="125">
        <v>7548769</v>
      </c>
      <c r="F383" s="87"/>
      <c r="G383" s="26">
        <v>6241326</v>
      </c>
      <c r="H383" s="413"/>
      <c r="I383" s="26">
        <f>I384+1837495</f>
        <v>5507144</v>
      </c>
      <c r="J383"/>
      <c r="K383" s="230"/>
      <c r="L383" s="146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</row>
    <row r="384" spans="1:255" s="159" customFormat="1">
      <c r="A384" s="265" t="s">
        <v>131</v>
      </c>
      <c r="B384" s="2"/>
      <c r="C384" s="5"/>
      <c r="D384" s="4"/>
      <c r="E384" s="125">
        <v>4787586</v>
      </c>
      <c r="F384" s="87"/>
      <c r="G384" s="26">
        <v>4012927</v>
      </c>
      <c r="H384" s="413"/>
      <c r="I384" s="26">
        <v>3669649</v>
      </c>
      <c r="J384"/>
      <c r="K384" s="230"/>
      <c r="L384" s="188"/>
    </row>
    <row r="385" spans="1:255" s="159" customFormat="1" ht="13.5">
      <c r="A385" s="231" t="s">
        <v>132</v>
      </c>
      <c r="B385" s="31"/>
      <c r="C385" s="31"/>
      <c r="D385" s="31"/>
      <c r="E385" s="129">
        <v>100</v>
      </c>
      <c r="F385" s="11"/>
      <c r="G385" s="130">
        <v>100</v>
      </c>
      <c r="H385" s="1"/>
      <c r="I385" s="11">
        <v>100</v>
      </c>
      <c r="K385" s="290"/>
      <c r="L385" s="188"/>
    </row>
    <row r="386" spans="1:255" s="159" customFormat="1" ht="13.5">
      <c r="A386" s="265" t="s">
        <v>126</v>
      </c>
      <c r="B386" s="31"/>
      <c r="C386" s="31"/>
      <c r="D386" s="31"/>
      <c r="E386" s="131">
        <v>10.714008394373648</v>
      </c>
      <c r="F386" s="90"/>
      <c r="G386" s="130">
        <v>11.083306953877882</v>
      </c>
      <c r="H386" s="1"/>
      <c r="I386" s="415">
        <v>11.94367403271022</v>
      </c>
      <c r="K386" s="290"/>
      <c r="L386" s="188"/>
    </row>
    <row r="387" spans="1:255" s="159" customFormat="1" ht="13.5">
      <c r="A387" s="265" t="s">
        <v>127</v>
      </c>
      <c r="B387" s="31"/>
      <c r="C387" s="31"/>
      <c r="D387" s="31"/>
      <c r="E387" s="131">
        <v>31.9</v>
      </c>
      <c r="F387" s="90"/>
      <c r="G387" s="130">
        <v>33.286293806777493</v>
      </c>
      <c r="H387" s="1"/>
      <c r="I387" s="415">
        <v>35.470346645583561</v>
      </c>
      <c r="K387" s="290"/>
      <c r="L387" s="188"/>
    </row>
    <row r="388" spans="1:255" s="159" customFormat="1" ht="13.5">
      <c r="A388" s="265" t="s">
        <v>128</v>
      </c>
      <c r="B388" s="31"/>
      <c r="C388" s="31"/>
      <c r="D388" s="31"/>
      <c r="E388" s="131">
        <v>63.414899982028999</v>
      </c>
      <c r="F388" s="90"/>
      <c r="G388" s="130">
        <v>62.367659635614459</v>
      </c>
      <c r="H388" s="1"/>
      <c r="I388" s="415">
        <v>60.385315502423055</v>
      </c>
      <c r="K388" s="290"/>
      <c r="L388" s="188"/>
    </row>
    <row r="389" spans="1:255" s="159" customFormat="1" ht="13.5">
      <c r="A389" s="265" t="s">
        <v>129</v>
      </c>
      <c r="B389" s="31"/>
      <c r="C389" s="31"/>
      <c r="D389" s="31"/>
      <c r="E389" s="131">
        <v>62.008171119976929</v>
      </c>
      <c r="F389" s="90"/>
      <c r="G389" s="130">
        <v>60.344884182900174</v>
      </c>
      <c r="H389" s="1"/>
      <c r="I389" s="415">
        <v>57.935998910940015</v>
      </c>
      <c r="K389" s="290"/>
      <c r="L389" s="188"/>
    </row>
    <row r="390" spans="1:255" ht="13.5">
      <c r="A390" s="265" t="s">
        <v>130</v>
      </c>
      <c r="B390" s="31"/>
      <c r="C390" s="31"/>
      <c r="D390" s="31"/>
      <c r="E390" s="131">
        <v>7.4755606106728631</v>
      </c>
      <c r="F390" s="90"/>
      <c r="G390" s="130">
        <v>6.7594285610502265</v>
      </c>
      <c r="H390" s="1"/>
      <c r="I390" s="415">
        <v>6.2195227215404794</v>
      </c>
      <c r="J390" s="159"/>
      <c r="K390" s="290"/>
      <c r="L390" s="188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  <c r="AU390" s="159"/>
      <c r="AV390" s="159"/>
      <c r="AW390" s="159"/>
      <c r="AX390" s="159"/>
      <c r="AY390" s="159"/>
      <c r="AZ390" s="159"/>
      <c r="BA390" s="159"/>
      <c r="BB390" s="159"/>
      <c r="BC390" s="159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  <c r="BZ390" s="159"/>
      <c r="CA390" s="159"/>
      <c r="CB390" s="159"/>
      <c r="CC390" s="159"/>
      <c r="CD390" s="159"/>
      <c r="CE390" s="159"/>
      <c r="CF390" s="159"/>
      <c r="CG390" s="159"/>
      <c r="CH390" s="159"/>
      <c r="CI390" s="159"/>
      <c r="CJ390" s="159"/>
      <c r="CK390" s="159"/>
      <c r="CL390" s="159"/>
      <c r="CM390" s="159"/>
      <c r="CN390" s="159"/>
      <c r="CO390" s="159"/>
      <c r="CP390" s="159"/>
      <c r="CQ390" s="159"/>
      <c r="CR390" s="159"/>
      <c r="CS390" s="159"/>
      <c r="CT390" s="159"/>
      <c r="CU390" s="159"/>
      <c r="CV390" s="159"/>
      <c r="CW390" s="159"/>
      <c r="CX390" s="159"/>
      <c r="CY390" s="159"/>
      <c r="CZ390" s="159"/>
      <c r="DA390" s="159"/>
      <c r="DB390" s="159"/>
      <c r="DC390" s="159"/>
      <c r="DD390" s="159"/>
      <c r="DE390" s="159"/>
      <c r="DF390" s="159"/>
      <c r="DG390" s="159"/>
      <c r="DH390" s="159"/>
      <c r="DI390" s="159"/>
      <c r="DJ390" s="159"/>
      <c r="DK390" s="159"/>
      <c r="DL390" s="159"/>
      <c r="DM390" s="159"/>
      <c r="DN390" s="159"/>
      <c r="DO390" s="159"/>
      <c r="DP390" s="159"/>
      <c r="DQ390" s="159"/>
      <c r="DR390" s="159"/>
      <c r="DS390" s="159"/>
      <c r="DT390" s="159"/>
      <c r="DU390" s="159"/>
      <c r="DV390" s="159"/>
      <c r="DW390" s="159"/>
      <c r="DX390" s="159"/>
      <c r="DY390" s="159"/>
      <c r="DZ390" s="159"/>
      <c r="EA390" s="159"/>
      <c r="EB390" s="159"/>
      <c r="EC390" s="159"/>
      <c r="ED390" s="159"/>
      <c r="EE390" s="159"/>
      <c r="EF390" s="159"/>
      <c r="EG390" s="159"/>
      <c r="EH390" s="159"/>
      <c r="EI390" s="159"/>
      <c r="EJ390" s="159"/>
      <c r="EK390" s="159"/>
      <c r="EL390" s="159"/>
      <c r="EM390" s="159"/>
      <c r="EN390" s="159"/>
      <c r="EO390" s="159"/>
      <c r="EP390" s="159"/>
      <c r="EQ390" s="159"/>
      <c r="ER390" s="159"/>
      <c r="ES390" s="159"/>
      <c r="ET390" s="159"/>
      <c r="EU390" s="159"/>
      <c r="EV390" s="159"/>
      <c r="EW390" s="159"/>
      <c r="EX390" s="159"/>
      <c r="EY390" s="159"/>
      <c r="EZ390" s="159"/>
      <c r="FA390" s="159"/>
      <c r="FB390" s="159"/>
      <c r="FC390" s="159"/>
      <c r="FD390" s="159"/>
      <c r="FE390" s="159"/>
      <c r="FF390" s="159"/>
      <c r="FG390" s="159"/>
      <c r="FH390" s="159"/>
      <c r="FI390" s="159"/>
      <c r="FJ390" s="159"/>
      <c r="FK390" s="159"/>
      <c r="FL390" s="159"/>
      <c r="FM390" s="159"/>
      <c r="FN390" s="159"/>
      <c r="FO390" s="159"/>
      <c r="FP390" s="159"/>
      <c r="FQ390" s="159"/>
      <c r="FR390" s="159"/>
      <c r="FS390" s="159"/>
      <c r="FT390" s="159"/>
      <c r="FU390" s="159"/>
      <c r="FV390" s="159"/>
      <c r="FW390" s="159"/>
      <c r="FX390" s="159"/>
      <c r="FY390" s="159"/>
      <c r="FZ390" s="159"/>
      <c r="GA390" s="159"/>
      <c r="GB390" s="159"/>
      <c r="GC390" s="159"/>
      <c r="GD390" s="159"/>
      <c r="GE390" s="159"/>
      <c r="GF390" s="159"/>
      <c r="GG390" s="159"/>
      <c r="GH390" s="159"/>
      <c r="GI390" s="159"/>
      <c r="GJ390" s="159"/>
      <c r="GK390" s="159"/>
      <c r="GL390" s="159"/>
      <c r="GM390" s="159"/>
      <c r="GN390" s="159"/>
      <c r="GO390" s="159"/>
      <c r="GP390" s="159"/>
      <c r="GQ390" s="159"/>
      <c r="GR390" s="159"/>
      <c r="GS390" s="159"/>
      <c r="GT390" s="159"/>
      <c r="GU390" s="159"/>
      <c r="GV390" s="159"/>
      <c r="GW390" s="159"/>
      <c r="GX390" s="159"/>
      <c r="GY390" s="159"/>
      <c r="GZ390" s="159"/>
      <c r="HA390" s="159"/>
      <c r="HB390" s="159"/>
      <c r="HC390" s="159"/>
      <c r="HD390" s="159"/>
      <c r="HE390" s="159"/>
      <c r="HF390" s="159"/>
      <c r="HG390" s="159"/>
      <c r="HH390" s="159"/>
      <c r="HI390" s="159"/>
      <c r="HJ390" s="159"/>
      <c r="HK390" s="159"/>
      <c r="HL390" s="159"/>
      <c r="HM390" s="159"/>
      <c r="HN390" s="159"/>
      <c r="HO390" s="159"/>
      <c r="HP390" s="159"/>
      <c r="HQ390" s="159"/>
      <c r="HR390" s="159"/>
      <c r="HS390" s="159"/>
      <c r="HT390" s="159"/>
      <c r="HU390" s="159"/>
      <c r="HV390" s="159"/>
      <c r="HW390" s="159"/>
      <c r="HX390" s="159"/>
      <c r="HY390" s="159"/>
      <c r="HZ390" s="159"/>
      <c r="IA390" s="159"/>
      <c r="IB390" s="159"/>
      <c r="IC390" s="159"/>
      <c r="ID390" s="159"/>
      <c r="IE390" s="159"/>
      <c r="IF390" s="159"/>
      <c r="IG390" s="159"/>
      <c r="IH390" s="159"/>
      <c r="II390" s="159"/>
      <c r="IJ390" s="159"/>
      <c r="IK390" s="159"/>
      <c r="IL390" s="159"/>
      <c r="IM390" s="159"/>
      <c r="IN390" s="159"/>
      <c r="IO390" s="159"/>
      <c r="IP390" s="159"/>
      <c r="IQ390" s="159"/>
      <c r="IR390" s="159"/>
      <c r="IS390" s="159"/>
      <c r="IT390" s="159"/>
      <c r="IU390" s="159"/>
    </row>
    <row r="391" spans="1:255" ht="13.5">
      <c r="A391" s="265" t="s">
        <v>131</v>
      </c>
      <c r="B391" s="31"/>
      <c r="C391" s="31"/>
      <c r="D391" s="31"/>
      <c r="E391" s="131">
        <v>4.7411557198013137</v>
      </c>
      <c r="F391" s="90"/>
      <c r="G391" s="130">
        <v>4.3460465576080463</v>
      </c>
      <c r="H391" s="1"/>
      <c r="I391" s="415">
        <v>4.1443378519933916</v>
      </c>
      <c r="J391" s="159"/>
      <c r="K391" s="290"/>
      <c r="L391" s="188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  <c r="BZ391" s="159"/>
      <c r="CA391" s="159"/>
      <c r="CB391" s="159"/>
      <c r="CC391" s="159"/>
      <c r="CD391" s="159"/>
      <c r="CE391" s="159"/>
      <c r="CF391" s="159"/>
      <c r="CG391" s="159"/>
      <c r="CH391" s="159"/>
      <c r="CI391" s="159"/>
      <c r="CJ391" s="159"/>
      <c r="CK391" s="159"/>
      <c r="CL391" s="159"/>
      <c r="CM391" s="159"/>
      <c r="CN391" s="159"/>
      <c r="CO391" s="159"/>
      <c r="CP391" s="159"/>
      <c r="CQ391" s="159"/>
      <c r="CR391" s="159"/>
      <c r="CS391" s="159"/>
      <c r="CT391" s="159"/>
      <c r="CU391" s="159"/>
      <c r="CV391" s="159"/>
      <c r="CW391" s="159"/>
      <c r="CX391" s="159"/>
      <c r="CY391" s="159"/>
      <c r="CZ391" s="159"/>
      <c r="DA391" s="159"/>
      <c r="DB391" s="159"/>
      <c r="DC391" s="159"/>
      <c r="DD391" s="159"/>
      <c r="DE391" s="159"/>
      <c r="DF391" s="159"/>
      <c r="DG391" s="159"/>
      <c r="DH391" s="159"/>
      <c r="DI391" s="159"/>
      <c r="DJ391" s="159"/>
      <c r="DK391" s="159"/>
      <c r="DL391" s="159"/>
      <c r="DM391" s="159"/>
      <c r="DN391" s="159"/>
      <c r="DO391" s="159"/>
      <c r="DP391" s="159"/>
      <c r="DQ391" s="159"/>
      <c r="DR391" s="159"/>
      <c r="DS391" s="159"/>
      <c r="DT391" s="159"/>
      <c r="DU391" s="159"/>
      <c r="DV391" s="159"/>
      <c r="DW391" s="159"/>
      <c r="DX391" s="159"/>
      <c r="DY391" s="159"/>
      <c r="DZ391" s="159"/>
      <c r="EA391" s="159"/>
      <c r="EB391" s="159"/>
      <c r="EC391" s="159"/>
      <c r="ED391" s="159"/>
      <c r="EE391" s="159"/>
      <c r="EF391" s="159"/>
      <c r="EG391" s="159"/>
      <c r="EH391" s="159"/>
      <c r="EI391" s="159"/>
      <c r="EJ391" s="159"/>
      <c r="EK391" s="159"/>
      <c r="EL391" s="159"/>
      <c r="EM391" s="159"/>
      <c r="EN391" s="159"/>
      <c r="EO391" s="159"/>
      <c r="EP391" s="159"/>
      <c r="EQ391" s="159"/>
      <c r="ER391" s="159"/>
      <c r="ES391" s="159"/>
      <c r="ET391" s="159"/>
      <c r="EU391" s="159"/>
      <c r="EV391" s="159"/>
      <c r="EW391" s="159"/>
      <c r="EX391" s="159"/>
      <c r="EY391" s="159"/>
      <c r="EZ391" s="159"/>
      <c r="FA391" s="159"/>
      <c r="FB391" s="159"/>
      <c r="FC391" s="159"/>
      <c r="FD391" s="159"/>
      <c r="FE391" s="159"/>
      <c r="FF391" s="159"/>
      <c r="FG391" s="159"/>
      <c r="FH391" s="159"/>
      <c r="FI391" s="159"/>
      <c r="FJ391" s="159"/>
      <c r="FK391" s="159"/>
      <c r="FL391" s="159"/>
      <c r="FM391" s="159"/>
      <c r="FN391" s="159"/>
      <c r="FO391" s="159"/>
      <c r="FP391" s="159"/>
      <c r="FQ391" s="159"/>
      <c r="FR391" s="159"/>
      <c r="FS391" s="159"/>
      <c r="FT391" s="159"/>
      <c r="FU391" s="159"/>
      <c r="FV391" s="159"/>
      <c r="FW391" s="159"/>
      <c r="FX391" s="159"/>
      <c r="FY391" s="159"/>
      <c r="FZ391" s="159"/>
      <c r="GA391" s="159"/>
      <c r="GB391" s="159"/>
      <c r="GC391" s="159"/>
      <c r="GD391" s="159"/>
      <c r="GE391" s="159"/>
      <c r="GF391" s="159"/>
      <c r="GG391" s="159"/>
      <c r="GH391" s="159"/>
      <c r="GI391" s="159"/>
      <c r="GJ391" s="159"/>
      <c r="GK391" s="159"/>
      <c r="GL391" s="159"/>
      <c r="GM391" s="159"/>
      <c r="GN391" s="159"/>
      <c r="GO391" s="159"/>
      <c r="GP391" s="159"/>
      <c r="GQ391" s="159"/>
      <c r="GR391" s="159"/>
      <c r="GS391" s="159"/>
      <c r="GT391" s="159"/>
      <c r="GU391" s="159"/>
      <c r="GV391" s="159"/>
      <c r="GW391" s="159"/>
      <c r="GX391" s="159"/>
      <c r="GY391" s="159"/>
      <c r="GZ391" s="159"/>
      <c r="HA391" s="159"/>
      <c r="HB391" s="159"/>
      <c r="HC391" s="159"/>
      <c r="HD391" s="159"/>
      <c r="HE391" s="159"/>
      <c r="HF391" s="159"/>
      <c r="HG391" s="159"/>
      <c r="HH391" s="159"/>
      <c r="HI391" s="159"/>
      <c r="HJ391" s="159"/>
      <c r="HK391" s="159"/>
      <c r="HL391" s="159"/>
      <c r="HM391" s="159"/>
      <c r="HN391" s="159"/>
      <c r="HO391" s="159"/>
      <c r="HP391" s="159"/>
      <c r="HQ391" s="159"/>
      <c r="HR391" s="159"/>
      <c r="HS391" s="159"/>
      <c r="HT391" s="159"/>
      <c r="HU391" s="159"/>
      <c r="HV391" s="159"/>
      <c r="HW391" s="159"/>
      <c r="HX391" s="159"/>
      <c r="HY391" s="159"/>
      <c r="HZ391" s="159"/>
      <c r="IA391" s="159"/>
      <c r="IB391" s="159"/>
      <c r="IC391" s="159"/>
      <c r="ID391" s="159"/>
      <c r="IE391" s="159"/>
      <c r="IF391" s="159"/>
      <c r="IG391" s="159"/>
      <c r="IH391" s="159"/>
      <c r="II391" s="159"/>
      <c r="IJ391" s="159"/>
      <c r="IK391" s="159"/>
      <c r="IL391" s="159"/>
      <c r="IM391" s="159"/>
      <c r="IN391" s="159"/>
      <c r="IO391" s="159"/>
      <c r="IP391" s="159"/>
      <c r="IQ391" s="159"/>
      <c r="IR391" s="159"/>
      <c r="IS391" s="159"/>
      <c r="IT391" s="159"/>
      <c r="IU391" s="159"/>
    </row>
    <row r="392" spans="1:255" ht="13.5">
      <c r="A392" s="231" t="s">
        <v>133</v>
      </c>
      <c r="B392" s="31"/>
      <c r="C392" s="31"/>
      <c r="D392" s="31"/>
      <c r="E392" s="131">
        <v>57.691646645092533</v>
      </c>
      <c r="F392" s="90"/>
      <c r="G392" s="130">
        <v>60.33951022734216</v>
      </c>
      <c r="H392" s="1"/>
      <c r="I392" s="415">
        <v>65.603175487238033</v>
      </c>
      <c r="J392" s="159"/>
      <c r="K392" s="290"/>
      <c r="L392" s="188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  <c r="AU392" s="159"/>
      <c r="AV392" s="159"/>
      <c r="AW392" s="159"/>
      <c r="AX392" s="159"/>
      <c r="AY392" s="159"/>
      <c r="AZ392" s="159"/>
      <c r="BA392" s="159"/>
      <c r="BB392" s="159"/>
      <c r="BC392" s="159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59"/>
      <c r="BT392" s="159"/>
      <c r="BU392" s="159"/>
      <c r="BV392" s="159"/>
      <c r="BW392" s="159"/>
      <c r="BX392" s="159"/>
      <c r="BY392" s="159"/>
      <c r="BZ392" s="159"/>
      <c r="CA392" s="159"/>
      <c r="CB392" s="159"/>
      <c r="CC392" s="159"/>
      <c r="CD392" s="159"/>
      <c r="CE392" s="159"/>
      <c r="CF392" s="159"/>
      <c r="CG392" s="159"/>
      <c r="CH392" s="159"/>
      <c r="CI392" s="159"/>
      <c r="CJ392" s="159"/>
      <c r="CK392" s="159"/>
      <c r="CL392" s="159"/>
      <c r="CM392" s="159"/>
      <c r="CN392" s="159"/>
      <c r="CO392" s="159"/>
      <c r="CP392" s="159"/>
      <c r="CQ392" s="159"/>
      <c r="CR392" s="159"/>
      <c r="CS392" s="159"/>
      <c r="CT392" s="159"/>
      <c r="CU392" s="159"/>
      <c r="CV392" s="159"/>
      <c r="CW392" s="159"/>
      <c r="CX392" s="159"/>
      <c r="CY392" s="159"/>
      <c r="CZ392" s="159"/>
      <c r="DA392" s="159"/>
      <c r="DB392" s="159"/>
      <c r="DC392" s="159"/>
      <c r="DD392" s="159"/>
      <c r="DE392" s="159"/>
      <c r="DF392" s="159"/>
      <c r="DG392" s="159"/>
      <c r="DH392" s="159"/>
      <c r="DI392" s="159"/>
      <c r="DJ392" s="159"/>
      <c r="DK392" s="159"/>
      <c r="DL392" s="159"/>
      <c r="DM392" s="159"/>
      <c r="DN392" s="159"/>
      <c r="DO392" s="159"/>
      <c r="DP392" s="159"/>
      <c r="DQ392" s="159"/>
      <c r="DR392" s="159"/>
      <c r="DS392" s="159"/>
      <c r="DT392" s="159"/>
      <c r="DU392" s="159"/>
      <c r="DV392" s="159"/>
      <c r="DW392" s="159"/>
      <c r="DX392" s="159"/>
      <c r="DY392" s="159"/>
      <c r="DZ392" s="159"/>
      <c r="EA392" s="159"/>
      <c r="EB392" s="159"/>
      <c r="EC392" s="159"/>
      <c r="ED392" s="159"/>
      <c r="EE392" s="159"/>
      <c r="EF392" s="159"/>
      <c r="EG392" s="159"/>
      <c r="EH392" s="159"/>
      <c r="EI392" s="159"/>
      <c r="EJ392" s="159"/>
      <c r="EK392" s="159"/>
      <c r="EL392" s="159"/>
      <c r="EM392" s="159"/>
      <c r="EN392" s="159"/>
      <c r="EO392" s="159"/>
      <c r="EP392" s="159"/>
      <c r="EQ392" s="159"/>
      <c r="ER392" s="159"/>
      <c r="ES392" s="159"/>
      <c r="ET392" s="159"/>
      <c r="EU392" s="159"/>
      <c r="EV392" s="159"/>
      <c r="EW392" s="159"/>
      <c r="EX392" s="159"/>
      <c r="EY392" s="159"/>
      <c r="EZ392" s="159"/>
      <c r="FA392" s="159"/>
      <c r="FB392" s="159"/>
      <c r="FC392" s="159"/>
      <c r="FD392" s="159"/>
      <c r="FE392" s="159"/>
      <c r="FF392" s="159"/>
      <c r="FG392" s="159"/>
      <c r="FH392" s="159"/>
      <c r="FI392" s="159"/>
      <c r="FJ392" s="159"/>
      <c r="FK392" s="159"/>
      <c r="FL392" s="159"/>
      <c r="FM392" s="159"/>
      <c r="FN392" s="159"/>
      <c r="FO392" s="159"/>
      <c r="FP392" s="159"/>
      <c r="FQ392" s="159"/>
      <c r="FR392" s="159"/>
      <c r="FS392" s="159"/>
      <c r="FT392" s="159"/>
      <c r="FU392" s="159"/>
      <c r="FV392" s="159"/>
      <c r="FW392" s="159"/>
      <c r="FX392" s="159"/>
      <c r="FY392" s="159"/>
      <c r="FZ392" s="159"/>
      <c r="GA392" s="159"/>
      <c r="GB392" s="159"/>
      <c r="GC392" s="159"/>
      <c r="GD392" s="159"/>
      <c r="GE392" s="159"/>
      <c r="GF392" s="159"/>
      <c r="GG392" s="159"/>
      <c r="GH392" s="159"/>
      <c r="GI392" s="159"/>
      <c r="GJ392" s="159"/>
      <c r="GK392" s="159"/>
      <c r="GL392" s="159"/>
      <c r="GM392" s="159"/>
      <c r="GN392" s="159"/>
      <c r="GO392" s="159"/>
      <c r="GP392" s="159"/>
      <c r="GQ392" s="159"/>
      <c r="GR392" s="159"/>
      <c r="GS392" s="159"/>
      <c r="GT392" s="159"/>
      <c r="GU392" s="159"/>
      <c r="GV392" s="159"/>
      <c r="GW392" s="159"/>
      <c r="GX392" s="159"/>
      <c r="GY392" s="159"/>
      <c r="GZ392" s="159"/>
      <c r="HA392" s="159"/>
      <c r="HB392" s="159"/>
      <c r="HC392" s="159"/>
      <c r="HD392" s="159"/>
      <c r="HE392" s="159"/>
      <c r="HF392" s="159"/>
      <c r="HG392" s="159"/>
      <c r="HH392" s="159"/>
      <c r="HI392" s="159"/>
      <c r="HJ392" s="159"/>
      <c r="HK392" s="159"/>
      <c r="HL392" s="159"/>
      <c r="HM392" s="159"/>
      <c r="HN392" s="159"/>
      <c r="HO392" s="159"/>
      <c r="HP392" s="159"/>
      <c r="HQ392" s="159"/>
      <c r="HR392" s="159"/>
      <c r="HS392" s="159"/>
      <c r="HT392" s="159"/>
      <c r="HU392" s="159"/>
      <c r="HV392" s="159"/>
      <c r="HW392" s="159"/>
      <c r="HX392" s="159"/>
      <c r="HY392" s="159"/>
      <c r="HZ392" s="159"/>
      <c r="IA392" s="159"/>
      <c r="IB392" s="159"/>
      <c r="IC392" s="159"/>
      <c r="ID392" s="159"/>
      <c r="IE392" s="159"/>
      <c r="IF392" s="159"/>
      <c r="IG392" s="159"/>
      <c r="IH392" s="159"/>
      <c r="II392" s="159"/>
      <c r="IJ392" s="159"/>
      <c r="IK392" s="159"/>
      <c r="IL392" s="159"/>
      <c r="IM392" s="159"/>
      <c r="IN392" s="159"/>
      <c r="IO392" s="159"/>
      <c r="IP392" s="159"/>
      <c r="IQ392" s="159"/>
      <c r="IR392" s="159"/>
      <c r="IS392" s="159"/>
      <c r="IT392" s="159"/>
      <c r="IU392" s="159"/>
    </row>
    <row r="393" spans="1:255" ht="13.5">
      <c r="A393" s="265" t="s">
        <v>134</v>
      </c>
      <c r="B393" s="31"/>
      <c r="C393" s="31"/>
      <c r="D393" s="31"/>
      <c r="E393" s="131">
        <v>50.215240120529849</v>
      </c>
      <c r="F393" s="90"/>
      <c r="G393" s="130">
        <v>53.371080462621158</v>
      </c>
      <c r="H393" s="1"/>
      <c r="I393" s="415">
        <v>58.740020401417389</v>
      </c>
      <c r="J393" s="159"/>
      <c r="K393" s="290"/>
      <c r="L393" s="188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  <c r="AU393" s="159"/>
      <c r="AV393" s="159"/>
      <c r="AW393" s="159"/>
      <c r="AX393" s="159"/>
      <c r="AY393" s="159"/>
      <c r="AZ393" s="159"/>
      <c r="BA393" s="159"/>
      <c r="BB393" s="159"/>
      <c r="BC393" s="159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  <c r="BZ393" s="159"/>
      <c r="CA393" s="159"/>
      <c r="CB393" s="159"/>
      <c r="CC393" s="159"/>
      <c r="CD393" s="159"/>
      <c r="CE393" s="159"/>
      <c r="CF393" s="159"/>
      <c r="CG393" s="159"/>
      <c r="CH393" s="159"/>
      <c r="CI393" s="159"/>
      <c r="CJ393" s="159"/>
      <c r="CK393" s="159"/>
      <c r="CL393" s="159"/>
      <c r="CM393" s="159"/>
      <c r="CN393" s="159"/>
      <c r="CO393" s="159"/>
      <c r="CP393" s="159"/>
      <c r="CQ393" s="159"/>
      <c r="CR393" s="159"/>
      <c r="CS393" s="159"/>
      <c r="CT393" s="159"/>
      <c r="CU393" s="159"/>
      <c r="CV393" s="159"/>
      <c r="CW393" s="159"/>
      <c r="CX393" s="159"/>
      <c r="CY393" s="159"/>
      <c r="CZ393" s="159"/>
      <c r="DA393" s="159"/>
      <c r="DB393" s="159"/>
      <c r="DC393" s="159"/>
      <c r="DD393" s="159"/>
      <c r="DE393" s="159"/>
      <c r="DF393" s="159"/>
      <c r="DG393" s="159"/>
      <c r="DH393" s="159"/>
      <c r="DI393" s="159"/>
      <c r="DJ393" s="159"/>
      <c r="DK393" s="159"/>
      <c r="DL393" s="159"/>
      <c r="DM393" s="159"/>
      <c r="DN393" s="159"/>
      <c r="DO393" s="159"/>
      <c r="DP393" s="159"/>
      <c r="DQ393" s="159"/>
      <c r="DR393" s="159"/>
      <c r="DS393" s="159"/>
      <c r="DT393" s="159"/>
      <c r="DU393" s="159"/>
      <c r="DV393" s="159"/>
      <c r="DW393" s="159"/>
      <c r="DX393" s="159"/>
      <c r="DY393" s="159"/>
      <c r="DZ393" s="159"/>
      <c r="EA393" s="159"/>
      <c r="EB393" s="159"/>
      <c r="EC393" s="159"/>
      <c r="ED393" s="159"/>
      <c r="EE393" s="159"/>
      <c r="EF393" s="159"/>
      <c r="EG393" s="159"/>
      <c r="EH393" s="159"/>
      <c r="EI393" s="159"/>
      <c r="EJ393" s="159"/>
      <c r="EK393" s="159"/>
      <c r="EL393" s="159"/>
      <c r="EM393" s="159"/>
      <c r="EN393" s="159"/>
      <c r="EO393" s="159"/>
      <c r="EP393" s="159"/>
      <c r="EQ393" s="159"/>
      <c r="ER393" s="159"/>
      <c r="ES393" s="159"/>
      <c r="ET393" s="159"/>
      <c r="EU393" s="159"/>
      <c r="EV393" s="159"/>
      <c r="EW393" s="159"/>
      <c r="EX393" s="159"/>
      <c r="EY393" s="159"/>
      <c r="EZ393" s="159"/>
      <c r="FA393" s="159"/>
      <c r="FB393" s="159"/>
      <c r="FC393" s="159"/>
      <c r="FD393" s="159"/>
      <c r="FE393" s="159"/>
      <c r="FF393" s="159"/>
      <c r="FG393" s="159"/>
      <c r="FH393" s="159"/>
      <c r="FI393" s="159"/>
      <c r="FJ393" s="159"/>
      <c r="FK393" s="159"/>
      <c r="FL393" s="159"/>
      <c r="FM393" s="159"/>
      <c r="FN393" s="159"/>
      <c r="FO393" s="159"/>
      <c r="FP393" s="159"/>
      <c r="FQ393" s="159"/>
      <c r="FR393" s="159"/>
      <c r="FS393" s="159"/>
      <c r="FT393" s="159"/>
      <c r="FU393" s="159"/>
      <c r="FV393" s="159"/>
      <c r="FW393" s="159"/>
      <c r="FX393" s="159"/>
      <c r="FY393" s="159"/>
      <c r="FZ393" s="159"/>
      <c r="GA393" s="159"/>
      <c r="GB393" s="159"/>
      <c r="GC393" s="159"/>
      <c r="GD393" s="159"/>
      <c r="GE393" s="159"/>
      <c r="GF393" s="159"/>
      <c r="GG393" s="159"/>
      <c r="GH393" s="159"/>
      <c r="GI393" s="159"/>
      <c r="GJ393" s="159"/>
      <c r="GK393" s="159"/>
      <c r="GL393" s="159"/>
      <c r="GM393" s="159"/>
      <c r="GN393" s="159"/>
      <c r="GO393" s="159"/>
      <c r="GP393" s="159"/>
      <c r="GQ393" s="159"/>
      <c r="GR393" s="159"/>
      <c r="GS393" s="159"/>
      <c r="GT393" s="159"/>
      <c r="GU393" s="159"/>
      <c r="GV393" s="159"/>
      <c r="GW393" s="159"/>
      <c r="GX393" s="159"/>
      <c r="GY393" s="159"/>
      <c r="GZ393" s="159"/>
      <c r="HA393" s="159"/>
      <c r="HB393" s="159"/>
      <c r="HC393" s="159"/>
      <c r="HD393" s="159"/>
      <c r="HE393" s="159"/>
      <c r="HF393" s="159"/>
      <c r="HG393" s="159"/>
      <c r="HH393" s="159"/>
      <c r="HI393" s="159"/>
      <c r="HJ393" s="159"/>
      <c r="HK393" s="159"/>
      <c r="HL393" s="159"/>
      <c r="HM393" s="159"/>
      <c r="HN393" s="159"/>
      <c r="HO393" s="159"/>
      <c r="HP393" s="159"/>
      <c r="HQ393" s="159"/>
      <c r="HR393" s="159"/>
      <c r="HS393" s="159"/>
      <c r="HT393" s="159"/>
      <c r="HU393" s="159"/>
      <c r="HV393" s="159"/>
      <c r="HW393" s="159"/>
      <c r="HX393" s="159"/>
      <c r="HY393" s="159"/>
      <c r="HZ393" s="159"/>
      <c r="IA393" s="159"/>
      <c r="IB393" s="159"/>
      <c r="IC393" s="159"/>
      <c r="ID393" s="159"/>
      <c r="IE393" s="159"/>
      <c r="IF393" s="159"/>
      <c r="IG393" s="159"/>
      <c r="IH393" s="159"/>
      <c r="II393" s="159"/>
      <c r="IJ393" s="159"/>
      <c r="IK393" s="159"/>
      <c r="IL393" s="159"/>
      <c r="IM393" s="159"/>
      <c r="IN393" s="159"/>
      <c r="IO393" s="159"/>
      <c r="IP393" s="159"/>
      <c r="IQ393" s="159"/>
      <c r="IR393" s="159"/>
      <c r="IS393" s="159"/>
      <c r="IT393" s="159"/>
      <c r="IU393" s="159"/>
    </row>
    <row r="394" spans="1:255" ht="13.5">
      <c r="A394" s="265" t="s">
        <v>135</v>
      </c>
      <c r="B394" s="31"/>
      <c r="C394" s="31"/>
      <c r="D394" s="31"/>
      <c r="E394" s="131">
        <v>7.4764065245626812</v>
      </c>
      <c r="F394" s="90"/>
      <c r="G394" s="130">
        <v>6.9684297647210052</v>
      </c>
      <c r="H394" s="1"/>
      <c r="I394" s="415">
        <v>6.8631550858206474</v>
      </c>
      <c r="J394" s="159"/>
      <c r="K394" s="290"/>
      <c r="L394" s="188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  <c r="AU394" s="159"/>
      <c r="AV394" s="159"/>
      <c r="AW394" s="159"/>
      <c r="AX394" s="159"/>
      <c r="AY394" s="159"/>
      <c r="AZ394" s="159"/>
      <c r="BA394" s="159"/>
      <c r="BB394" s="159"/>
      <c r="BC394" s="159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  <c r="BZ394" s="159"/>
      <c r="CA394" s="159"/>
      <c r="CB394" s="159"/>
      <c r="CC394" s="159"/>
      <c r="CD394" s="159"/>
      <c r="CE394" s="159"/>
      <c r="CF394" s="159"/>
      <c r="CG394" s="159"/>
      <c r="CH394" s="159"/>
      <c r="CI394" s="159"/>
      <c r="CJ394" s="159"/>
      <c r="CK394" s="159"/>
      <c r="CL394" s="159"/>
      <c r="CM394" s="159"/>
      <c r="CN394" s="159"/>
      <c r="CO394" s="159"/>
      <c r="CP394" s="159"/>
      <c r="CQ394" s="159"/>
      <c r="CR394" s="159"/>
      <c r="CS394" s="159"/>
      <c r="CT394" s="159"/>
      <c r="CU394" s="159"/>
      <c r="CV394" s="159"/>
      <c r="CW394" s="159"/>
      <c r="CX394" s="159"/>
      <c r="CY394" s="159"/>
      <c r="CZ394" s="159"/>
      <c r="DA394" s="159"/>
      <c r="DB394" s="159"/>
      <c r="DC394" s="159"/>
      <c r="DD394" s="159"/>
      <c r="DE394" s="159"/>
      <c r="DF394" s="159"/>
      <c r="DG394" s="159"/>
      <c r="DH394" s="159"/>
      <c r="DI394" s="159"/>
      <c r="DJ394" s="159"/>
      <c r="DK394" s="159"/>
      <c r="DL394" s="159"/>
      <c r="DM394" s="159"/>
      <c r="DN394" s="159"/>
      <c r="DO394" s="159"/>
      <c r="DP394" s="159"/>
      <c r="DQ394" s="159"/>
      <c r="DR394" s="159"/>
      <c r="DS394" s="159"/>
      <c r="DT394" s="159"/>
      <c r="DU394" s="159"/>
      <c r="DV394" s="159"/>
      <c r="DW394" s="159"/>
      <c r="DX394" s="159"/>
      <c r="DY394" s="159"/>
      <c r="DZ394" s="159"/>
      <c r="EA394" s="159"/>
      <c r="EB394" s="159"/>
      <c r="EC394" s="159"/>
      <c r="ED394" s="159"/>
      <c r="EE394" s="159"/>
      <c r="EF394" s="159"/>
      <c r="EG394" s="159"/>
      <c r="EH394" s="159"/>
      <c r="EI394" s="159"/>
      <c r="EJ394" s="159"/>
      <c r="EK394" s="159"/>
      <c r="EL394" s="159"/>
      <c r="EM394" s="159"/>
      <c r="EN394" s="159"/>
      <c r="EO394" s="159"/>
      <c r="EP394" s="159"/>
      <c r="EQ394" s="159"/>
      <c r="ER394" s="159"/>
      <c r="ES394" s="159"/>
      <c r="ET394" s="159"/>
      <c r="EU394" s="159"/>
      <c r="EV394" s="159"/>
      <c r="EW394" s="159"/>
      <c r="EX394" s="159"/>
      <c r="EY394" s="159"/>
      <c r="EZ394" s="159"/>
      <c r="FA394" s="159"/>
      <c r="FB394" s="159"/>
      <c r="FC394" s="159"/>
      <c r="FD394" s="159"/>
      <c r="FE394" s="159"/>
      <c r="FF394" s="159"/>
      <c r="FG394" s="159"/>
      <c r="FH394" s="159"/>
      <c r="FI394" s="159"/>
      <c r="FJ394" s="159"/>
      <c r="FK394" s="159"/>
      <c r="FL394" s="159"/>
      <c r="FM394" s="159"/>
      <c r="FN394" s="159"/>
      <c r="FO394" s="159"/>
      <c r="FP394" s="159"/>
      <c r="FQ394" s="159"/>
      <c r="FR394" s="159"/>
      <c r="FS394" s="159"/>
      <c r="FT394" s="159"/>
      <c r="FU394" s="159"/>
      <c r="FV394" s="159"/>
      <c r="FW394" s="159"/>
      <c r="FX394" s="159"/>
      <c r="FY394" s="159"/>
      <c r="FZ394" s="159"/>
      <c r="GA394" s="159"/>
      <c r="GB394" s="159"/>
      <c r="GC394" s="159"/>
      <c r="GD394" s="159"/>
      <c r="GE394" s="159"/>
      <c r="GF394" s="159"/>
      <c r="GG394" s="159"/>
      <c r="GH394" s="159"/>
      <c r="GI394" s="159"/>
      <c r="GJ394" s="159"/>
      <c r="GK394" s="159"/>
      <c r="GL394" s="159"/>
      <c r="GM394" s="159"/>
      <c r="GN394" s="159"/>
      <c r="GO394" s="159"/>
      <c r="GP394" s="159"/>
      <c r="GQ394" s="159"/>
      <c r="GR394" s="159"/>
      <c r="GS394" s="159"/>
      <c r="GT394" s="159"/>
      <c r="GU394" s="159"/>
      <c r="GV394" s="159"/>
      <c r="GW394" s="159"/>
      <c r="GX394" s="159"/>
      <c r="GY394" s="159"/>
      <c r="GZ394" s="159"/>
      <c r="HA394" s="159"/>
      <c r="HB394" s="159"/>
      <c r="HC394" s="159"/>
      <c r="HD394" s="159"/>
      <c r="HE394" s="159"/>
      <c r="HF394" s="159"/>
      <c r="HG394" s="159"/>
      <c r="HH394" s="159"/>
      <c r="HI394" s="159"/>
      <c r="HJ394" s="159"/>
      <c r="HK394" s="159"/>
      <c r="HL394" s="159"/>
      <c r="HM394" s="159"/>
      <c r="HN394" s="159"/>
      <c r="HO394" s="159"/>
      <c r="HP394" s="159"/>
      <c r="HQ394" s="159"/>
      <c r="HR394" s="159"/>
      <c r="HS394" s="159"/>
      <c r="HT394" s="159"/>
      <c r="HU394" s="159"/>
      <c r="HV394" s="159"/>
      <c r="HW394" s="159"/>
      <c r="HX394" s="159"/>
      <c r="HY394" s="159"/>
      <c r="HZ394" s="159"/>
      <c r="IA394" s="159"/>
      <c r="IB394" s="159"/>
      <c r="IC394" s="159"/>
      <c r="ID394" s="159"/>
      <c r="IE394" s="159"/>
      <c r="IF394" s="159"/>
      <c r="IG394" s="159"/>
      <c r="IH394" s="159"/>
      <c r="II394" s="159"/>
      <c r="IJ394" s="159"/>
      <c r="IK394" s="159"/>
      <c r="IL394" s="159"/>
      <c r="IM394" s="159"/>
      <c r="IN394" s="159"/>
      <c r="IO394" s="159"/>
      <c r="IP394" s="159"/>
      <c r="IQ394" s="159"/>
      <c r="IR394" s="159"/>
      <c r="IS394" s="159"/>
      <c r="IT394" s="159"/>
      <c r="IU394" s="159"/>
    </row>
    <row r="395" spans="1:255">
      <c r="A395" s="239" t="s">
        <v>136</v>
      </c>
      <c r="B395" s="31"/>
      <c r="C395" s="31"/>
      <c r="D395" s="31"/>
      <c r="E395" s="132">
        <v>102.32545847479733</v>
      </c>
      <c r="F395" s="133"/>
      <c r="G395" s="134">
        <v>102.04241469787787</v>
      </c>
      <c r="H395" s="135"/>
      <c r="I395" s="133">
        <v>102.21403667678437</v>
      </c>
      <c r="J395" s="159"/>
      <c r="K395" s="290"/>
      <c r="L395" s="188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  <c r="AU395" s="159"/>
      <c r="AV395" s="159"/>
      <c r="AW395" s="159"/>
      <c r="AX395" s="159"/>
      <c r="AY395" s="159"/>
      <c r="AZ395" s="159"/>
      <c r="BA395" s="159"/>
      <c r="BB395" s="159"/>
      <c r="BC395" s="159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  <c r="BZ395" s="159"/>
      <c r="CA395" s="159"/>
      <c r="CB395" s="159"/>
      <c r="CC395" s="159"/>
      <c r="CD395" s="159"/>
      <c r="CE395" s="159"/>
      <c r="CF395" s="159"/>
      <c r="CG395" s="159"/>
      <c r="CH395" s="159"/>
      <c r="CI395" s="159"/>
      <c r="CJ395" s="159"/>
      <c r="CK395" s="159"/>
      <c r="CL395" s="159"/>
      <c r="CM395" s="159"/>
      <c r="CN395" s="159"/>
      <c r="CO395" s="159"/>
      <c r="CP395" s="159"/>
      <c r="CQ395" s="159"/>
      <c r="CR395" s="159"/>
      <c r="CS395" s="159"/>
      <c r="CT395" s="159"/>
      <c r="CU395" s="159"/>
      <c r="CV395" s="159"/>
      <c r="CW395" s="159"/>
      <c r="CX395" s="159"/>
      <c r="CY395" s="159"/>
      <c r="CZ395" s="159"/>
      <c r="DA395" s="159"/>
      <c r="DB395" s="159"/>
      <c r="DC395" s="159"/>
      <c r="DD395" s="159"/>
      <c r="DE395" s="159"/>
      <c r="DF395" s="159"/>
      <c r="DG395" s="159"/>
      <c r="DH395" s="159"/>
      <c r="DI395" s="159"/>
      <c r="DJ395" s="159"/>
      <c r="DK395" s="159"/>
      <c r="DL395" s="159"/>
      <c r="DM395" s="159"/>
      <c r="DN395" s="159"/>
      <c r="DO395" s="159"/>
      <c r="DP395" s="159"/>
      <c r="DQ395" s="159"/>
      <c r="DR395" s="159"/>
      <c r="DS395" s="159"/>
      <c r="DT395" s="159"/>
      <c r="DU395" s="159"/>
      <c r="DV395" s="159"/>
      <c r="DW395" s="159"/>
      <c r="DX395" s="159"/>
      <c r="DY395" s="159"/>
      <c r="DZ395" s="159"/>
      <c r="EA395" s="159"/>
      <c r="EB395" s="159"/>
      <c r="EC395" s="159"/>
      <c r="ED395" s="159"/>
      <c r="EE395" s="159"/>
      <c r="EF395" s="159"/>
      <c r="EG395" s="159"/>
      <c r="EH395" s="159"/>
      <c r="EI395" s="159"/>
      <c r="EJ395" s="159"/>
      <c r="EK395" s="159"/>
      <c r="EL395" s="159"/>
      <c r="EM395" s="159"/>
      <c r="EN395" s="159"/>
      <c r="EO395" s="159"/>
      <c r="EP395" s="159"/>
      <c r="EQ395" s="159"/>
      <c r="ER395" s="159"/>
      <c r="ES395" s="159"/>
      <c r="ET395" s="159"/>
      <c r="EU395" s="159"/>
      <c r="EV395" s="159"/>
      <c r="EW395" s="159"/>
      <c r="EX395" s="159"/>
      <c r="EY395" s="159"/>
      <c r="EZ395" s="159"/>
      <c r="FA395" s="159"/>
      <c r="FB395" s="159"/>
      <c r="FC395" s="159"/>
      <c r="FD395" s="159"/>
      <c r="FE395" s="159"/>
      <c r="FF395" s="159"/>
      <c r="FG395" s="159"/>
      <c r="FH395" s="159"/>
      <c r="FI395" s="159"/>
      <c r="FJ395" s="159"/>
      <c r="FK395" s="159"/>
      <c r="FL395" s="159"/>
      <c r="FM395" s="159"/>
      <c r="FN395" s="159"/>
      <c r="FO395" s="159"/>
      <c r="FP395" s="159"/>
      <c r="FQ395" s="159"/>
      <c r="FR395" s="159"/>
      <c r="FS395" s="159"/>
      <c r="FT395" s="159"/>
      <c r="FU395" s="159"/>
      <c r="FV395" s="159"/>
      <c r="FW395" s="159"/>
      <c r="FX395" s="159"/>
      <c r="FY395" s="159"/>
      <c r="FZ395" s="159"/>
      <c r="GA395" s="159"/>
      <c r="GB395" s="159"/>
      <c r="GC395" s="159"/>
      <c r="GD395" s="159"/>
      <c r="GE395" s="159"/>
      <c r="GF395" s="159"/>
      <c r="GG395" s="159"/>
      <c r="GH395" s="159"/>
      <c r="GI395" s="159"/>
      <c r="GJ395" s="159"/>
      <c r="GK395" s="159"/>
      <c r="GL395" s="159"/>
      <c r="GM395" s="159"/>
      <c r="GN395" s="159"/>
      <c r="GO395" s="159"/>
      <c r="GP395" s="159"/>
      <c r="GQ395" s="159"/>
      <c r="GR395" s="159"/>
      <c r="GS395" s="159"/>
      <c r="GT395" s="159"/>
      <c r="GU395" s="159"/>
      <c r="GV395" s="159"/>
      <c r="GW395" s="159"/>
      <c r="GX395" s="159"/>
      <c r="GY395" s="159"/>
      <c r="GZ395" s="159"/>
      <c r="HA395" s="159"/>
      <c r="HB395" s="159"/>
      <c r="HC395" s="159"/>
      <c r="HD395" s="159"/>
      <c r="HE395" s="159"/>
      <c r="HF395" s="159"/>
      <c r="HG395" s="159"/>
      <c r="HH395" s="159"/>
      <c r="HI395" s="159"/>
      <c r="HJ395" s="159"/>
      <c r="HK395" s="159"/>
      <c r="HL395" s="159"/>
      <c r="HM395" s="159"/>
      <c r="HN395" s="159"/>
      <c r="HO395" s="159"/>
      <c r="HP395" s="159"/>
      <c r="HQ395" s="159"/>
      <c r="HR395" s="159"/>
      <c r="HS395" s="159"/>
      <c r="HT395" s="159"/>
      <c r="HU395" s="159"/>
      <c r="HV395" s="159"/>
      <c r="HW395" s="159"/>
      <c r="HX395" s="159"/>
      <c r="HY395" s="159"/>
      <c r="HZ395" s="159"/>
      <c r="IA395" s="159"/>
      <c r="IB395" s="159"/>
      <c r="IC395" s="159"/>
      <c r="ID395" s="159"/>
      <c r="IE395" s="159"/>
      <c r="IF395" s="159"/>
      <c r="IG395" s="159"/>
      <c r="IH395" s="159"/>
      <c r="II395" s="159"/>
      <c r="IJ395" s="159"/>
      <c r="IK395" s="159"/>
      <c r="IL395" s="159"/>
      <c r="IM395" s="159"/>
      <c r="IN395" s="159"/>
      <c r="IO395" s="159"/>
      <c r="IP395" s="159"/>
      <c r="IQ395" s="159"/>
      <c r="IR395" s="159"/>
      <c r="IS395" s="159"/>
      <c r="IT395" s="159"/>
      <c r="IU395" s="159"/>
    </row>
    <row r="396" spans="1:255" ht="13.5">
      <c r="A396" s="231" t="s">
        <v>137</v>
      </c>
      <c r="B396" s="31"/>
      <c r="C396" s="31"/>
      <c r="D396" s="31"/>
      <c r="E396" s="98">
        <v>24.279</v>
      </c>
      <c r="F396" s="90"/>
      <c r="G396" s="136">
        <v>23.297999999999998</v>
      </c>
      <c r="H396" s="1"/>
      <c r="I396" s="90">
        <v>22.2</v>
      </c>
      <c r="J396" s="159"/>
      <c r="K396" s="290"/>
      <c r="L396" s="188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  <c r="AU396" s="159"/>
      <c r="AV396" s="159"/>
      <c r="AW396" s="159"/>
      <c r="AX396" s="159"/>
      <c r="AY396" s="159"/>
      <c r="AZ396" s="159"/>
      <c r="BA396" s="159"/>
      <c r="BB396" s="159"/>
      <c r="BC396" s="159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  <c r="BZ396" s="159"/>
      <c r="CA396" s="159"/>
      <c r="CB396" s="159"/>
      <c r="CC396" s="159"/>
      <c r="CD396" s="159"/>
      <c r="CE396" s="159"/>
      <c r="CF396" s="159"/>
      <c r="CG396" s="159"/>
      <c r="CH396" s="159"/>
      <c r="CI396" s="159"/>
      <c r="CJ396" s="159"/>
      <c r="CK396" s="159"/>
      <c r="CL396" s="159"/>
      <c r="CM396" s="159"/>
      <c r="CN396" s="159"/>
      <c r="CO396" s="159"/>
      <c r="CP396" s="159"/>
      <c r="CQ396" s="159"/>
      <c r="CR396" s="159"/>
      <c r="CS396" s="159"/>
      <c r="CT396" s="159"/>
      <c r="CU396" s="159"/>
      <c r="CV396" s="159"/>
      <c r="CW396" s="159"/>
      <c r="CX396" s="159"/>
      <c r="CY396" s="159"/>
      <c r="CZ396" s="159"/>
      <c r="DA396" s="159"/>
      <c r="DB396" s="159"/>
      <c r="DC396" s="159"/>
      <c r="DD396" s="159"/>
      <c r="DE396" s="159"/>
      <c r="DF396" s="159"/>
      <c r="DG396" s="159"/>
      <c r="DH396" s="159"/>
      <c r="DI396" s="159"/>
      <c r="DJ396" s="159"/>
      <c r="DK396" s="159"/>
      <c r="DL396" s="159"/>
      <c r="DM396" s="159"/>
      <c r="DN396" s="159"/>
      <c r="DO396" s="159"/>
      <c r="DP396" s="159"/>
      <c r="DQ396" s="159"/>
      <c r="DR396" s="159"/>
      <c r="DS396" s="159"/>
      <c r="DT396" s="159"/>
      <c r="DU396" s="159"/>
      <c r="DV396" s="159"/>
      <c r="DW396" s="159"/>
      <c r="DX396" s="159"/>
      <c r="DY396" s="159"/>
      <c r="DZ396" s="159"/>
      <c r="EA396" s="159"/>
      <c r="EB396" s="159"/>
      <c r="EC396" s="159"/>
      <c r="ED396" s="159"/>
      <c r="EE396" s="159"/>
      <c r="EF396" s="159"/>
      <c r="EG396" s="159"/>
      <c r="EH396" s="159"/>
      <c r="EI396" s="159"/>
      <c r="EJ396" s="159"/>
      <c r="EK396" s="159"/>
      <c r="EL396" s="159"/>
      <c r="EM396" s="159"/>
      <c r="EN396" s="159"/>
      <c r="EO396" s="159"/>
      <c r="EP396" s="159"/>
      <c r="EQ396" s="159"/>
      <c r="ER396" s="159"/>
      <c r="ES396" s="159"/>
      <c r="ET396" s="159"/>
      <c r="EU396" s="159"/>
      <c r="EV396" s="159"/>
      <c r="EW396" s="159"/>
      <c r="EX396" s="159"/>
      <c r="EY396" s="159"/>
      <c r="EZ396" s="159"/>
      <c r="FA396" s="159"/>
      <c r="FB396" s="159"/>
      <c r="FC396" s="159"/>
      <c r="FD396" s="159"/>
      <c r="FE396" s="159"/>
      <c r="FF396" s="159"/>
      <c r="FG396" s="159"/>
      <c r="FH396" s="159"/>
      <c r="FI396" s="159"/>
      <c r="FJ396" s="159"/>
      <c r="FK396" s="159"/>
      <c r="FL396" s="159"/>
      <c r="FM396" s="159"/>
      <c r="FN396" s="159"/>
      <c r="FO396" s="159"/>
      <c r="FP396" s="159"/>
      <c r="FQ396" s="159"/>
      <c r="FR396" s="159"/>
      <c r="FS396" s="159"/>
      <c r="FT396" s="159"/>
      <c r="FU396" s="159"/>
      <c r="FV396" s="159"/>
      <c r="FW396" s="159"/>
      <c r="FX396" s="159"/>
      <c r="FY396" s="159"/>
      <c r="FZ396" s="159"/>
      <c r="GA396" s="159"/>
      <c r="GB396" s="159"/>
      <c r="GC396" s="159"/>
      <c r="GD396" s="159"/>
      <c r="GE396" s="159"/>
      <c r="GF396" s="159"/>
      <c r="GG396" s="159"/>
      <c r="GH396" s="159"/>
      <c r="GI396" s="159"/>
      <c r="GJ396" s="159"/>
      <c r="GK396" s="159"/>
      <c r="GL396" s="159"/>
      <c r="GM396" s="159"/>
      <c r="GN396" s="159"/>
      <c r="GO396" s="159"/>
      <c r="GP396" s="159"/>
      <c r="GQ396" s="159"/>
      <c r="GR396" s="159"/>
      <c r="GS396" s="159"/>
      <c r="GT396" s="159"/>
      <c r="GU396" s="159"/>
      <c r="GV396" s="159"/>
      <c r="GW396" s="159"/>
      <c r="GX396" s="159"/>
      <c r="GY396" s="159"/>
      <c r="GZ396" s="159"/>
      <c r="HA396" s="159"/>
      <c r="HB396" s="159"/>
      <c r="HC396" s="159"/>
      <c r="HD396" s="159"/>
      <c r="HE396" s="159"/>
      <c r="HF396" s="159"/>
      <c r="HG396" s="159"/>
      <c r="HH396" s="159"/>
      <c r="HI396" s="159"/>
      <c r="HJ396" s="159"/>
      <c r="HK396" s="159"/>
      <c r="HL396" s="159"/>
      <c r="HM396" s="159"/>
      <c r="HN396" s="159"/>
      <c r="HO396" s="159"/>
      <c r="HP396" s="159"/>
      <c r="HQ396" s="159"/>
      <c r="HR396" s="159"/>
      <c r="HS396" s="159"/>
      <c r="HT396" s="159"/>
      <c r="HU396" s="159"/>
      <c r="HV396" s="159"/>
      <c r="HW396" s="159"/>
      <c r="HX396" s="159"/>
      <c r="HY396" s="159"/>
      <c r="HZ396" s="159"/>
      <c r="IA396" s="159"/>
      <c r="IB396" s="159"/>
      <c r="IC396" s="159"/>
      <c r="ID396" s="159"/>
      <c r="IE396" s="159"/>
      <c r="IF396" s="159"/>
      <c r="IG396" s="159"/>
      <c r="IH396" s="159"/>
      <c r="II396" s="159"/>
      <c r="IJ396" s="159"/>
      <c r="IK396" s="159"/>
      <c r="IL396" s="159"/>
      <c r="IM396" s="159"/>
      <c r="IN396" s="159"/>
      <c r="IO396" s="159"/>
      <c r="IP396" s="159"/>
      <c r="IQ396" s="159"/>
      <c r="IR396" s="159"/>
      <c r="IS396" s="159"/>
      <c r="IT396" s="159"/>
      <c r="IU396" s="159"/>
    </row>
    <row r="397" spans="1:255" ht="13.5">
      <c r="A397" s="231" t="s">
        <v>138</v>
      </c>
      <c r="B397" s="31"/>
      <c r="C397" s="31"/>
      <c r="D397" s="31"/>
      <c r="E397" s="137" t="s">
        <v>139</v>
      </c>
      <c r="F397" s="101"/>
      <c r="G397" s="138" t="s">
        <v>220</v>
      </c>
      <c r="H397" s="139"/>
      <c r="I397" s="105" t="s">
        <v>139</v>
      </c>
      <c r="J397" s="159"/>
      <c r="K397" s="290"/>
      <c r="L397" s="188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  <c r="AU397" s="159"/>
      <c r="AV397" s="159"/>
      <c r="AW397" s="159"/>
      <c r="AX397" s="159"/>
      <c r="AY397" s="159"/>
      <c r="AZ397" s="159"/>
      <c r="BA397" s="159"/>
      <c r="BB397" s="159"/>
      <c r="BC397" s="159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  <c r="BZ397" s="159"/>
      <c r="CA397" s="159"/>
      <c r="CB397" s="159"/>
      <c r="CC397" s="159"/>
      <c r="CD397" s="159"/>
      <c r="CE397" s="159"/>
      <c r="CF397" s="159"/>
      <c r="CG397" s="159"/>
      <c r="CH397" s="159"/>
      <c r="CI397" s="159"/>
      <c r="CJ397" s="159"/>
      <c r="CK397" s="159"/>
      <c r="CL397" s="159"/>
      <c r="CM397" s="159"/>
      <c r="CN397" s="159"/>
      <c r="CO397" s="159"/>
      <c r="CP397" s="159"/>
      <c r="CQ397" s="159"/>
      <c r="CR397" s="159"/>
      <c r="CS397" s="159"/>
      <c r="CT397" s="159"/>
      <c r="CU397" s="159"/>
      <c r="CV397" s="159"/>
      <c r="CW397" s="159"/>
      <c r="CX397" s="159"/>
      <c r="CY397" s="159"/>
      <c r="CZ397" s="159"/>
      <c r="DA397" s="159"/>
      <c r="DB397" s="159"/>
      <c r="DC397" s="159"/>
      <c r="DD397" s="159"/>
      <c r="DE397" s="159"/>
      <c r="DF397" s="159"/>
      <c r="DG397" s="159"/>
      <c r="DH397" s="159"/>
      <c r="DI397" s="159"/>
      <c r="DJ397" s="159"/>
      <c r="DK397" s="159"/>
      <c r="DL397" s="159"/>
      <c r="DM397" s="159"/>
      <c r="DN397" s="159"/>
      <c r="DO397" s="159"/>
      <c r="DP397" s="159"/>
      <c r="DQ397" s="159"/>
      <c r="DR397" s="159"/>
      <c r="DS397" s="159"/>
      <c r="DT397" s="159"/>
      <c r="DU397" s="159"/>
      <c r="DV397" s="159"/>
      <c r="DW397" s="159"/>
      <c r="DX397" s="159"/>
      <c r="DY397" s="159"/>
      <c r="DZ397" s="159"/>
      <c r="EA397" s="159"/>
      <c r="EB397" s="159"/>
      <c r="EC397" s="159"/>
      <c r="ED397" s="159"/>
      <c r="EE397" s="159"/>
      <c r="EF397" s="159"/>
      <c r="EG397" s="159"/>
      <c r="EH397" s="159"/>
      <c r="EI397" s="159"/>
      <c r="EJ397" s="159"/>
      <c r="EK397" s="159"/>
      <c r="EL397" s="159"/>
      <c r="EM397" s="159"/>
      <c r="EN397" s="159"/>
      <c r="EO397" s="159"/>
      <c r="EP397" s="159"/>
      <c r="EQ397" s="159"/>
      <c r="ER397" s="159"/>
      <c r="ES397" s="159"/>
      <c r="ET397" s="159"/>
      <c r="EU397" s="159"/>
      <c r="EV397" s="159"/>
      <c r="EW397" s="159"/>
      <c r="EX397" s="159"/>
      <c r="EY397" s="159"/>
      <c r="EZ397" s="159"/>
      <c r="FA397" s="159"/>
      <c r="FB397" s="159"/>
      <c r="FC397" s="159"/>
      <c r="FD397" s="159"/>
      <c r="FE397" s="159"/>
      <c r="FF397" s="159"/>
      <c r="FG397" s="159"/>
      <c r="FH397" s="159"/>
      <c r="FI397" s="159"/>
      <c r="FJ397" s="159"/>
      <c r="FK397" s="159"/>
      <c r="FL397" s="159"/>
      <c r="FM397" s="159"/>
      <c r="FN397" s="159"/>
      <c r="FO397" s="159"/>
      <c r="FP397" s="159"/>
      <c r="FQ397" s="159"/>
      <c r="FR397" s="159"/>
      <c r="FS397" s="159"/>
      <c r="FT397" s="159"/>
      <c r="FU397" s="159"/>
      <c r="FV397" s="159"/>
      <c r="FW397" s="159"/>
      <c r="FX397" s="159"/>
      <c r="FY397" s="159"/>
      <c r="FZ397" s="159"/>
      <c r="GA397" s="159"/>
      <c r="GB397" s="159"/>
      <c r="GC397" s="159"/>
      <c r="GD397" s="159"/>
      <c r="GE397" s="159"/>
      <c r="GF397" s="159"/>
      <c r="GG397" s="159"/>
      <c r="GH397" s="159"/>
      <c r="GI397" s="159"/>
      <c r="GJ397" s="159"/>
      <c r="GK397" s="159"/>
      <c r="GL397" s="159"/>
      <c r="GM397" s="159"/>
      <c r="GN397" s="159"/>
      <c r="GO397" s="159"/>
      <c r="GP397" s="159"/>
      <c r="GQ397" s="159"/>
      <c r="GR397" s="159"/>
      <c r="GS397" s="159"/>
      <c r="GT397" s="159"/>
      <c r="GU397" s="159"/>
      <c r="GV397" s="159"/>
      <c r="GW397" s="159"/>
      <c r="GX397" s="159"/>
      <c r="GY397" s="159"/>
      <c r="GZ397" s="159"/>
      <c r="HA397" s="159"/>
      <c r="HB397" s="159"/>
      <c r="HC397" s="159"/>
      <c r="HD397" s="159"/>
      <c r="HE397" s="159"/>
      <c r="HF397" s="159"/>
      <c r="HG397" s="159"/>
      <c r="HH397" s="159"/>
      <c r="HI397" s="159"/>
      <c r="HJ397" s="159"/>
      <c r="HK397" s="159"/>
      <c r="HL397" s="159"/>
      <c r="HM397" s="159"/>
      <c r="HN397" s="159"/>
      <c r="HO397" s="159"/>
      <c r="HP397" s="159"/>
      <c r="HQ397" s="159"/>
      <c r="HR397" s="159"/>
      <c r="HS397" s="159"/>
      <c r="HT397" s="159"/>
      <c r="HU397" s="159"/>
      <c r="HV397" s="159"/>
      <c r="HW397" s="159"/>
      <c r="HX397" s="159"/>
      <c r="HY397" s="159"/>
      <c r="HZ397" s="159"/>
      <c r="IA397" s="159"/>
      <c r="IB397" s="159"/>
      <c r="IC397" s="159"/>
      <c r="ID397" s="159"/>
      <c r="IE397" s="159"/>
      <c r="IF397" s="159"/>
      <c r="IG397" s="159"/>
      <c r="IH397" s="159"/>
      <c r="II397" s="159"/>
      <c r="IJ397" s="159"/>
      <c r="IK397" s="159"/>
      <c r="IL397" s="159"/>
      <c r="IM397" s="159"/>
      <c r="IN397" s="159"/>
      <c r="IO397" s="159"/>
      <c r="IP397" s="159"/>
      <c r="IQ397" s="159"/>
      <c r="IR397" s="159"/>
      <c r="IS397" s="159"/>
      <c r="IT397" s="159"/>
      <c r="IU397" s="159"/>
    </row>
    <row r="398" spans="1:255" ht="24">
      <c r="A398" s="291" t="s">
        <v>140</v>
      </c>
      <c r="B398" s="31"/>
      <c r="C398" s="31"/>
      <c r="D398" s="31"/>
      <c r="E398" s="137" t="s">
        <v>139</v>
      </c>
      <c r="F398" s="101"/>
      <c r="G398" s="138" t="s">
        <v>221</v>
      </c>
      <c r="H398" s="139"/>
      <c r="I398" s="105" t="s">
        <v>139</v>
      </c>
      <c r="J398" s="159"/>
      <c r="K398" s="290"/>
      <c r="L398" s="188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  <c r="AU398" s="159"/>
      <c r="AV398" s="159"/>
      <c r="AW398" s="159"/>
      <c r="AX398" s="159"/>
      <c r="AY398" s="159"/>
      <c r="AZ398" s="159"/>
      <c r="BA398" s="159"/>
      <c r="BB398" s="159"/>
      <c r="BC398" s="159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  <c r="BZ398" s="159"/>
      <c r="CA398" s="159"/>
      <c r="CB398" s="159"/>
      <c r="CC398" s="159"/>
      <c r="CD398" s="159"/>
      <c r="CE398" s="159"/>
      <c r="CF398" s="159"/>
      <c r="CG398" s="159"/>
      <c r="CH398" s="159"/>
      <c r="CI398" s="159"/>
      <c r="CJ398" s="159"/>
      <c r="CK398" s="159"/>
      <c r="CL398" s="159"/>
      <c r="CM398" s="159"/>
      <c r="CN398" s="159"/>
      <c r="CO398" s="159"/>
      <c r="CP398" s="159"/>
      <c r="CQ398" s="159"/>
      <c r="CR398" s="159"/>
      <c r="CS398" s="159"/>
      <c r="CT398" s="159"/>
      <c r="CU398" s="159"/>
      <c r="CV398" s="159"/>
      <c r="CW398" s="159"/>
      <c r="CX398" s="159"/>
      <c r="CY398" s="159"/>
      <c r="CZ398" s="159"/>
      <c r="DA398" s="159"/>
      <c r="DB398" s="159"/>
      <c r="DC398" s="159"/>
      <c r="DD398" s="159"/>
      <c r="DE398" s="159"/>
      <c r="DF398" s="159"/>
      <c r="DG398" s="159"/>
      <c r="DH398" s="159"/>
      <c r="DI398" s="159"/>
      <c r="DJ398" s="159"/>
      <c r="DK398" s="159"/>
      <c r="DL398" s="159"/>
      <c r="DM398" s="159"/>
      <c r="DN398" s="159"/>
      <c r="DO398" s="159"/>
      <c r="DP398" s="159"/>
      <c r="DQ398" s="159"/>
      <c r="DR398" s="159"/>
      <c r="DS398" s="159"/>
      <c r="DT398" s="159"/>
      <c r="DU398" s="159"/>
      <c r="DV398" s="159"/>
      <c r="DW398" s="159"/>
      <c r="DX398" s="159"/>
      <c r="DY398" s="159"/>
      <c r="DZ398" s="159"/>
      <c r="EA398" s="159"/>
      <c r="EB398" s="159"/>
      <c r="EC398" s="159"/>
      <c r="ED398" s="159"/>
      <c r="EE398" s="159"/>
      <c r="EF398" s="159"/>
      <c r="EG398" s="159"/>
      <c r="EH398" s="159"/>
      <c r="EI398" s="159"/>
      <c r="EJ398" s="159"/>
      <c r="EK398" s="159"/>
      <c r="EL398" s="159"/>
      <c r="EM398" s="159"/>
      <c r="EN398" s="159"/>
      <c r="EO398" s="159"/>
      <c r="EP398" s="159"/>
      <c r="EQ398" s="159"/>
      <c r="ER398" s="159"/>
      <c r="ES398" s="159"/>
      <c r="ET398" s="159"/>
      <c r="EU398" s="159"/>
      <c r="EV398" s="159"/>
      <c r="EW398" s="159"/>
      <c r="EX398" s="159"/>
      <c r="EY398" s="159"/>
      <c r="EZ398" s="159"/>
      <c r="FA398" s="159"/>
      <c r="FB398" s="159"/>
      <c r="FC398" s="159"/>
      <c r="FD398" s="159"/>
      <c r="FE398" s="159"/>
      <c r="FF398" s="159"/>
      <c r="FG398" s="159"/>
      <c r="FH398" s="159"/>
      <c r="FI398" s="159"/>
      <c r="FJ398" s="159"/>
      <c r="FK398" s="159"/>
      <c r="FL398" s="159"/>
      <c r="FM398" s="159"/>
      <c r="FN398" s="159"/>
      <c r="FO398" s="159"/>
      <c r="FP398" s="159"/>
      <c r="FQ398" s="159"/>
      <c r="FR398" s="159"/>
      <c r="FS398" s="159"/>
      <c r="FT398" s="159"/>
      <c r="FU398" s="159"/>
      <c r="FV398" s="159"/>
      <c r="FW398" s="159"/>
      <c r="FX398" s="159"/>
      <c r="FY398" s="159"/>
      <c r="FZ398" s="159"/>
      <c r="GA398" s="159"/>
      <c r="GB398" s="159"/>
      <c r="GC398" s="159"/>
      <c r="GD398" s="159"/>
      <c r="GE398" s="159"/>
      <c r="GF398" s="159"/>
      <c r="GG398" s="159"/>
      <c r="GH398" s="159"/>
      <c r="GI398" s="159"/>
      <c r="GJ398" s="159"/>
      <c r="GK398" s="159"/>
      <c r="GL398" s="159"/>
      <c r="GM398" s="159"/>
      <c r="GN398" s="159"/>
      <c r="GO398" s="159"/>
      <c r="GP398" s="159"/>
      <c r="GQ398" s="159"/>
      <c r="GR398" s="159"/>
      <c r="GS398" s="159"/>
      <c r="GT398" s="159"/>
      <c r="GU398" s="159"/>
      <c r="GV398" s="159"/>
      <c r="GW398" s="159"/>
      <c r="GX398" s="159"/>
      <c r="GY398" s="159"/>
      <c r="GZ398" s="159"/>
      <c r="HA398" s="159"/>
      <c r="HB398" s="159"/>
      <c r="HC398" s="159"/>
      <c r="HD398" s="159"/>
      <c r="HE398" s="159"/>
      <c r="HF398" s="159"/>
      <c r="HG398" s="159"/>
      <c r="HH398" s="159"/>
      <c r="HI398" s="159"/>
      <c r="HJ398" s="159"/>
      <c r="HK398" s="159"/>
      <c r="HL398" s="159"/>
      <c r="HM398" s="159"/>
      <c r="HN398" s="159"/>
      <c r="HO398" s="159"/>
      <c r="HP398" s="159"/>
      <c r="HQ398" s="159"/>
      <c r="HR398" s="159"/>
      <c r="HS398" s="159"/>
      <c r="HT398" s="159"/>
      <c r="HU398" s="159"/>
      <c r="HV398" s="159"/>
      <c r="HW398" s="159"/>
      <c r="HX398" s="159"/>
      <c r="HY398" s="159"/>
      <c r="HZ398" s="159"/>
      <c r="IA398" s="159"/>
      <c r="IB398" s="159"/>
      <c r="IC398" s="159"/>
      <c r="ID398" s="159"/>
      <c r="IE398" s="159"/>
      <c r="IF398" s="159"/>
      <c r="IG398" s="159"/>
      <c r="IH398" s="159"/>
      <c r="II398" s="159"/>
      <c r="IJ398" s="159"/>
      <c r="IK398" s="159"/>
      <c r="IL398" s="159"/>
      <c r="IM398" s="159"/>
      <c r="IN398" s="159"/>
      <c r="IO398" s="159"/>
      <c r="IP398" s="159"/>
      <c r="IQ398" s="159"/>
      <c r="IR398" s="159"/>
      <c r="IS398" s="159"/>
      <c r="IT398" s="159"/>
      <c r="IU398" s="159"/>
    </row>
    <row r="399" spans="1:255">
      <c r="A399" s="231" t="s">
        <v>148</v>
      </c>
      <c r="B399" s="31"/>
      <c r="C399" s="31"/>
      <c r="D399" s="31"/>
      <c r="E399" s="54">
        <v>98.3</v>
      </c>
      <c r="F399" s="48"/>
      <c r="G399" s="48">
        <v>97.1</v>
      </c>
      <c r="H399" s="48"/>
      <c r="I399" s="105" t="s">
        <v>139</v>
      </c>
      <c r="J399" s="159"/>
      <c r="K399" s="290"/>
      <c r="L399" s="188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  <c r="AU399" s="159"/>
      <c r="AV399" s="159"/>
      <c r="AW399" s="159"/>
      <c r="AX399" s="159"/>
      <c r="AY399" s="159"/>
      <c r="AZ399" s="159"/>
      <c r="BA399" s="159"/>
      <c r="BB399" s="159"/>
      <c r="BC399" s="159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  <c r="BZ399" s="159"/>
      <c r="CA399" s="159"/>
      <c r="CB399" s="159"/>
      <c r="CC399" s="159"/>
      <c r="CD399" s="159"/>
      <c r="CE399" s="159"/>
      <c r="CF399" s="159"/>
      <c r="CG399" s="159"/>
      <c r="CH399" s="159"/>
      <c r="CI399" s="159"/>
      <c r="CJ399" s="159"/>
      <c r="CK399" s="159"/>
      <c r="CL399" s="159"/>
      <c r="CM399" s="159"/>
      <c r="CN399" s="159"/>
      <c r="CO399" s="159"/>
      <c r="CP399" s="159"/>
      <c r="CQ399" s="159"/>
      <c r="CR399" s="159"/>
      <c r="CS399" s="159"/>
      <c r="CT399" s="159"/>
      <c r="CU399" s="159"/>
      <c r="CV399" s="159"/>
      <c r="CW399" s="159"/>
      <c r="CX399" s="159"/>
      <c r="CY399" s="159"/>
      <c r="CZ399" s="159"/>
      <c r="DA399" s="159"/>
      <c r="DB399" s="159"/>
      <c r="DC399" s="159"/>
      <c r="DD399" s="159"/>
      <c r="DE399" s="159"/>
      <c r="DF399" s="159"/>
      <c r="DG399" s="159"/>
      <c r="DH399" s="159"/>
      <c r="DI399" s="159"/>
      <c r="DJ399" s="159"/>
      <c r="DK399" s="159"/>
      <c r="DL399" s="159"/>
      <c r="DM399" s="159"/>
      <c r="DN399" s="159"/>
      <c r="DO399" s="159"/>
      <c r="DP399" s="159"/>
      <c r="DQ399" s="159"/>
      <c r="DR399" s="159"/>
      <c r="DS399" s="159"/>
      <c r="DT399" s="159"/>
      <c r="DU399" s="159"/>
      <c r="DV399" s="159"/>
      <c r="DW399" s="159"/>
      <c r="DX399" s="159"/>
      <c r="DY399" s="159"/>
      <c r="DZ399" s="159"/>
      <c r="EA399" s="159"/>
      <c r="EB399" s="159"/>
      <c r="EC399" s="159"/>
      <c r="ED399" s="159"/>
      <c r="EE399" s="159"/>
      <c r="EF399" s="159"/>
      <c r="EG399" s="159"/>
      <c r="EH399" s="159"/>
      <c r="EI399" s="159"/>
      <c r="EJ399" s="159"/>
      <c r="EK399" s="159"/>
      <c r="EL399" s="159"/>
      <c r="EM399" s="159"/>
      <c r="EN399" s="159"/>
      <c r="EO399" s="159"/>
      <c r="EP399" s="159"/>
      <c r="EQ399" s="159"/>
      <c r="ER399" s="159"/>
      <c r="ES399" s="159"/>
      <c r="ET399" s="159"/>
      <c r="EU399" s="159"/>
      <c r="EV399" s="159"/>
      <c r="EW399" s="159"/>
      <c r="EX399" s="159"/>
      <c r="EY399" s="159"/>
      <c r="EZ399" s="159"/>
      <c r="FA399" s="159"/>
      <c r="FB399" s="159"/>
      <c r="FC399" s="159"/>
      <c r="FD399" s="159"/>
      <c r="FE399" s="159"/>
      <c r="FF399" s="159"/>
      <c r="FG399" s="159"/>
      <c r="FH399" s="159"/>
      <c r="FI399" s="159"/>
      <c r="FJ399" s="159"/>
      <c r="FK399" s="159"/>
      <c r="FL399" s="159"/>
      <c r="FM399" s="159"/>
      <c r="FN399" s="159"/>
      <c r="FO399" s="159"/>
      <c r="FP399" s="159"/>
      <c r="FQ399" s="159"/>
      <c r="FR399" s="159"/>
      <c r="FS399" s="159"/>
      <c r="FT399" s="159"/>
      <c r="FU399" s="159"/>
      <c r="FV399" s="159"/>
      <c r="FW399" s="159"/>
      <c r="FX399" s="159"/>
      <c r="FY399" s="159"/>
      <c r="FZ399" s="159"/>
      <c r="GA399" s="159"/>
      <c r="GB399" s="159"/>
      <c r="GC399" s="159"/>
      <c r="GD399" s="159"/>
      <c r="GE399" s="159"/>
      <c r="GF399" s="159"/>
      <c r="GG399" s="159"/>
      <c r="GH399" s="159"/>
      <c r="GI399" s="159"/>
      <c r="GJ399" s="159"/>
      <c r="GK399" s="159"/>
      <c r="GL399" s="159"/>
      <c r="GM399" s="159"/>
      <c r="GN399" s="159"/>
      <c r="GO399" s="159"/>
      <c r="GP399" s="159"/>
      <c r="GQ399" s="159"/>
      <c r="GR399" s="159"/>
      <c r="GS399" s="159"/>
      <c r="GT399" s="159"/>
      <c r="GU399" s="159"/>
      <c r="GV399" s="159"/>
      <c r="GW399" s="159"/>
      <c r="GX399" s="159"/>
      <c r="GY399" s="159"/>
      <c r="GZ399" s="159"/>
      <c r="HA399" s="159"/>
      <c r="HB399" s="159"/>
      <c r="HC399" s="159"/>
      <c r="HD399" s="159"/>
      <c r="HE399" s="159"/>
      <c r="HF399" s="159"/>
      <c r="HG399" s="159"/>
      <c r="HH399" s="159"/>
      <c r="HI399" s="159"/>
      <c r="HJ399" s="159"/>
      <c r="HK399" s="159"/>
      <c r="HL399" s="159"/>
      <c r="HM399" s="159"/>
      <c r="HN399" s="159"/>
      <c r="HO399" s="159"/>
      <c r="HP399" s="159"/>
      <c r="HQ399" s="159"/>
      <c r="HR399" s="159"/>
      <c r="HS399" s="159"/>
      <c r="HT399" s="159"/>
      <c r="HU399" s="159"/>
      <c r="HV399" s="159"/>
      <c r="HW399" s="159"/>
      <c r="HX399" s="159"/>
      <c r="HY399" s="159"/>
      <c r="HZ399" s="159"/>
      <c r="IA399" s="159"/>
      <c r="IB399" s="159"/>
      <c r="IC399" s="159"/>
      <c r="ID399" s="159"/>
      <c r="IE399" s="159"/>
      <c r="IF399" s="159"/>
      <c r="IG399" s="159"/>
      <c r="IH399" s="159"/>
      <c r="II399" s="159"/>
      <c r="IJ399" s="159"/>
      <c r="IK399" s="159"/>
      <c r="IL399" s="159"/>
      <c r="IM399" s="159"/>
      <c r="IN399" s="159"/>
      <c r="IO399" s="159"/>
      <c r="IP399" s="159"/>
      <c r="IQ399" s="159"/>
      <c r="IR399" s="159"/>
      <c r="IS399" s="159"/>
      <c r="IT399" s="159"/>
      <c r="IU399" s="159"/>
    </row>
    <row r="400" spans="1:255" ht="3" customHeight="1">
      <c r="A400" s="232"/>
      <c r="B400" s="31"/>
      <c r="C400" s="31"/>
      <c r="D400" s="31"/>
      <c r="E400" s="86"/>
      <c r="F400" s="87"/>
      <c r="G400" s="140"/>
      <c r="H400" s="25"/>
      <c r="I400" s="140"/>
      <c r="J400" s="159"/>
      <c r="K400" s="290"/>
      <c r="M400" s="403"/>
      <c r="N400" s="12"/>
      <c r="O400" s="403"/>
    </row>
    <row r="401" spans="1:19" ht="14.25">
      <c r="A401" s="527" t="s">
        <v>290</v>
      </c>
      <c r="B401" s="510"/>
      <c r="C401" s="540"/>
      <c r="D401" s="518"/>
      <c r="E401" s="529">
        <v>2022</v>
      </c>
      <c r="F401" s="580" t="s">
        <v>294</v>
      </c>
      <c r="G401" s="529">
        <v>2021</v>
      </c>
      <c r="H401" s="581"/>
      <c r="I401" s="529">
        <v>2020</v>
      </c>
      <c r="J401" s="581"/>
      <c r="K401" s="568"/>
      <c r="M401" s="5"/>
      <c r="N401" s="126"/>
      <c r="O401" s="5"/>
    </row>
    <row r="402" spans="1:19" ht="2.25" customHeight="1">
      <c r="A402" s="229"/>
      <c r="B402" s="5"/>
      <c r="C402" s="126"/>
      <c r="D402" s="44"/>
      <c r="E402" s="126"/>
      <c r="G402" s="126"/>
      <c r="H402" s="5"/>
      <c r="I402" s="126"/>
      <c r="J402" s="5"/>
      <c r="K402" s="230"/>
      <c r="M402" s="404"/>
      <c r="N402" s="404"/>
      <c r="O402" s="395"/>
      <c r="P402" s="395"/>
      <c r="Q402" s="395"/>
      <c r="R402" s="382"/>
    </row>
    <row r="403" spans="1:19" ht="13.5">
      <c r="A403" s="239" t="s">
        <v>301</v>
      </c>
      <c r="B403" s="5"/>
      <c r="C403" s="15"/>
      <c r="D403" s="21"/>
      <c r="E403" s="121">
        <v>256854</v>
      </c>
      <c r="F403" s="223"/>
      <c r="G403" s="431">
        <v>356839</v>
      </c>
      <c r="H403" s="223"/>
      <c r="I403" s="222">
        <v>240775</v>
      </c>
      <c r="J403" s="219"/>
      <c r="K403" s="230"/>
      <c r="L403" s="48"/>
      <c r="M403" s="219"/>
      <c r="N403" s="222"/>
      <c r="O403" s="219"/>
      <c r="S403" s="316"/>
    </row>
    <row r="404" spans="1:19" ht="7.5" customHeight="1">
      <c r="A404" s="239"/>
      <c r="B404" s="5"/>
      <c r="C404" s="107"/>
      <c r="D404" s="21"/>
      <c r="E404" s="108"/>
      <c r="F404" s="223"/>
      <c r="G404" s="222"/>
      <c r="H404" s="223"/>
      <c r="I404" s="222"/>
      <c r="J404" s="219"/>
      <c r="K404" s="230"/>
      <c r="L404" s="145"/>
      <c r="M404" s="448"/>
      <c r="N404" s="448"/>
      <c r="O404" s="447"/>
      <c r="P404" s="448"/>
      <c r="Q404" s="448"/>
      <c r="R404" s="448"/>
    </row>
    <row r="405" spans="1:19" ht="13.5">
      <c r="A405" s="239" t="s">
        <v>302</v>
      </c>
      <c r="B405" s="292"/>
      <c r="C405" s="292"/>
      <c r="D405" s="21"/>
      <c r="E405" s="721">
        <v>662780</v>
      </c>
      <c r="F405" s="223" t="s">
        <v>333</v>
      </c>
      <c r="G405" s="431">
        <v>1364739</v>
      </c>
      <c r="H405" s="223"/>
      <c r="I405" s="292">
        <v>1528684</v>
      </c>
      <c r="J405" s="219"/>
      <c r="K405" s="230"/>
      <c r="L405" s="48"/>
      <c r="M405" s="449"/>
      <c r="N405" s="449"/>
      <c r="O405" s="446"/>
      <c r="P405" s="446"/>
      <c r="Q405" s="446"/>
      <c r="R405" s="450"/>
    </row>
    <row r="406" spans="1:19" ht="13.5">
      <c r="A406" s="265" t="s">
        <v>37</v>
      </c>
      <c r="B406" s="20"/>
      <c r="C406" s="18"/>
      <c r="D406" s="21"/>
      <c r="E406" s="721">
        <v>345493</v>
      </c>
      <c r="F406" s="223"/>
      <c r="G406" s="431">
        <v>711434</v>
      </c>
      <c r="H406" s="223"/>
      <c r="I406" s="292">
        <v>796543</v>
      </c>
      <c r="J406" s="219"/>
      <c r="K406" s="230"/>
      <c r="L406" s="147"/>
      <c r="M406" s="219"/>
      <c r="N406" s="292"/>
      <c r="O406" s="219"/>
    </row>
    <row r="407" spans="1:19" ht="13.5">
      <c r="A407" s="265" t="s">
        <v>38</v>
      </c>
      <c r="B407" s="20"/>
      <c r="C407" s="18"/>
      <c r="D407" s="21"/>
      <c r="E407" s="721">
        <v>317287</v>
      </c>
      <c r="F407" s="223"/>
      <c r="G407" s="431">
        <v>653305</v>
      </c>
      <c r="H407" s="223"/>
      <c r="I407" s="292">
        <v>732141</v>
      </c>
      <c r="J407" s="219"/>
      <c r="K407" s="230"/>
      <c r="M407" s="219"/>
      <c r="N407" s="222"/>
      <c r="O407" s="219"/>
      <c r="Q407" s="5"/>
    </row>
    <row r="408" spans="1:19" ht="6" customHeight="1">
      <c r="A408" s="265"/>
      <c r="B408" s="20"/>
      <c r="C408" s="18"/>
      <c r="D408" s="21"/>
      <c r="E408" s="108"/>
      <c r="F408" s="223"/>
      <c r="G408" s="222"/>
      <c r="H408" s="223"/>
      <c r="I408" s="222"/>
      <c r="J408" s="219"/>
      <c r="K408" s="230"/>
      <c r="M408" s="219"/>
      <c r="N408" s="292"/>
      <c r="O408" s="219"/>
      <c r="Q408" s="352"/>
    </row>
    <row r="409" spans="1:19" ht="13.5">
      <c r="A409" s="239" t="s">
        <v>303</v>
      </c>
      <c r="B409" s="5"/>
      <c r="C409" s="18"/>
      <c r="D409" s="21"/>
      <c r="E409" s="721">
        <v>366918</v>
      </c>
      <c r="F409" s="223" t="s">
        <v>334</v>
      </c>
      <c r="G409" s="638">
        <v>879429</v>
      </c>
      <c r="H409" s="223"/>
      <c r="I409" s="292">
        <v>613936</v>
      </c>
      <c r="J409" s="219"/>
      <c r="K409" s="230"/>
      <c r="M409" s="219"/>
      <c r="N409" s="292"/>
      <c r="O409" s="219"/>
      <c r="Q409" s="352"/>
    </row>
    <row r="410" spans="1:19" ht="13.5">
      <c r="A410" s="265" t="s">
        <v>37</v>
      </c>
      <c r="B410" s="5"/>
      <c r="C410" s="20"/>
      <c r="D410" s="21"/>
      <c r="E410" s="721">
        <v>207316</v>
      </c>
      <c r="F410" s="223"/>
      <c r="G410" s="638">
        <v>491024</v>
      </c>
      <c r="H410" s="223"/>
      <c r="I410" s="292">
        <v>351426</v>
      </c>
      <c r="J410" s="219"/>
      <c r="K410" s="230"/>
      <c r="M410" s="219"/>
      <c r="N410" s="292"/>
      <c r="O410" s="219"/>
      <c r="Q410" s="352"/>
    </row>
    <row r="411" spans="1:19" ht="13.5">
      <c r="A411" s="265" t="s">
        <v>38</v>
      </c>
      <c r="B411" s="5"/>
      <c r="C411" s="20"/>
      <c r="D411" s="21"/>
      <c r="E411" s="721">
        <v>159602</v>
      </c>
      <c r="F411" s="223"/>
      <c r="G411" s="638">
        <v>388405</v>
      </c>
      <c r="H411" s="223"/>
      <c r="I411" s="292">
        <v>262510</v>
      </c>
      <c r="J411" s="219"/>
      <c r="K411" s="230"/>
      <c r="M411" s="24"/>
      <c r="N411" s="24"/>
      <c r="O411" s="24"/>
    </row>
    <row r="412" spans="1:19" ht="3.75" customHeight="1">
      <c r="A412" s="265"/>
      <c r="B412" s="5"/>
      <c r="C412" s="20"/>
      <c r="D412" s="21"/>
      <c r="E412" s="121"/>
      <c r="F412" s="24"/>
      <c r="G412" s="24"/>
      <c r="H412" s="24"/>
      <c r="I412" s="24"/>
      <c r="J412" s="24"/>
      <c r="K412" s="230"/>
      <c r="M412" s="443"/>
      <c r="N412" s="444"/>
      <c r="O412" s="445"/>
      <c r="P412" s="445"/>
      <c r="Q412" s="445"/>
    </row>
    <row r="413" spans="1:19">
      <c r="A413" s="293" t="s">
        <v>253</v>
      </c>
      <c r="B413" s="5"/>
      <c r="E413" s="12"/>
      <c r="F413" s="106"/>
      <c r="G413" s="12"/>
      <c r="H413" s="106"/>
      <c r="I413" s="12"/>
      <c r="J413" s="178"/>
      <c r="K413" s="230"/>
      <c r="M413" s="24"/>
      <c r="N413" s="24"/>
      <c r="O413" s="24"/>
    </row>
    <row r="414" spans="1:19" ht="3" customHeight="1">
      <c r="A414" s="452"/>
      <c r="B414" s="5"/>
      <c r="E414" s="121"/>
      <c r="F414" s="24"/>
      <c r="G414" s="24"/>
      <c r="H414" s="24"/>
      <c r="I414" s="24"/>
      <c r="J414" s="24"/>
      <c r="K414" s="230"/>
      <c r="M414" s="441"/>
      <c r="N414" s="24"/>
      <c r="O414" s="219"/>
    </row>
    <row r="415" spans="1:19" ht="13.5">
      <c r="A415" s="265" t="s">
        <v>238</v>
      </c>
      <c r="B415" s="5"/>
      <c r="E415" s="722">
        <v>67601</v>
      </c>
      <c r="F415" s="223"/>
      <c r="G415" s="292">
        <v>136575</v>
      </c>
      <c r="H415" s="223"/>
      <c r="I415" s="24">
        <v>105281</v>
      </c>
      <c r="J415" s="219" t="s">
        <v>9</v>
      </c>
      <c r="K415" s="405"/>
      <c r="L415" s="149"/>
      <c r="M415" s="442"/>
      <c r="N415" s="24"/>
      <c r="O415" s="219"/>
      <c r="P415" s="25"/>
      <c r="Q415" s="18"/>
    </row>
    <row r="416" spans="1:19" ht="13.5">
      <c r="A416" s="265" t="s">
        <v>239</v>
      </c>
      <c r="B416" s="5"/>
      <c r="E416" s="722">
        <v>37936</v>
      </c>
      <c r="F416" s="223"/>
      <c r="G416" s="292">
        <v>74262</v>
      </c>
      <c r="H416" s="223"/>
      <c r="I416" s="24">
        <v>64381</v>
      </c>
      <c r="J416" s="219" t="s">
        <v>9</v>
      </c>
      <c r="K416" s="405"/>
      <c r="L416" s="149"/>
      <c r="M416" s="442"/>
      <c r="N416" s="24"/>
      <c r="O416" s="219"/>
      <c r="P416" s="25"/>
      <c r="Q416" s="18"/>
    </row>
    <row r="417" spans="1:11" ht="13.5">
      <c r="A417" s="265" t="s">
        <v>270</v>
      </c>
      <c r="B417" s="5"/>
      <c r="E417" s="722">
        <v>37470</v>
      </c>
      <c r="F417" s="223"/>
      <c r="G417" s="292">
        <v>59503</v>
      </c>
      <c r="H417" s="223"/>
      <c r="I417" s="24">
        <v>66342</v>
      </c>
      <c r="J417" s="219" t="s">
        <v>9</v>
      </c>
      <c r="K417" s="405"/>
    </row>
    <row r="418" spans="1:11" ht="15" customHeight="1">
      <c r="A418" s="239"/>
      <c r="B418" s="5"/>
      <c r="C418" s="12"/>
      <c r="D418" s="13"/>
      <c r="E418" s="576">
        <v>2021</v>
      </c>
      <c r="F418" s="669" t="s">
        <v>345</v>
      </c>
      <c r="G418" s="576">
        <v>2020</v>
      </c>
      <c r="H418" s="577"/>
      <c r="I418" s="576">
        <v>2019</v>
      </c>
      <c r="J418" s="578"/>
      <c r="K418" s="579"/>
    </row>
    <row r="419" spans="1:11" ht="2.25" customHeight="1">
      <c r="A419" s="239"/>
      <c r="B419" s="5"/>
      <c r="C419" s="14"/>
      <c r="D419" s="21"/>
      <c r="E419" s="666"/>
      <c r="F419" s="106"/>
      <c r="G419" s="12"/>
      <c r="H419" s="106"/>
      <c r="I419" s="12"/>
      <c r="K419" s="230"/>
    </row>
    <row r="420" spans="1:11">
      <c r="A420" s="231" t="s">
        <v>151</v>
      </c>
      <c r="B420" s="20"/>
      <c r="C420" s="14"/>
      <c r="D420" s="21"/>
      <c r="E420" s="14">
        <v>9205</v>
      </c>
      <c r="F420" s="18"/>
      <c r="G420" s="14">
        <v>9269</v>
      </c>
      <c r="H420" s="18"/>
      <c r="I420" s="14">
        <v>9083</v>
      </c>
      <c r="K420" s="230"/>
    </row>
    <row r="421" spans="1:11" ht="3.75" customHeight="1">
      <c r="A421" s="294"/>
      <c r="B421" s="150"/>
      <c r="C421" s="150"/>
      <c r="D421" s="151"/>
      <c r="E421" s="152"/>
      <c r="F421" s="150"/>
      <c r="G421" s="152"/>
      <c r="H421" s="153"/>
      <c r="I421" s="152"/>
      <c r="K421" s="230"/>
    </row>
    <row r="422" spans="1:11" ht="14.25">
      <c r="A422" s="527" t="s">
        <v>342</v>
      </c>
      <c r="B422" s="510"/>
      <c r="C422" s="510"/>
      <c r="D422" s="523"/>
      <c r="E422" s="572">
        <v>2017</v>
      </c>
      <c r="F422" s="573"/>
      <c r="G422" s="572">
        <v>2013</v>
      </c>
      <c r="H422" s="574"/>
      <c r="I422" s="566">
        <v>2008</v>
      </c>
      <c r="J422" s="547"/>
      <c r="K422" s="575"/>
    </row>
    <row r="423" spans="1:11" ht="3.75" customHeight="1">
      <c r="A423" s="229"/>
      <c r="B423" s="5"/>
      <c r="K423" s="230"/>
    </row>
    <row r="424" spans="1:11">
      <c r="A424" s="295" t="s">
        <v>152</v>
      </c>
      <c r="B424" s="5"/>
      <c r="E424" s="129">
        <v>54.3</v>
      </c>
      <c r="F424" s="11"/>
      <c r="G424" s="11">
        <v>55.1</v>
      </c>
      <c r="H424" s="154"/>
      <c r="I424" s="11">
        <v>50.7</v>
      </c>
      <c r="K424" s="230"/>
    </row>
    <row r="425" spans="1:11">
      <c r="A425" s="239" t="s">
        <v>153</v>
      </c>
      <c r="B425" s="5"/>
      <c r="E425" s="129">
        <v>40.4</v>
      </c>
      <c r="F425" s="11"/>
      <c r="G425" s="11">
        <v>37.6</v>
      </c>
      <c r="H425" s="154"/>
      <c r="I425" s="11">
        <v>34</v>
      </c>
      <c r="K425" s="230"/>
    </row>
    <row r="426" spans="1:11">
      <c r="A426" s="239" t="s">
        <v>154</v>
      </c>
      <c r="B426" s="5"/>
      <c r="E426" s="129">
        <v>13.9</v>
      </c>
      <c r="F426" s="11"/>
      <c r="G426" s="11">
        <v>17.5</v>
      </c>
      <c r="H426" s="154"/>
      <c r="I426" s="11">
        <v>16.7</v>
      </c>
      <c r="K426" s="230"/>
    </row>
    <row r="427" spans="1:11">
      <c r="A427" s="239" t="s">
        <v>155</v>
      </c>
      <c r="B427" s="5"/>
      <c r="E427" s="129">
        <v>45.7</v>
      </c>
      <c r="F427" s="11"/>
      <c r="G427" s="11">
        <v>44.9</v>
      </c>
      <c r="H427" s="154"/>
      <c r="I427" s="11">
        <v>49.3</v>
      </c>
      <c r="K427" s="230"/>
    </row>
    <row r="428" spans="1:11">
      <c r="A428" s="239" t="s">
        <v>156</v>
      </c>
      <c r="B428" s="5"/>
      <c r="E428" s="20">
        <v>15016</v>
      </c>
      <c r="F428" s="18"/>
      <c r="G428" s="18">
        <v>9729</v>
      </c>
      <c r="H428" s="25"/>
      <c r="I428" s="18">
        <v>8418</v>
      </c>
      <c r="K428" s="230"/>
    </row>
    <row r="429" spans="1:11" ht="2.25" customHeight="1">
      <c r="A429" s="262"/>
      <c r="B429" s="2"/>
      <c r="E429" s="92"/>
      <c r="F429" s="80"/>
      <c r="G429" s="80"/>
      <c r="H429" s="82"/>
      <c r="I429" s="81"/>
      <c r="K429" s="230"/>
    </row>
    <row r="430" spans="1:11">
      <c r="A430" s="527" t="s">
        <v>297</v>
      </c>
      <c r="B430" s="510"/>
      <c r="C430" s="542"/>
      <c r="D430" s="519"/>
      <c r="E430" s="529">
        <v>2019</v>
      </c>
      <c r="F430" s="569"/>
      <c r="G430" s="529">
        <v>2015</v>
      </c>
      <c r="H430" s="569"/>
      <c r="I430" s="529">
        <v>2013</v>
      </c>
      <c r="J430" s="561"/>
      <c r="K430" s="570"/>
    </row>
    <row r="431" spans="1:11" ht="2.25" customHeight="1">
      <c r="A431" s="229"/>
      <c r="B431" s="5"/>
      <c r="G431" s="6"/>
      <c r="H431" s="5"/>
      <c r="I431" s="6"/>
      <c r="K431" s="230"/>
    </row>
    <row r="432" spans="1:11" ht="14.25">
      <c r="A432" s="239" t="s">
        <v>298</v>
      </c>
      <c r="B432" s="5"/>
      <c r="E432" s="10" t="s">
        <v>157</v>
      </c>
      <c r="F432" s="160"/>
      <c r="G432" s="9" t="s">
        <v>158</v>
      </c>
      <c r="H432" s="160"/>
      <c r="I432" s="9" t="s">
        <v>157</v>
      </c>
      <c r="K432" s="230"/>
    </row>
    <row r="433" spans="1:18">
      <c r="A433" s="234"/>
      <c r="B433" s="5"/>
      <c r="E433" s="563">
        <v>2019</v>
      </c>
      <c r="F433" s="563"/>
      <c r="G433" s="563">
        <v>2013</v>
      </c>
      <c r="H433" s="563"/>
      <c r="I433" s="563">
        <v>2008</v>
      </c>
      <c r="J433" s="563"/>
      <c r="K433" s="571"/>
    </row>
    <row r="434" spans="1:18">
      <c r="A434" s="239" t="s">
        <v>159</v>
      </c>
      <c r="B434" s="5"/>
      <c r="E434" s="10" t="s">
        <v>160</v>
      </c>
      <c r="F434" s="160"/>
      <c r="G434" s="9" t="s">
        <v>161</v>
      </c>
      <c r="H434" s="160"/>
      <c r="I434" s="9" t="s">
        <v>162</v>
      </c>
      <c r="K434" s="230"/>
    </row>
    <row r="435" spans="1:18" ht="2.25" customHeight="1">
      <c r="A435" s="268"/>
      <c r="K435" s="230"/>
      <c r="O435" s="344"/>
    </row>
    <row r="436" spans="1:18">
      <c r="A436" s="543" t="s">
        <v>280</v>
      </c>
      <c r="B436" s="539"/>
      <c r="C436" s="539"/>
      <c r="D436" s="541"/>
      <c r="E436" s="563" t="s">
        <v>261</v>
      </c>
      <c r="F436" s="564"/>
      <c r="G436" s="563" t="s">
        <v>260</v>
      </c>
      <c r="H436" s="565"/>
      <c r="I436" s="563" t="s">
        <v>163</v>
      </c>
      <c r="J436" s="534"/>
      <c r="K436" s="544"/>
      <c r="M436" s="349"/>
      <c r="N436" s="348"/>
      <c r="O436" s="346"/>
      <c r="P436" s="343"/>
    </row>
    <row r="437" spans="1:18" ht="3" customHeight="1">
      <c r="A437" s="266"/>
      <c r="B437" s="5"/>
      <c r="E437" s="79"/>
      <c r="F437" s="80"/>
      <c r="G437" s="79"/>
      <c r="H437" s="82"/>
      <c r="I437" s="79"/>
      <c r="K437" s="230"/>
      <c r="M437" s="346"/>
      <c r="N437" s="343"/>
      <c r="O437" s="348"/>
      <c r="P437" s="345"/>
    </row>
    <row r="438" spans="1:18">
      <c r="A438" s="231" t="s">
        <v>164</v>
      </c>
      <c r="B438" s="5"/>
      <c r="E438" s="14"/>
      <c r="F438" s="18"/>
      <c r="G438" s="14"/>
      <c r="H438" s="25"/>
      <c r="I438" s="14"/>
      <c r="K438" s="230"/>
      <c r="L438" s="215"/>
      <c r="M438" s="346"/>
      <c r="N438" s="343"/>
      <c r="O438" s="344"/>
      <c r="P438" s="347"/>
      <c r="Q438" s="368"/>
    </row>
    <row r="439" spans="1:18" ht="3" customHeight="1">
      <c r="A439" s="231"/>
      <c r="B439" s="5"/>
      <c r="E439" s="14"/>
      <c r="F439" s="18"/>
      <c r="G439" s="14"/>
      <c r="H439" s="25"/>
      <c r="I439" s="14"/>
      <c r="K439" s="230"/>
      <c r="L439" s="215"/>
      <c r="M439" s="348"/>
      <c r="N439" s="348"/>
      <c r="O439" s="346"/>
      <c r="P439" s="347"/>
      <c r="Q439" s="368"/>
    </row>
    <row r="440" spans="1:18">
      <c r="A440" s="231" t="s">
        <v>165</v>
      </c>
      <c r="B440" s="5"/>
      <c r="E440" s="14"/>
      <c r="F440" s="18"/>
      <c r="G440" s="14"/>
      <c r="H440" s="25"/>
      <c r="I440" s="14"/>
      <c r="K440" s="230"/>
      <c r="L440" s="215"/>
      <c r="M440" s="344"/>
      <c r="N440" s="343"/>
      <c r="O440" s="346"/>
      <c r="P440" s="345"/>
      <c r="Q440" s="368"/>
    </row>
    <row r="441" spans="1:18">
      <c r="A441" s="239" t="s">
        <v>262</v>
      </c>
      <c r="B441" s="5"/>
      <c r="E441" s="14">
        <v>11009</v>
      </c>
      <c r="F441" s="18"/>
      <c r="G441" s="15">
        <v>12136</v>
      </c>
      <c r="H441" s="25"/>
      <c r="I441" s="15">
        <v>12281</v>
      </c>
      <c r="K441" s="230"/>
      <c r="L441" s="215"/>
      <c r="M441" s="346"/>
      <c r="N441" s="343"/>
      <c r="O441" s="348"/>
      <c r="P441" s="345"/>
      <c r="Q441" s="368"/>
    </row>
    <row r="442" spans="1:18">
      <c r="A442" s="265" t="s">
        <v>166</v>
      </c>
      <c r="B442" s="5"/>
      <c r="E442" s="14">
        <v>5894</v>
      </c>
      <c r="F442" s="18"/>
      <c r="G442" s="15">
        <v>6034</v>
      </c>
      <c r="H442" s="25"/>
      <c r="I442" s="15">
        <v>5995</v>
      </c>
      <c r="K442" s="230"/>
      <c r="M442" s="348"/>
      <c r="N442" s="348"/>
      <c r="O442" s="346"/>
      <c r="P442" s="347"/>
    </row>
    <row r="443" spans="1:18">
      <c r="A443" s="265" t="s">
        <v>167</v>
      </c>
      <c r="B443" s="5"/>
      <c r="E443" s="14">
        <v>4861</v>
      </c>
      <c r="F443" s="18"/>
      <c r="G443" s="15">
        <v>4895</v>
      </c>
      <c r="H443" s="25"/>
      <c r="I443" s="15">
        <v>4784</v>
      </c>
      <c r="K443" s="230"/>
      <c r="M443" s="344"/>
      <c r="N443" s="343"/>
      <c r="O443" s="346"/>
      <c r="P443" s="345"/>
    </row>
    <row r="444" spans="1:18" ht="1.5" customHeight="1">
      <c r="A444" s="266"/>
      <c r="B444" s="5"/>
      <c r="E444" s="14"/>
      <c r="F444" s="18"/>
      <c r="G444" s="15"/>
      <c r="H444" s="25"/>
      <c r="I444" s="15"/>
      <c r="K444" s="230"/>
      <c r="M444" s="346"/>
      <c r="N444" s="343"/>
      <c r="O444" s="348"/>
      <c r="P444" s="345"/>
    </row>
    <row r="445" spans="1:18">
      <c r="A445" s="231" t="s">
        <v>168</v>
      </c>
      <c r="B445" s="5"/>
      <c r="E445" s="14"/>
      <c r="F445" s="18"/>
      <c r="G445" s="15"/>
      <c r="H445" s="25"/>
      <c r="I445" s="15"/>
      <c r="K445" s="230"/>
      <c r="M445" s="346"/>
      <c r="N445" s="343"/>
      <c r="O445" s="348"/>
      <c r="P445" s="347"/>
    </row>
    <row r="446" spans="1:18">
      <c r="A446" s="239" t="s">
        <v>262</v>
      </c>
      <c r="B446" s="5"/>
      <c r="E446" s="14">
        <v>39235</v>
      </c>
      <c r="F446" s="18"/>
      <c r="G446" s="15">
        <v>39114</v>
      </c>
      <c r="H446" s="25"/>
      <c r="I446" s="15">
        <v>39067</v>
      </c>
      <c r="K446" s="230"/>
      <c r="M446" s="348"/>
      <c r="N446" s="348"/>
      <c r="O446" s="344"/>
      <c r="P446" s="347"/>
    </row>
    <row r="447" spans="1:18">
      <c r="A447" s="265" t="s">
        <v>166</v>
      </c>
      <c r="B447" s="5"/>
      <c r="E447" s="14">
        <v>9862</v>
      </c>
      <c r="F447" s="18"/>
      <c r="G447" s="15">
        <v>9524</v>
      </c>
      <c r="H447" s="25"/>
      <c r="I447" s="15">
        <v>9085</v>
      </c>
      <c r="K447" s="230"/>
      <c r="L447" s="215"/>
      <c r="M447" s="349"/>
      <c r="N447" s="350"/>
      <c r="O447" s="350"/>
      <c r="P447" s="350"/>
      <c r="Q447" s="350"/>
    </row>
    <row r="448" spans="1:18">
      <c r="A448" s="265" t="s">
        <v>167</v>
      </c>
      <c r="B448" s="5"/>
      <c r="E448" s="14">
        <v>7455</v>
      </c>
      <c r="F448" s="18"/>
      <c r="G448" s="15">
        <v>7299</v>
      </c>
      <c r="H448" s="25"/>
      <c r="I448" s="15">
        <v>7033</v>
      </c>
      <c r="K448" s="230"/>
      <c r="L448" s="215"/>
      <c r="M448" s="351"/>
      <c r="N448" s="351"/>
      <c r="O448" s="351"/>
      <c r="P448" s="351"/>
      <c r="Q448" s="351"/>
      <c r="R448" s="339"/>
    </row>
    <row r="449" spans="1:18" ht="2.25" customHeight="1">
      <c r="A449" s="266"/>
      <c r="B449" s="5"/>
      <c r="E449" s="14"/>
      <c r="F449" s="18"/>
      <c r="G449" s="14"/>
      <c r="H449" s="25"/>
      <c r="I449" s="15"/>
      <c r="K449" s="230"/>
      <c r="M449" s="351"/>
      <c r="N449" s="351"/>
      <c r="O449" s="351"/>
      <c r="P449" s="351"/>
      <c r="Q449" s="351"/>
      <c r="R449" s="339"/>
    </row>
    <row r="450" spans="1:18" ht="14.25">
      <c r="A450" s="231" t="s">
        <v>169</v>
      </c>
      <c r="B450" s="5"/>
      <c r="K450" s="263"/>
      <c r="M450" s="351"/>
      <c r="N450" s="351"/>
      <c r="O450" s="351"/>
      <c r="P450" s="351"/>
      <c r="Q450" s="351"/>
      <c r="R450" s="339"/>
    </row>
    <row r="451" spans="1:18">
      <c r="A451" s="231" t="s">
        <v>170</v>
      </c>
      <c r="B451" s="5"/>
      <c r="E451" s="369">
        <v>2055635</v>
      </c>
      <c r="F451" s="15"/>
      <c r="G451" s="351">
        <v>2044745</v>
      </c>
      <c r="H451" s="340"/>
      <c r="I451" s="351">
        <v>2408458</v>
      </c>
      <c r="K451" s="230"/>
      <c r="M451" s="351"/>
      <c r="N451" s="351"/>
      <c r="O451" s="351"/>
      <c r="P451" s="351"/>
      <c r="Q451" s="351"/>
      <c r="R451" s="339"/>
    </row>
    <row r="452" spans="1:18">
      <c r="A452" s="241" t="s">
        <v>171</v>
      </c>
      <c r="B452" s="5"/>
      <c r="E452" s="369">
        <v>125848</v>
      </c>
      <c r="F452" s="16"/>
      <c r="G452" s="351">
        <v>250811</v>
      </c>
      <c r="H452" s="46"/>
      <c r="I452" s="15">
        <v>296266</v>
      </c>
      <c r="K452" s="230"/>
      <c r="M452" s="344"/>
      <c r="N452" s="343"/>
      <c r="O452" s="346"/>
      <c r="P452" s="345"/>
    </row>
    <row r="453" spans="1:18">
      <c r="A453" s="241" t="s">
        <v>172</v>
      </c>
      <c r="B453" s="5"/>
      <c r="E453" s="369">
        <v>1927619</v>
      </c>
      <c r="F453" s="16"/>
      <c r="G453" s="351">
        <v>1791076</v>
      </c>
      <c r="H453" s="46"/>
      <c r="I453" s="351">
        <v>2110675</v>
      </c>
      <c r="K453" s="230"/>
      <c r="M453" s="346"/>
      <c r="N453" s="343"/>
      <c r="O453" s="348"/>
      <c r="P453" s="345"/>
    </row>
    <row r="454" spans="1:18">
      <c r="A454" s="239" t="s">
        <v>263</v>
      </c>
      <c r="B454" s="5"/>
      <c r="E454" s="369">
        <v>782</v>
      </c>
      <c r="F454" s="16"/>
      <c r="G454" s="351">
        <v>1088</v>
      </c>
      <c r="H454" s="46"/>
      <c r="I454" s="351">
        <v>1517</v>
      </c>
      <c r="K454" s="230"/>
      <c r="M454" s="368"/>
      <c r="O454" s="344"/>
      <c r="P454" s="347"/>
    </row>
    <row r="455" spans="1:18">
      <c r="A455" s="239" t="s">
        <v>264</v>
      </c>
      <c r="B455" s="5"/>
      <c r="E455" s="369">
        <v>1386</v>
      </c>
      <c r="F455" s="16"/>
      <c r="G455" s="351">
        <v>1770</v>
      </c>
      <c r="H455" s="46"/>
      <c r="I455" s="369" t="s">
        <v>23</v>
      </c>
      <c r="K455" s="230"/>
      <c r="L455" s="215"/>
      <c r="M455" s="368"/>
      <c r="O455" s="346"/>
      <c r="P455" s="347"/>
    </row>
    <row r="456" spans="1:18" ht="1.5" customHeight="1">
      <c r="A456" s="241"/>
      <c r="B456" s="5"/>
      <c r="E456" s="14"/>
      <c r="F456" s="16"/>
      <c r="G456" s="15"/>
      <c r="H456" s="46"/>
      <c r="I456" s="15"/>
      <c r="K456" s="230"/>
      <c r="M456" s="368"/>
      <c r="N456" s="368"/>
      <c r="O456" s="346"/>
      <c r="P456" s="345"/>
    </row>
    <row r="457" spans="1:18">
      <c r="A457" s="231" t="s">
        <v>173</v>
      </c>
      <c r="B457" s="5"/>
      <c r="E457" s="369">
        <v>12595169</v>
      </c>
      <c r="F457" s="15"/>
      <c r="G457" s="351">
        <v>13287961</v>
      </c>
      <c r="H457" s="340"/>
      <c r="I457" s="351">
        <v>13258408</v>
      </c>
      <c r="K457" s="230"/>
      <c r="M457" s="368"/>
      <c r="O457" s="348"/>
      <c r="P457" s="345"/>
    </row>
    <row r="458" spans="1:18">
      <c r="A458" s="241" t="s">
        <v>171</v>
      </c>
      <c r="B458" s="5"/>
      <c r="E458" s="369">
        <v>821720</v>
      </c>
      <c r="F458" s="18"/>
      <c r="G458" s="351">
        <v>1256476</v>
      </c>
      <c r="H458" s="25"/>
      <c r="I458" s="351">
        <v>1240532</v>
      </c>
      <c r="K458" s="230"/>
      <c r="L458" s="215"/>
      <c r="M458" s="346"/>
      <c r="N458" s="343"/>
      <c r="O458" s="348"/>
      <c r="P458" s="347"/>
    </row>
    <row r="459" spans="1:18">
      <c r="A459" s="241" t="s">
        <v>172</v>
      </c>
      <c r="B459" s="5"/>
      <c r="E459" s="369">
        <v>11753629</v>
      </c>
      <c r="F459" s="18"/>
      <c r="G459" s="351">
        <v>12010674</v>
      </c>
      <c r="H459" s="25"/>
      <c r="I459" s="351">
        <v>12007577</v>
      </c>
      <c r="K459" s="230"/>
      <c r="L459" s="215"/>
      <c r="M459" s="348"/>
      <c r="N459" s="348"/>
      <c r="O459" s="344"/>
      <c r="P459" s="347"/>
    </row>
    <row r="460" spans="1:18">
      <c r="A460" s="239" t="s">
        <v>263</v>
      </c>
      <c r="B460" s="5"/>
      <c r="E460" s="369">
        <v>8975</v>
      </c>
      <c r="F460" s="16"/>
      <c r="G460" s="351">
        <v>9109</v>
      </c>
      <c r="H460" s="46"/>
      <c r="I460" s="351">
        <v>10299</v>
      </c>
      <c r="K460" s="230"/>
      <c r="L460" s="215"/>
      <c r="M460" s="349"/>
      <c r="N460" s="348"/>
      <c r="O460" s="346"/>
      <c r="P460" s="343"/>
    </row>
    <row r="461" spans="1:18">
      <c r="A461" s="239" t="s">
        <v>264</v>
      </c>
      <c r="B461" s="5"/>
      <c r="E461" s="369">
        <v>10845</v>
      </c>
      <c r="F461" s="16"/>
      <c r="G461" s="351">
        <v>11702</v>
      </c>
      <c r="H461" s="46"/>
      <c r="I461" s="369" t="s">
        <v>23</v>
      </c>
      <c r="K461" s="230"/>
      <c r="M461" s="344"/>
      <c r="N461" s="343"/>
      <c r="O461" s="346"/>
      <c r="P461" s="345"/>
    </row>
    <row r="462" spans="1:18" ht="2.25" customHeight="1">
      <c r="A462" s="241"/>
      <c r="B462" s="5"/>
      <c r="E462" s="14"/>
      <c r="F462" s="18"/>
      <c r="G462" s="15"/>
      <c r="H462" s="25"/>
      <c r="I462" s="15"/>
      <c r="K462" s="230"/>
      <c r="M462" s="346"/>
      <c r="N462" s="343"/>
      <c r="O462" s="348"/>
      <c r="P462" s="345"/>
    </row>
    <row r="463" spans="1:18">
      <c r="A463" s="231" t="s">
        <v>174</v>
      </c>
      <c r="B463" s="5"/>
      <c r="E463" s="369">
        <v>8339391</v>
      </c>
      <c r="F463" s="18"/>
      <c r="G463" s="351">
        <v>8503650</v>
      </c>
      <c r="H463" s="25"/>
      <c r="I463" s="351">
        <v>8316295</v>
      </c>
      <c r="K463" s="230"/>
      <c r="M463" s="346"/>
      <c r="N463" s="343"/>
      <c r="O463" s="344"/>
      <c r="P463" s="347"/>
    </row>
    <row r="464" spans="1:18">
      <c r="A464" s="241" t="s">
        <v>171</v>
      </c>
      <c r="B464" s="5"/>
      <c r="E464" s="369">
        <v>1238473</v>
      </c>
      <c r="F464" s="18"/>
      <c r="G464" s="351">
        <v>1439507</v>
      </c>
      <c r="H464" s="25"/>
      <c r="I464" s="15">
        <v>1421817</v>
      </c>
      <c r="K464" s="230"/>
      <c r="M464" s="348"/>
      <c r="N464" s="348"/>
      <c r="O464" s="346"/>
      <c r="P464" s="347"/>
    </row>
    <row r="465" spans="1:255" s="2" customFormat="1">
      <c r="A465" s="241" t="s">
        <v>172</v>
      </c>
      <c r="B465" s="5"/>
      <c r="C465" s="5"/>
      <c r="D465" s="4"/>
      <c r="E465" s="369">
        <v>7043981</v>
      </c>
      <c r="F465" s="18"/>
      <c r="G465" s="351">
        <v>7004355</v>
      </c>
      <c r="H465" s="25"/>
      <c r="I465" s="351">
        <v>6840249</v>
      </c>
      <c r="J465"/>
      <c r="K465" s="230"/>
      <c r="L465" s="146"/>
      <c r="M465" s="344"/>
      <c r="N465" s="343"/>
      <c r="O465" s="346"/>
      <c r="P465" s="34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</row>
    <row r="466" spans="1:255">
      <c r="A466" s="239" t="s">
        <v>263</v>
      </c>
      <c r="B466" s="5"/>
      <c r="E466" s="369">
        <v>50779</v>
      </c>
      <c r="F466" s="16"/>
      <c r="G466" s="351">
        <v>53107</v>
      </c>
      <c r="H466" s="46"/>
      <c r="I466" s="351">
        <v>54229</v>
      </c>
      <c r="K466" s="230"/>
      <c r="L466" s="215"/>
      <c r="M466" s="346"/>
      <c r="N466" s="343"/>
      <c r="O466" s="348"/>
      <c r="P466" s="345"/>
    </row>
    <row r="467" spans="1:255">
      <c r="A467" s="239" t="s">
        <v>264</v>
      </c>
      <c r="B467" s="5"/>
      <c r="E467" s="369">
        <v>6158</v>
      </c>
      <c r="F467" s="16"/>
      <c r="G467" s="351">
        <v>6681</v>
      </c>
      <c r="H467" s="46"/>
      <c r="I467" s="369" t="s">
        <v>23</v>
      </c>
      <c r="K467" s="230"/>
      <c r="L467" s="215"/>
      <c r="M467" s="346"/>
      <c r="N467" s="343"/>
      <c r="O467" s="344"/>
      <c r="P467" s="347"/>
    </row>
    <row r="468" spans="1:255" ht="1.5" customHeight="1">
      <c r="A468" s="241"/>
      <c r="B468" s="5"/>
      <c r="E468" s="14"/>
      <c r="F468" s="18"/>
      <c r="G468" s="15"/>
      <c r="H468" s="25"/>
      <c r="I468" s="15"/>
      <c r="K468" s="230"/>
      <c r="M468" s="348"/>
      <c r="N468" s="348"/>
      <c r="O468" s="346"/>
      <c r="P468" s="347"/>
    </row>
    <row r="469" spans="1:255">
      <c r="A469" s="231" t="s">
        <v>175</v>
      </c>
      <c r="B469" s="5"/>
      <c r="E469" s="369">
        <v>3236827</v>
      </c>
      <c r="F469" s="18"/>
      <c r="G469" s="351">
        <v>3194035</v>
      </c>
      <c r="H469" s="25"/>
      <c r="I469" s="351">
        <v>3021856</v>
      </c>
      <c r="K469" s="230"/>
      <c r="M469" s="344"/>
      <c r="N469" s="343"/>
      <c r="O469" s="346"/>
      <c r="P469" s="345"/>
    </row>
    <row r="470" spans="1:255">
      <c r="A470" s="241" t="s">
        <v>171</v>
      </c>
      <c r="B470" s="5"/>
      <c r="E470" s="369">
        <v>1189707</v>
      </c>
      <c r="F470" s="18"/>
      <c r="G470" s="351">
        <v>1357882</v>
      </c>
      <c r="H470" s="25"/>
      <c r="I470" s="15">
        <v>1339951</v>
      </c>
      <c r="K470" s="230"/>
      <c r="L470" s="215"/>
      <c r="M470" s="346"/>
      <c r="N470" s="343"/>
      <c r="P470" s="345"/>
    </row>
    <row r="471" spans="1:255">
      <c r="A471" s="241" t="s">
        <v>172</v>
      </c>
      <c r="B471" s="5"/>
      <c r="E471" s="369">
        <v>1987180</v>
      </c>
      <c r="F471" s="18"/>
      <c r="G471" s="351">
        <v>1766818</v>
      </c>
      <c r="H471" s="25"/>
      <c r="I471" s="351">
        <v>1599637</v>
      </c>
      <c r="K471" s="230"/>
      <c r="M471" s="346"/>
      <c r="N471" s="343"/>
      <c r="P471" s="347"/>
    </row>
    <row r="472" spans="1:255" ht="12.75" customHeight="1">
      <c r="A472" s="239" t="s">
        <v>263</v>
      </c>
      <c r="B472" s="5"/>
      <c r="E472" s="369">
        <v>58219</v>
      </c>
      <c r="F472" s="16"/>
      <c r="G472" s="351">
        <v>67702</v>
      </c>
      <c r="H472" s="46"/>
      <c r="I472" s="351">
        <v>82268</v>
      </c>
      <c r="K472" s="230"/>
      <c r="M472" s="346"/>
      <c r="N472" s="343"/>
      <c r="P472" s="347"/>
    </row>
    <row r="473" spans="1:255" ht="12.75" customHeight="1">
      <c r="A473" s="239" t="s">
        <v>264</v>
      </c>
      <c r="B473" s="5"/>
      <c r="E473" s="369">
        <v>1721</v>
      </c>
      <c r="F473" s="16"/>
      <c r="G473" s="351">
        <v>1633</v>
      </c>
      <c r="H473" s="46"/>
      <c r="I473" s="369" t="s">
        <v>23</v>
      </c>
      <c r="K473" s="230"/>
    </row>
    <row r="474" spans="1:255" ht="2.25" customHeight="1">
      <c r="A474" s="269"/>
      <c r="B474" s="270"/>
      <c r="C474" s="270"/>
      <c r="D474" s="271"/>
      <c r="E474" s="296"/>
      <c r="F474" s="341"/>
      <c r="G474" s="245"/>
      <c r="H474" s="342"/>
      <c r="I474" s="245"/>
      <c r="J474" s="251"/>
      <c r="K474" s="252"/>
    </row>
    <row r="475" spans="1:255" ht="15" customHeight="1">
      <c r="A475" s="162" t="s">
        <v>265</v>
      </c>
      <c r="B475" s="2"/>
      <c r="E475" s="79"/>
      <c r="F475" s="80"/>
      <c r="G475" s="81"/>
      <c r="H475" s="82"/>
      <c r="I475" s="81"/>
      <c r="L475" s="14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</row>
    <row r="476" spans="1:255" ht="1.5" customHeight="1">
      <c r="A476" s="162"/>
      <c r="B476" s="2"/>
      <c r="E476" s="79"/>
      <c r="F476" s="80"/>
      <c r="G476" s="81"/>
      <c r="H476" s="82"/>
      <c r="I476" s="81"/>
    </row>
    <row r="477" spans="1:255" ht="14.25">
      <c r="A477" s="4" t="s">
        <v>364</v>
      </c>
      <c r="B477" s="2"/>
      <c r="E477" s="79"/>
      <c r="F477" s="80"/>
      <c r="G477" s="81"/>
      <c r="H477" s="82"/>
      <c r="I477" s="81"/>
    </row>
    <row r="478" spans="1:255">
      <c r="A478" s="162" t="s">
        <v>346</v>
      </c>
      <c r="B478" s="2"/>
      <c r="E478" s="79"/>
      <c r="F478" s="80"/>
      <c r="G478" s="81"/>
      <c r="H478" s="82"/>
      <c r="I478" s="81"/>
    </row>
    <row r="479" spans="1:255" ht="2.25" customHeight="1">
      <c r="A479" s="163"/>
      <c r="B479" s="2"/>
      <c r="E479" s="79"/>
      <c r="F479" s="80"/>
      <c r="G479" s="81"/>
      <c r="H479" s="82"/>
      <c r="I479" s="81"/>
    </row>
    <row r="480" spans="1:255" ht="12.2" customHeight="1">
      <c r="A480" s="2" t="s">
        <v>329</v>
      </c>
      <c r="B480" s="2"/>
      <c r="C480" s="2"/>
      <c r="D480" s="162"/>
      <c r="E480" s="630"/>
      <c r="F480" s="2"/>
      <c r="G480" s="2"/>
      <c r="H480" s="631"/>
      <c r="I480" s="2"/>
      <c r="J480" s="2"/>
      <c r="K480" s="2"/>
    </row>
    <row r="481" spans="1:255" s="159" customFormat="1" ht="12" customHeight="1">
      <c r="A481" s="632" t="s">
        <v>176</v>
      </c>
      <c r="B481" s="2"/>
      <c r="C481" s="2"/>
      <c r="D481" s="162"/>
      <c r="E481" s="630"/>
      <c r="F481" s="2"/>
      <c r="G481" s="2"/>
      <c r="H481" s="631"/>
      <c r="I481" s="2"/>
      <c r="J481"/>
      <c r="K481"/>
      <c r="L481" s="146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</row>
    <row r="482" spans="1:255" ht="12.2" customHeight="1">
      <c r="A482" s="632" t="s">
        <v>331</v>
      </c>
      <c r="B482" s="2"/>
      <c r="C482" s="2"/>
      <c r="D482" s="162"/>
      <c r="E482" s="630"/>
      <c r="F482" s="2"/>
      <c r="G482" s="2"/>
      <c r="H482" s="631"/>
      <c r="I482" s="2"/>
    </row>
    <row r="483" spans="1:255" ht="12.2" customHeight="1">
      <c r="A483" s="2" t="s">
        <v>351</v>
      </c>
      <c r="B483" s="2"/>
      <c r="C483" s="2"/>
      <c r="D483" s="162"/>
      <c r="E483" s="630"/>
      <c r="F483" s="2"/>
      <c r="G483" s="2"/>
      <c r="H483" s="631"/>
      <c r="I483" s="2"/>
    </row>
    <row r="484" spans="1:255" ht="12.2" customHeight="1">
      <c r="A484" s="632" t="s">
        <v>177</v>
      </c>
      <c r="B484" s="2"/>
      <c r="C484" s="2"/>
      <c r="D484" s="162"/>
      <c r="E484" s="630"/>
      <c r="F484" s="2"/>
      <c r="G484" s="2"/>
      <c r="H484" s="631"/>
      <c r="I484" s="2"/>
    </row>
    <row r="485" spans="1:255" ht="12.2" customHeight="1">
      <c r="A485" s="632" t="s">
        <v>332</v>
      </c>
      <c r="B485" s="2"/>
      <c r="C485" s="2"/>
      <c r="D485" s="162"/>
      <c r="E485" s="630"/>
      <c r="F485" s="2"/>
      <c r="G485" s="2"/>
      <c r="H485" s="631"/>
      <c r="I485" s="2"/>
    </row>
    <row r="486" spans="1:255" ht="12.2" customHeight="1">
      <c r="A486" s="632" t="s">
        <v>178</v>
      </c>
      <c r="B486" s="2"/>
      <c r="C486" s="2"/>
      <c r="D486" s="162"/>
      <c r="E486" s="630"/>
      <c r="F486" s="2"/>
      <c r="G486" s="2"/>
      <c r="H486" s="631"/>
      <c r="I486" s="2"/>
    </row>
    <row r="487" spans="1:255" ht="12.2" customHeight="1">
      <c r="A487" s="632" t="s">
        <v>179</v>
      </c>
      <c r="B487" s="2"/>
      <c r="C487" s="297"/>
      <c r="D487" s="633"/>
      <c r="E487" s="124"/>
      <c r="F487" s="297"/>
      <c r="G487" s="634"/>
      <c r="H487" s="635"/>
      <c r="I487" s="634"/>
    </row>
    <row r="488" spans="1:255" ht="12.2" customHeight="1">
      <c r="A488" s="752" t="s">
        <v>352</v>
      </c>
      <c r="B488" s="752"/>
      <c r="C488" s="752"/>
      <c r="D488" s="752"/>
      <c r="E488" s="752"/>
      <c r="F488" s="752"/>
      <c r="G488" s="752"/>
      <c r="H488" s="752"/>
      <c r="I488" s="752"/>
    </row>
    <row r="489" spans="1:255" ht="12.2" customHeight="1">
      <c r="A489" s="162" t="s">
        <v>353</v>
      </c>
    </row>
    <row r="490" spans="1:255" ht="12.2" customHeight="1">
      <c r="A490" s="162" t="s">
        <v>330</v>
      </c>
      <c r="B490" s="628"/>
    </row>
    <row r="491" spans="1:255" ht="12.2" customHeight="1">
      <c r="A491" s="162" t="s">
        <v>354</v>
      </c>
      <c r="C491" s="297"/>
      <c r="D491" s="633"/>
      <c r="E491" s="124"/>
      <c r="F491" s="297"/>
      <c r="G491" s="634"/>
      <c r="H491" s="635"/>
      <c r="I491" s="634"/>
      <c r="L491" s="188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  <c r="AU491" s="159"/>
      <c r="AV491" s="159"/>
      <c r="AW491" s="159"/>
      <c r="AX491" s="159"/>
      <c r="AY491" s="159"/>
      <c r="AZ491" s="159"/>
      <c r="BA491" s="159"/>
      <c r="BB491" s="159"/>
      <c r="BC491" s="159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  <c r="BZ491" s="159"/>
      <c r="CA491" s="159"/>
      <c r="CB491" s="159"/>
      <c r="CC491" s="159"/>
      <c r="CD491" s="159"/>
      <c r="CE491" s="159"/>
      <c r="CF491" s="159"/>
      <c r="CG491" s="159"/>
      <c r="CH491" s="159"/>
      <c r="CI491" s="159"/>
      <c r="CJ491" s="159"/>
      <c r="CK491" s="159"/>
      <c r="CL491" s="159"/>
      <c r="CM491" s="159"/>
      <c r="CN491" s="159"/>
      <c r="CO491" s="159"/>
      <c r="CP491" s="159"/>
      <c r="CQ491" s="159"/>
      <c r="CR491" s="159"/>
      <c r="CS491" s="159"/>
      <c r="CT491" s="159"/>
      <c r="CU491" s="159"/>
      <c r="CV491" s="159"/>
      <c r="CW491" s="159"/>
      <c r="CX491" s="159"/>
      <c r="CY491" s="159"/>
      <c r="CZ491" s="159"/>
      <c r="DA491" s="159"/>
      <c r="DB491" s="159"/>
      <c r="DC491" s="159"/>
      <c r="DD491" s="159"/>
      <c r="DE491" s="159"/>
      <c r="DF491" s="159"/>
      <c r="DG491" s="159"/>
      <c r="DH491" s="159"/>
      <c r="DI491" s="159"/>
      <c r="DJ491" s="159"/>
      <c r="DK491" s="159"/>
      <c r="DL491" s="159"/>
      <c r="DM491" s="159"/>
      <c r="DN491" s="159"/>
      <c r="DO491" s="159"/>
      <c r="DP491" s="159"/>
      <c r="DQ491" s="159"/>
      <c r="DR491" s="159"/>
      <c r="DS491" s="159"/>
      <c r="DT491" s="159"/>
      <c r="DU491" s="159"/>
      <c r="DV491" s="159"/>
      <c r="DW491" s="159"/>
      <c r="DX491" s="159"/>
      <c r="DY491" s="159"/>
      <c r="DZ491" s="159"/>
      <c r="EA491" s="159"/>
      <c r="EB491" s="159"/>
      <c r="EC491" s="159"/>
      <c r="ED491" s="159"/>
      <c r="EE491" s="159"/>
      <c r="EF491" s="159"/>
      <c r="EG491" s="159"/>
      <c r="EH491" s="159"/>
      <c r="EI491" s="159"/>
      <c r="EJ491" s="159"/>
      <c r="EK491" s="159"/>
      <c r="EL491" s="159"/>
      <c r="EM491" s="159"/>
      <c r="EN491" s="159"/>
      <c r="EO491" s="159"/>
      <c r="EP491" s="159"/>
      <c r="EQ491" s="159"/>
      <c r="ER491" s="159"/>
      <c r="ES491" s="159"/>
      <c r="ET491" s="159"/>
      <c r="EU491" s="159"/>
      <c r="EV491" s="159"/>
      <c r="EW491" s="159"/>
      <c r="EX491" s="159"/>
      <c r="EY491" s="159"/>
      <c r="EZ491" s="159"/>
      <c r="FA491" s="159"/>
      <c r="FB491" s="159"/>
      <c r="FC491" s="159"/>
      <c r="FD491" s="159"/>
      <c r="FE491" s="159"/>
      <c r="FF491" s="159"/>
      <c r="FG491" s="159"/>
      <c r="FH491" s="159"/>
      <c r="FI491" s="159"/>
      <c r="FJ491" s="159"/>
      <c r="FK491" s="159"/>
      <c r="FL491" s="159"/>
      <c r="FM491" s="159"/>
      <c r="FN491" s="159"/>
      <c r="FO491" s="159"/>
      <c r="FP491" s="159"/>
      <c r="FQ491" s="159"/>
      <c r="FR491" s="159"/>
      <c r="FS491" s="159"/>
      <c r="FT491" s="159"/>
      <c r="FU491" s="159"/>
      <c r="FV491" s="159"/>
      <c r="FW491" s="159"/>
      <c r="FX491" s="159"/>
      <c r="FY491" s="159"/>
      <c r="FZ491" s="159"/>
      <c r="GA491" s="159"/>
      <c r="GB491" s="159"/>
      <c r="GC491" s="159"/>
      <c r="GD491" s="159"/>
      <c r="GE491" s="159"/>
      <c r="GF491" s="159"/>
      <c r="GG491" s="159"/>
      <c r="GH491" s="159"/>
      <c r="GI491" s="159"/>
      <c r="GJ491" s="159"/>
      <c r="GK491" s="159"/>
      <c r="GL491" s="159"/>
      <c r="GM491" s="159"/>
      <c r="GN491" s="159"/>
      <c r="GO491" s="159"/>
      <c r="GP491" s="159"/>
      <c r="GQ491" s="159"/>
      <c r="GR491" s="159"/>
      <c r="GS491" s="159"/>
      <c r="GT491" s="159"/>
      <c r="GU491" s="159"/>
      <c r="GV491" s="159"/>
      <c r="GW491" s="159"/>
      <c r="GX491" s="159"/>
      <c r="GY491" s="159"/>
      <c r="GZ491" s="159"/>
      <c r="HA491" s="159"/>
      <c r="HB491" s="159"/>
      <c r="HC491" s="159"/>
      <c r="HD491" s="159"/>
      <c r="HE491" s="159"/>
      <c r="HF491" s="159"/>
      <c r="HG491" s="159"/>
      <c r="HH491" s="159"/>
      <c r="HI491" s="159"/>
      <c r="HJ491" s="159"/>
      <c r="HK491" s="159"/>
      <c r="HL491" s="159"/>
      <c r="HM491" s="159"/>
      <c r="HN491" s="159"/>
      <c r="HO491" s="159"/>
      <c r="HP491" s="159"/>
      <c r="HQ491" s="159"/>
      <c r="HR491" s="159"/>
      <c r="HS491" s="159"/>
      <c r="HT491" s="159"/>
      <c r="HU491" s="159"/>
      <c r="HV491" s="159"/>
      <c r="HW491" s="159"/>
      <c r="HX491" s="159"/>
      <c r="HY491" s="159"/>
      <c r="HZ491" s="159"/>
      <c r="IA491" s="159"/>
      <c r="IB491" s="159"/>
      <c r="IC491" s="159"/>
      <c r="ID491" s="159"/>
      <c r="IE491" s="159"/>
      <c r="IF491" s="159"/>
      <c r="IG491" s="159"/>
      <c r="IH491" s="159"/>
      <c r="II491" s="159"/>
      <c r="IJ491" s="159"/>
      <c r="IK491" s="159"/>
      <c r="IL491" s="159"/>
      <c r="IM491" s="159"/>
      <c r="IN491" s="159"/>
      <c r="IO491" s="159"/>
      <c r="IP491" s="159"/>
      <c r="IQ491" s="159"/>
      <c r="IR491" s="159"/>
      <c r="IS491" s="159"/>
      <c r="IT491" s="159"/>
      <c r="IU491" s="159"/>
    </row>
    <row r="492" spans="1:255">
      <c r="A492" s="4"/>
      <c r="B492" s="5"/>
      <c r="C492" s="18"/>
      <c r="D492" s="19"/>
      <c r="E492" s="14"/>
      <c r="F492" s="18"/>
      <c r="G492" s="15"/>
      <c r="H492" s="25"/>
      <c r="I492" s="15"/>
    </row>
    <row r="493" spans="1:255">
      <c r="A493" s="164" t="s">
        <v>180</v>
      </c>
      <c r="B493" s="5"/>
      <c r="E493" s="165"/>
      <c r="F493" s="18"/>
      <c r="G493" s="15"/>
      <c r="H493" s="25"/>
      <c r="I493" s="105" t="s">
        <v>367</v>
      </c>
      <c r="J493" s="126"/>
      <c r="K493" s="6"/>
    </row>
    <row r="494" spans="1:255">
      <c r="A494" s="4"/>
      <c r="B494" s="5"/>
      <c r="E494" s="14"/>
      <c r="F494" s="18"/>
      <c r="G494" s="15"/>
      <c r="H494" s="25"/>
      <c r="I494" s="15"/>
    </row>
    <row r="495" spans="1:255" ht="13.5">
      <c r="A495" s="545" t="s">
        <v>271</v>
      </c>
      <c r="B495" s="546"/>
      <c r="C495" s="529" t="s">
        <v>249</v>
      </c>
      <c r="D495" s="529"/>
      <c r="E495" s="559" t="s">
        <v>236</v>
      </c>
      <c r="F495" s="560"/>
      <c r="G495" s="559" t="s">
        <v>233</v>
      </c>
      <c r="H495" s="560"/>
      <c r="I495" s="559" t="s">
        <v>237</v>
      </c>
      <c r="J495" s="561"/>
      <c r="K495" s="562"/>
    </row>
    <row r="496" spans="1:255">
      <c r="A496" s="371" t="s">
        <v>181</v>
      </c>
      <c r="B496" s="18"/>
      <c r="C496" s="24">
        <v>163879</v>
      </c>
      <c r="D496" s="278"/>
      <c r="E496" s="121">
        <v>24353</v>
      </c>
      <c r="F496" s="24"/>
      <c r="G496" s="24">
        <v>20530</v>
      </c>
      <c r="H496" s="123"/>
      <c r="I496" s="18">
        <v>19793</v>
      </c>
      <c r="K496" s="143"/>
    </row>
    <row r="497" spans="1:11">
      <c r="A497" s="56" t="s">
        <v>182</v>
      </c>
      <c r="B497" s="18"/>
      <c r="C497" s="24">
        <v>7773</v>
      </c>
      <c r="D497" s="278"/>
      <c r="E497" s="121">
        <v>1753</v>
      </c>
      <c r="F497" s="24"/>
      <c r="G497" s="24">
        <v>1290</v>
      </c>
      <c r="H497" s="123"/>
      <c r="I497" s="22">
        <v>415</v>
      </c>
      <c r="K497" s="143"/>
    </row>
    <row r="498" spans="1:11">
      <c r="A498" s="56" t="s">
        <v>183</v>
      </c>
      <c r="B498" s="5" t="s">
        <v>39</v>
      </c>
      <c r="C498" s="24">
        <v>33154</v>
      </c>
      <c r="D498" s="278"/>
      <c r="E498" s="121">
        <v>3960</v>
      </c>
      <c r="F498" s="24"/>
      <c r="G498" s="24">
        <v>3505</v>
      </c>
      <c r="H498" s="123"/>
      <c r="I498" s="22">
        <v>2511</v>
      </c>
      <c r="K498" s="143"/>
    </row>
    <row r="499" spans="1:11">
      <c r="A499" s="56" t="s">
        <v>184</v>
      </c>
      <c r="B499" s="5"/>
      <c r="C499" s="24">
        <v>8760</v>
      </c>
      <c r="D499" s="278"/>
      <c r="E499" s="121">
        <v>1497</v>
      </c>
      <c r="F499" s="24"/>
      <c r="G499" s="24">
        <v>1219</v>
      </c>
      <c r="H499" s="123"/>
      <c r="I499" s="18">
        <v>695</v>
      </c>
      <c r="K499" s="143"/>
    </row>
    <row r="500" spans="1:11">
      <c r="A500" s="56" t="s">
        <v>185</v>
      </c>
      <c r="B500" s="5"/>
      <c r="C500" s="24">
        <v>11009</v>
      </c>
      <c r="D500" s="278"/>
      <c r="E500" s="121">
        <v>1007</v>
      </c>
      <c r="F500" s="24"/>
      <c r="G500" s="24">
        <v>891</v>
      </c>
      <c r="H500" s="123"/>
      <c r="I500" s="22">
        <v>979</v>
      </c>
      <c r="K500" s="143"/>
    </row>
    <row r="501" spans="1:11">
      <c r="A501" s="56" t="s">
        <v>186</v>
      </c>
      <c r="B501" s="5"/>
      <c r="C501" s="24">
        <v>46350</v>
      </c>
      <c r="D501" s="278"/>
      <c r="E501" s="121">
        <v>9092</v>
      </c>
      <c r="F501" s="24"/>
      <c r="G501" s="24">
        <v>6926</v>
      </c>
      <c r="H501" s="123"/>
      <c r="I501" s="22">
        <v>5285</v>
      </c>
      <c r="K501" s="143"/>
    </row>
    <row r="502" spans="1:11">
      <c r="A502" s="56" t="s">
        <v>187</v>
      </c>
      <c r="B502" s="5"/>
      <c r="C502" s="24">
        <v>1134</v>
      </c>
      <c r="D502" s="278"/>
      <c r="E502" s="121">
        <v>117</v>
      </c>
      <c r="F502" s="24"/>
      <c r="G502" s="24">
        <v>118</v>
      </c>
      <c r="H502" s="123"/>
      <c r="I502" s="18">
        <v>108</v>
      </c>
      <c r="K502" s="143"/>
    </row>
    <row r="503" spans="1:11">
      <c r="A503" s="56" t="s">
        <v>188</v>
      </c>
      <c r="B503" s="5"/>
      <c r="C503" s="24">
        <v>6627</v>
      </c>
      <c r="D503" s="278"/>
      <c r="E503" s="121">
        <v>743</v>
      </c>
      <c r="F503" s="24"/>
      <c r="G503" s="24">
        <v>925</v>
      </c>
      <c r="H503" s="123"/>
      <c r="I503" s="18">
        <v>694</v>
      </c>
      <c r="K503" s="143"/>
    </row>
    <row r="504" spans="1:11">
      <c r="A504" s="56" t="s">
        <v>189</v>
      </c>
      <c r="B504" s="5"/>
      <c r="C504" s="24">
        <v>6529</v>
      </c>
      <c r="D504" s="278"/>
      <c r="E504" s="121">
        <v>1367</v>
      </c>
      <c r="F504" s="24"/>
      <c r="G504" s="24">
        <v>1107</v>
      </c>
      <c r="H504" s="123"/>
      <c r="I504" s="18">
        <v>812</v>
      </c>
      <c r="K504" s="143"/>
    </row>
    <row r="505" spans="1:11">
      <c r="A505" s="56" t="s">
        <v>190</v>
      </c>
      <c r="B505" s="5"/>
      <c r="C505" s="24">
        <v>3271</v>
      </c>
      <c r="D505" s="278"/>
      <c r="E505" s="121">
        <v>290</v>
      </c>
      <c r="F505" s="24"/>
      <c r="G505" s="24">
        <v>371</v>
      </c>
      <c r="H505" s="123"/>
      <c r="I505" s="18">
        <v>311</v>
      </c>
      <c r="K505" s="143"/>
    </row>
    <row r="506" spans="1:11">
      <c r="A506" s="56" t="s">
        <v>191</v>
      </c>
      <c r="B506" s="5"/>
      <c r="C506" s="24">
        <v>3417</v>
      </c>
      <c r="D506" s="278"/>
      <c r="E506" s="121">
        <v>327</v>
      </c>
      <c r="F506" s="24"/>
      <c r="G506" s="24">
        <v>428</v>
      </c>
      <c r="H506" s="123"/>
      <c r="I506" s="18">
        <v>468</v>
      </c>
      <c r="K506" s="143"/>
    </row>
    <row r="507" spans="1:11">
      <c r="A507" s="56" t="s">
        <v>192</v>
      </c>
      <c r="B507" s="5"/>
      <c r="C507" s="24">
        <v>4826</v>
      </c>
      <c r="D507" s="278"/>
      <c r="E507" s="121">
        <v>420</v>
      </c>
      <c r="F507" s="24"/>
      <c r="G507" s="24">
        <v>421</v>
      </c>
      <c r="H507" s="123"/>
      <c r="I507" s="18">
        <v>319</v>
      </c>
      <c r="K507" s="143"/>
    </row>
    <row r="508" spans="1:11">
      <c r="A508" s="56" t="s">
        <v>193</v>
      </c>
      <c r="B508" s="5"/>
      <c r="C508" s="24">
        <v>3554</v>
      </c>
      <c r="D508" s="278"/>
      <c r="E508" s="121">
        <v>969</v>
      </c>
      <c r="F508" s="24"/>
      <c r="G508" s="24">
        <v>546</v>
      </c>
      <c r="H508" s="123"/>
      <c r="I508" s="18">
        <v>269</v>
      </c>
      <c r="K508" s="143"/>
    </row>
    <row r="509" spans="1:11">
      <c r="A509" s="56" t="s">
        <v>194</v>
      </c>
      <c r="B509" s="5"/>
      <c r="C509" s="24">
        <v>1126</v>
      </c>
      <c r="D509" s="278"/>
      <c r="E509" s="121">
        <v>89</v>
      </c>
      <c r="F509" s="24"/>
      <c r="G509" s="24">
        <v>116</v>
      </c>
      <c r="H509" s="123"/>
      <c r="I509" s="18">
        <v>74</v>
      </c>
      <c r="K509" s="143"/>
    </row>
    <row r="510" spans="1:11">
      <c r="A510" s="56" t="s">
        <v>195</v>
      </c>
      <c r="B510" s="5"/>
      <c r="C510" s="24">
        <v>8568</v>
      </c>
      <c r="D510" s="278"/>
      <c r="E510" s="121">
        <v>1066</v>
      </c>
      <c r="F510" s="24"/>
      <c r="G510" s="24">
        <v>973</v>
      </c>
      <c r="H510" s="123"/>
      <c r="I510" s="18">
        <v>813</v>
      </c>
      <c r="K510" s="143"/>
    </row>
    <row r="511" spans="1:11">
      <c r="A511" s="56" t="s">
        <v>196</v>
      </c>
      <c r="B511" s="5"/>
      <c r="C511" s="24">
        <v>17781</v>
      </c>
      <c r="D511" s="278"/>
      <c r="E511" s="121">
        <v>1656</v>
      </c>
      <c r="F511" s="24"/>
      <c r="G511" s="24">
        <v>1694</v>
      </c>
      <c r="H511" s="123"/>
      <c r="I511" s="18">
        <v>6040</v>
      </c>
      <c r="K511" s="143"/>
    </row>
    <row r="512" spans="1:11" ht="3.75" customHeight="1">
      <c r="A512" s="161"/>
      <c r="B512" s="166"/>
      <c r="C512" s="95"/>
      <c r="D512" s="96"/>
      <c r="E512" s="167"/>
      <c r="F512" s="168"/>
      <c r="G512" s="169"/>
      <c r="H512" s="170"/>
      <c r="I512" s="169"/>
      <c r="J512" s="156"/>
      <c r="K512" s="157"/>
    </row>
    <row r="513" spans="1:255" ht="11.45" customHeight="1">
      <c r="A513" s="43"/>
      <c r="B513" s="2"/>
      <c r="E513" s="79"/>
      <c r="F513" s="80"/>
      <c r="G513" s="81"/>
      <c r="H513" s="82"/>
      <c r="I513" s="81"/>
      <c r="K513" s="143"/>
    </row>
    <row r="514" spans="1:255">
      <c r="A514" s="43" t="s">
        <v>197</v>
      </c>
      <c r="B514" s="2"/>
      <c r="E514" s="79"/>
      <c r="F514" s="80"/>
      <c r="G514" s="81"/>
      <c r="H514" s="82"/>
      <c r="I514" s="81"/>
      <c r="K514" s="143"/>
    </row>
    <row r="515" spans="1:255">
      <c r="A515" s="43" t="s">
        <v>198</v>
      </c>
      <c r="B515" s="2"/>
      <c r="E515" s="79"/>
      <c r="F515" s="80"/>
      <c r="G515" s="81"/>
      <c r="H515" s="82"/>
      <c r="I515" s="81"/>
      <c r="K515" s="143"/>
    </row>
    <row r="516" spans="1:255" ht="4.5" customHeight="1">
      <c r="A516" s="43"/>
      <c r="B516" s="2"/>
      <c r="E516" s="79"/>
      <c r="F516" s="80"/>
      <c r="G516" s="81"/>
      <c r="H516" s="82"/>
      <c r="I516" s="81"/>
      <c r="K516" s="143"/>
    </row>
    <row r="517" spans="1:255" ht="4.5" customHeight="1">
      <c r="A517" s="43"/>
      <c r="B517" s="2"/>
      <c r="E517" s="79"/>
      <c r="F517" s="80"/>
      <c r="G517" s="81"/>
      <c r="H517" s="82"/>
      <c r="I517" s="81"/>
      <c r="K517" s="143"/>
    </row>
    <row r="518" spans="1:255">
      <c r="A518" s="171" t="s">
        <v>199</v>
      </c>
      <c r="B518" s="2"/>
      <c r="E518" s="79"/>
      <c r="F518" s="80"/>
      <c r="G518" s="81"/>
      <c r="H518" s="82"/>
      <c r="I518" s="81"/>
      <c r="K518" s="143"/>
    </row>
    <row r="519" spans="1:255" ht="3.75" customHeight="1">
      <c r="A519" s="43"/>
      <c r="B519" s="2"/>
      <c r="E519" s="79"/>
      <c r="F519" s="80"/>
      <c r="G519" s="81"/>
      <c r="H519" s="82"/>
      <c r="I519" s="81"/>
      <c r="K519" s="143"/>
    </row>
    <row r="520" spans="1:255" ht="13.5">
      <c r="A520" s="667" t="s">
        <v>343</v>
      </c>
      <c r="B520" s="5"/>
      <c r="E520" s="109"/>
      <c r="K520" s="143"/>
    </row>
    <row r="521" spans="1:255" ht="13.5">
      <c r="A521" s="667" t="s">
        <v>344</v>
      </c>
      <c r="B521" s="5"/>
      <c r="I521" s="172"/>
      <c r="K521" s="143"/>
    </row>
    <row r="522" spans="1:255" ht="13.5">
      <c r="A522" s="667" t="s">
        <v>360</v>
      </c>
      <c r="B522" s="5"/>
      <c r="I522" s="172"/>
      <c r="K522" s="143"/>
    </row>
    <row r="523" spans="1:255">
      <c r="A523" s="667" t="s">
        <v>200</v>
      </c>
      <c r="B523" s="5"/>
      <c r="I523" s="109"/>
      <c r="K523" s="143"/>
    </row>
    <row r="524" spans="1:255">
      <c r="A524" s="667" t="s">
        <v>201</v>
      </c>
      <c r="B524" s="5"/>
      <c r="I524" s="109"/>
      <c r="K524" s="143"/>
    </row>
    <row r="525" spans="1:255" s="216" customFormat="1" ht="5.25" customHeight="1">
      <c r="A525" s="668"/>
      <c r="B525" s="5"/>
      <c r="C525" s="5"/>
      <c r="D525" s="4"/>
      <c r="E525" s="6"/>
      <c r="F525" s="5"/>
      <c r="G525" s="6"/>
      <c r="H525" s="7"/>
      <c r="I525" s="109"/>
      <c r="J525"/>
      <c r="K525" s="143"/>
      <c r="L525" s="146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</row>
    <row r="526" spans="1:255" ht="5.25" customHeight="1">
      <c r="A526" s="668"/>
      <c r="B526" s="5"/>
      <c r="K526" s="143"/>
    </row>
    <row r="527" spans="1:255">
      <c r="A527" s="173" t="s">
        <v>202</v>
      </c>
      <c r="B527" s="30"/>
      <c r="C527" s="30" t="s">
        <v>203</v>
      </c>
      <c r="D527" s="31"/>
      <c r="E527" s="174"/>
      <c r="F527" s="30"/>
      <c r="K527" s="143"/>
    </row>
    <row r="528" spans="1:255">
      <c r="A528" s="173" t="s">
        <v>204</v>
      </c>
      <c r="B528" s="30"/>
      <c r="C528" s="30" t="s">
        <v>205</v>
      </c>
      <c r="D528" s="31"/>
      <c r="E528" s="174"/>
      <c r="F528" s="30"/>
      <c r="K528" s="143"/>
    </row>
    <row r="529" spans="1:255">
      <c r="A529" s="173" t="s">
        <v>206</v>
      </c>
      <c r="B529" s="30"/>
      <c r="C529" s="30" t="s">
        <v>207</v>
      </c>
      <c r="D529" s="31"/>
      <c r="E529" s="174"/>
      <c r="F529" s="30"/>
      <c r="K529" s="143"/>
    </row>
    <row r="530" spans="1:255" s="218" customFormat="1">
      <c r="A530" s="173" t="s">
        <v>208</v>
      </c>
      <c r="B530" s="30"/>
      <c r="C530" s="30" t="s">
        <v>209</v>
      </c>
      <c r="D530" s="31"/>
      <c r="E530" s="174"/>
      <c r="F530" s="30"/>
      <c r="G530" s="5"/>
      <c r="H530" s="7"/>
      <c r="I530" s="5"/>
      <c r="J530"/>
      <c r="K530" s="143"/>
      <c r="L530" s="146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</row>
    <row r="531" spans="1:255">
      <c r="A531" s="173" t="s">
        <v>210</v>
      </c>
      <c r="B531" s="30"/>
      <c r="C531" s="30" t="s">
        <v>211</v>
      </c>
      <c r="D531" s="31"/>
      <c r="E531" s="174"/>
      <c r="F531" s="30"/>
      <c r="K531" s="143"/>
    </row>
    <row r="532" spans="1:255">
      <c r="A532" s="173" t="s">
        <v>212</v>
      </c>
      <c r="B532" s="30"/>
      <c r="C532" s="30"/>
      <c r="D532" s="31"/>
      <c r="E532" s="174"/>
      <c r="F532" s="30"/>
      <c r="K532" s="143"/>
    </row>
    <row r="533" spans="1:255">
      <c r="A533" s="173" t="s">
        <v>213</v>
      </c>
      <c r="B533" s="30"/>
      <c r="C533" s="30"/>
      <c r="D533" s="31"/>
      <c r="E533" s="174"/>
      <c r="F533" s="30"/>
      <c r="K533" s="143"/>
    </row>
    <row r="534" spans="1:255" ht="4.5" customHeight="1">
      <c r="A534" s="668"/>
      <c r="B534" s="5"/>
      <c r="K534" s="143"/>
    </row>
    <row r="535" spans="1:255">
      <c r="A535" s="753" t="s">
        <v>214</v>
      </c>
      <c r="B535" s="753"/>
      <c r="C535" s="753"/>
      <c r="D535" s="753"/>
      <c r="E535" s="753"/>
      <c r="F535" s="753"/>
      <c r="G535" s="753"/>
      <c r="H535" s="753"/>
      <c r="I535" s="753"/>
      <c r="K535" s="143"/>
      <c r="L535" s="217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  <c r="BZ535" s="216"/>
      <c r="CA535" s="216"/>
      <c r="CB535" s="216"/>
      <c r="CC535" s="216"/>
      <c r="CD535" s="216"/>
      <c r="CE535" s="216"/>
      <c r="CF535" s="216"/>
      <c r="CG535" s="216"/>
      <c r="CH535" s="216"/>
      <c r="CI535" s="216"/>
      <c r="CJ535" s="216"/>
      <c r="CK535" s="216"/>
      <c r="CL535" s="216"/>
      <c r="CM535" s="216"/>
      <c r="CN535" s="216"/>
      <c r="CO535" s="216"/>
      <c r="CP535" s="216"/>
      <c r="CQ535" s="216"/>
      <c r="CR535" s="216"/>
      <c r="CS535" s="216"/>
      <c r="CT535" s="216"/>
      <c r="CU535" s="216"/>
      <c r="CV535" s="216"/>
      <c r="CW535" s="216"/>
      <c r="CX535" s="216"/>
      <c r="CY535" s="216"/>
      <c r="CZ535" s="216"/>
      <c r="DA535" s="216"/>
      <c r="DB535" s="216"/>
      <c r="DC535" s="216"/>
      <c r="DD535" s="216"/>
      <c r="DE535" s="216"/>
      <c r="DF535" s="216"/>
      <c r="DG535" s="216"/>
      <c r="DH535" s="216"/>
      <c r="DI535" s="216"/>
      <c r="DJ535" s="216"/>
      <c r="DK535" s="216"/>
      <c r="DL535" s="216"/>
      <c r="DM535" s="216"/>
      <c r="DN535" s="216"/>
      <c r="DO535" s="216"/>
      <c r="DP535" s="216"/>
      <c r="DQ535" s="216"/>
      <c r="DR535" s="216"/>
      <c r="DS535" s="216"/>
      <c r="DT535" s="216"/>
      <c r="DU535" s="216"/>
      <c r="DV535" s="216"/>
      <c r="DW535" s="216"/>
      <c r="DX535" s="216"/>
      <c r="DY535" s="216"/>
      <c r="DZ535" s="216"/>
      <c r="EA535" s="216"/>
      <c r="EB535" s="216"/>
      <c r="EC535" s="216"/>
      <c r="ED535" s="216"/>
      <c r="EE535" s="216"/>
      <c r="EF535" s="216"/>
      <c r="EG535" s="216"/>
      <c r="EH535" s="216"/>
      <c r="EI535" s="216"/>
      <c r="EJ535" s="216"/>
      <c r="EK535" s="216"/>
      <c r="EL535" s="216"/>
      <c r="EM535" s="216"/>
      <c r="EN535" s="216"/>
      <c r="EO535" s="216"/>
      <c r="EP535" s="216"/>
      <c r="EQ535" s="216"/>
      <c r="ER535" s="216"/>
      <c r="ES535" s="216"/>
      <c r="ET535" s="216"/>
      <c r="EU535" s="216"/>
      <c r="EV535" s="216"/>
      <c r="EW535" s="216"/>
      <c r="EX535" s="216"/>
      <c r="EY535" s="216"/>
      <c r="EZ535" s="216"/>
      <c r="FA535" s="216"/>
      <c r="FB535" s="216"/>
      <c r="FC535" s="216"/>
      <c r="FD535" s="216"/>
      <c r="FE535" s="216"/>
      <c r="FF535" s="216"/>
      <c r="FG535" s="216"/>
      <c r="FH535" s="216"/>
      <c r="FI535" s="216"/>
      <c r="FJ535" s="216"/>
      <c r="FK535" s="216"/>
      <c r="FL535" s="216"/>
      <c r="FM535" s="216"/>
      <c r="FN535" s="216"/>
      <c r="FO535" s="216"/>
      <c r="FP535" s="216"/>
      <c r="FQ535" s="216"/>
      <c r="FR535" s="216"/>
      <c r="FS535" s="216"/>
      <c r="FT535" s="216"/>
      <c r="FU535" s="216"/>
      <c r="FV535" s="216"/>
      <c r="FW535" s="216"/>
      <c r="FX535" s="216"/>
      <c r="FY535" s="216"/>
      <c r="FZ535" s="216"/>
      <c r="GA535" s="216"/>
      <c r="GB535" s="216"/>
      <c r="GC535" s="216"/>
      <c r="GD535" s="216"/>
      <c r="GE535" s="216"/>
      <c r="GF535" s="216"/>
      <c r="GG535" s="216"/>
      <c r="GH535" s="216"/>
      <c r="GI535" s="216"/>
      <c r="GJ535" s="216"/>
      <c r="GK535" s="216"/>
      <c r="GL535" s="216"/>
      <c r="GM535" s="216"/>
      <c r="GN535" s="216"/>
      <c r="GO535" s="216"/>
      <c r="GP535" s="216"/>
      <c r="GQ535" s="216"/>
      <c r="GR535" s="216"/>
      <c r="GS535" s="216"/>
      <c r="GT535" s="216"/>
      <c r="GU535" s="216"/>
      <c r="GV535" s="216"/>
      <c r="GW535" s="216"/>
      <c r="GX535" s="216"/>
      <c r="GY535" s="216"/>
      <c r="GZ535" s="216"/>
      <c r="HA535" s="216"/>
      <c r="HB535" s="216"/>
      <c r="HC535" s="216"/>
      <c r="HD535" s="216"/>
      <c r="HE535" s="216"/>
      <c r="HF535" s="216"/>
      <c r="HG535" s="216"/>
      <c r="HH535" s="216"/>
      <c r="HI535" s="216"/>
      <c r="HJ535" s="216"/>
      <c r="HK535" s="216"/>
      <c r="HL535" s="216"/>
      <c r="HM535" s="216"/>
      <c r="HN535" s="216"/>
      <c r="HO535" s="216"/>
      <c r="HP535" s="216"/>
      <c r="HQ535" s="216"/>
      <c r="HR535" s="216"/>
      <c r="HS535" s="216"/>
      <c r="HT535" s="216"/>
      <c r="HU535" s="216"/>
      <c r="HV535" s="216"/>
      <c r="HW535" s="216"/>
      <c r="HX535" s="216"/>
      <c r="HY535" s="216"/>
      <c r="HZ535" s="216"/>
      <c r="IA535" s="216"/>
      <c r="IB535" s="216"/>
      <c r="IC535" s="216"/>
      <c r="ID535" s="216"/>
      <c r="IE535" s="216"/>
      <c r="IF535" s="216"/>
      <c r="IG535" s="216"/>
      <c r="IH535" s="216"/>
      <c r="II535" s="216"/>
      <c r="IJ535" s="216"/>
      <c r="IK535" s="216"/>
      <c r="IL535" s="216"/>
      <c r="IM535" s="216"/>
      <c r="IN535" s="216"/>
      <c r="IO535" s="216"/>
      <c r="IP535" s="216"/>
      <c r="IQ535" s="216"/>
      <c r="IR535" s="216"/>
      <c r="IS535" s="216"/>
      <c r="IT535" s="216"/>
      <c r="IU535" s="216"/>
    </row>
    <row r="536" spans="1:255">
      <c r="A536" s="754"/>
      <c r="B536" s="754"/>
      <c r="C536" s="754"/>
      <c r="D536" s="754"/>
      <c r="E536" s="754"/>
      <c r="F536" s="754"/>
      <c r="G536" s="754"/>
      <c r="H536" s="754"/>
      <c r="I536" s="754"/>
      <c r="J536" s="335"/>
      <c r="K536" s="336"/>
    </row>
    <row r="537" spans="1:255">
      <c r="A537" s="744" t="s">
        <v>215</v>
      </c>
      <c r="B537" s="745"/>
      <c r="C537" s="745"/>
      <c r="D537" s="745"/>
      <c r="E537" s="745"/>
      <c r="F537" s="745"/>
      <c r="G537" s="745"/>
      <c r="H537" s="745"/>
      <c r="I537" s="745"/>
      <c r="J537" s="745"/>
      <c r="K537" s="746"/>
    </row>
    <row r="538" spans="1:255">
      <c r="A538" s="744" t="s">
        <v>216</v>
      </c>
      <c r="B538" s="745"/>
      <c r="C538" s="745"/>
      <c r="D538" s="745"/>
      <c r="E538" s="745"/>
      <c r="F538" s="745"/>
      <c r="G538" s="745"/>
      <c r="H538" s="745"/>
      <c r="I538" s="745"/>
      <c r="J538" s="745"/>
      <c r="K538" s="746"/>
    </row>
    <row r="539" spans="1:255">
      <c r="A539" s="744" t="s">
        <v>217</v>
      </c>
      <c r="B539" s="745"/>
      <c r="C539" s="745"/>
      <c r="D539" s="745"/>
      <c r="E539" s="745"/>
      <c r="F539" s="745"/>
      <c r="G539" s="745"/>
      <c r="H539" s="745"/>
      <c r="I539" s="745"/>
      <c r="J539" s="745"/>
      <c r="K539" s="746"/>
    </row>
    <row r="540" spans="1:255">
      <c r="A540" s="744"/>
      <c r="B540" s="744"/>
      <c r="C540" s="744"/>
      <c r="D540" s="744"/>
      <c r="E540" s="744"/>
      <c r="F540" s="744"/>
      <c r="G540" s="744"/>
      <c r="H540" s="744"/>
      <c r="I540" s="744"/>
      <c r="J540" s="337"/>
      <c r="K540" s="338"/>
      <c r="L540" s="197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8"/>
      <c r="X540" s="218"/>
      <c r="Y540" s="218"/>
      <c r="Z540" s="218"/>
      <c r="AA540" s="218"/>
      <c r="AB540" s="218"/>
      <c r="AC540" s="218"/>
      <c r="AD540" s="218"/>
      <c r="AE540" s="218"/>
      <c r="AF540" s="218"/>
      <c r="AG540" s="218"/>
      <c r="AH540" s="218"/>
      <c r="AI540" s="218"/>
      <c r="AJ540" s="218"/>
      <c r="AK540" s="218"/>
      <c r="AL540" s="218"/>
      <c r="AM540" s="218"/>
      <c r="AN540" s="218"/>
      <c r="AO540" s="218"/>
      <c r="AP540" s="218"/>
      <c r="AQ540" s="218"/>
      <c r="AR540" s="218"/>
      <c r="AS540" s="218"/>
      <c r="AT540" s="218"/>
      <c r="AU540" s="218"/>
      <c r="AV540" s="218"/>
      <c r="AW540" s="218"/>
      <c r="AX540" s="218"/>
      <c r="AY540" s="218"/>
      <c r="AZ540" s="218"/>
      <c r="BA540" s="218"/>
      <c r="BB540" s="218"/>
      <c r="BC540" s="218"/>
      <c r="BD540" s="218"/>
      <c r="BE540" s="218"/>
      <c r="BF540" s="218"/>
      <c r="BG540" s="218"/>
      <c r="BH540" s="218"/>
      <c r="BI540" s="218"/>
      <c r="BJ540" s="218"/>
      <c r="BK540" s="218"/>
      <c r="BL540" s="218"/>
      <c r="BM540" s="218"/>
      <c r="BN540" s="218"/>
      <c r="BO540" s="218"/>
      <c r="BP540" s="218"/>
      <c r="BQ540" s="218"/>
      <c r="BR540" s="218"/>
      <c r="BS540" s="218"/>
      <c r="BT540" s="218"/>
      <c r="BU540" s="218"/>
      <c r="BV540" s="218"/>
      <c r="BW540" s="218"/>
      <c r="BX540" s="218"/>
      <c r="BY540" s="218"/>
      <c r="BZ540" s="218"/>
      <c r="CA540" s="218"/>
      <c r="CB540" s="218"/>
      <c r="CC540" s="218"/>
      <c r="CD540" s="218"/>
      <c r="CE540" s="218"/>
      <c r="CF540" s="218"/>
      <c r="CG540" s="218"/>
      <c r="CH540" s="218"/>
      <c r="CI540" s="218"/>
      <c r="CJ540" s="218"/>
      <c r="CK540" s="218"/>
      <c r="CL540" s="218"/>
      <c r="CM540" s="218"/>
      <c r="CN540" s="218"/>
      <c r="CO540" s="218"/>
      <c r="CP540" s="218"/>
      <c r="CQ540" s="218"/>
      <c r="CR540" s="218"/>
      <c r="CS540" s="218"/>
      <c r="CT540" s="218"/>
      <c r="CU540" s="218"/>
      <c r="CV540" s="218"/>
      <c r="CW540" s="218"/>
      <c r="CX540" s="218"/>
      <c r="CY540" s="218"/>
      <c r="CZ540" s="218"/>
      <c r="DA540" s="218"/>
      <c r="DB540" s="218"/>
      <c r="DC540" s="218"/>
      <c r="DD540" s="218"/>
      <c r="DE540" s="218"/>
      <c r="DF540" s="218"/>
      <c r="DG540" s="218"/>
      <c r="DH540" s="218"/>
      <c r="DI540" s="218"/>
      <c r="DJ540" s="218"/>
      <c r="DK540" s="218"/>
      <c r="DL540" s="218"/>
      <c r="DM540" s="218"/>
      <c r="DN540" s="218"/>
      <c r="DO540" s="218"/>
      <c r="DP540" s="218"/>
      <c r="DQ540" s="218"/>
      <c r="DR540" s="218"/>
      <c r="DS540" s="218"/>
      <c r="DT540" s="218"/>
      <c r="DU540" s="218"/>
      <c r="DV540" s="218"/>
      <c r="DW540" s="218"/>
      <c r="DX540" s="218"/>
      <c r="DY540" s="218"/>
      <c r="DZ540" s="218"/>
      <c r="EA540" s="218"/>
      <c r="EB540" s="218"/>
      <c r="EC540" s="218"/>
      <c r="ED540" s="218"/>
      <c r="EE540" s="218"/>
      <c r="EF540" s="218"/>
      <c r="EG540" s="218"/>
      <c r="EH540" s="218"/>
      <c r="EI540" s="218"/>
      <c r="EJ540" s="218"/>
      <c r="EK540" s="218"/>
      <c r="EL540" s="218"/>
      <c r="EM540" s="218"/>
      <c r="EN540" s="218"/>
      <c r="EO540" s="218"/>
      <c r="EP540" s="218"/>
      <c r="EQ540" s="218"/>
      <c r="ER540" s="218"/>
      <c r="ES540" s="218"/>
      <c r="ET540" s="218"/>
      <c r="EU540" s="218"/>
      <c r="EV540" s="218"/>
      <c r="EW540" s="218"/>
      <c r="EX540" s="218"/>
      <c r="EY540" s="218"/>
      <c r="EZ540" s="218"/>
      <c r="FA540" s="218"/>
      <c r="FB540" s="218"/>
      <c r="FC540" s="218"/>
      <c r="FD540" s="218"/>
      <c r="FE540" s="218"/>
      <c r="FF540" s="218"/>
      <c r="FG540" s="218"/>
      <c r="FH540" s="218"/>
      <c r="FI540" s="218"/>
      <c r="FJ540" s="218"/>
      <c r="FK540" s="218"/>
      <c r="FL540" s="218"/>
      <c r="FM540" s="218"/>
      <c r="FN540" s="218"/>
      <c r="FO540" s="218"/>
      <c r="FP540" s="218"/>
      <c r="FQ540" s="218"/>
      <c r="FR540" s="218"/>
      <c r="FS540" s="218"/>
      <c r="FT540" s="218"/>
      <c r="FU540" s="218"/>
      <c r="FV540" s="218"/>
      <c r="FW540" s="218"/>
      <c r="FX540" s="218"/>
      <c r="FY540" s="218"/>
      <c r="FZ540" s="218"/>
      <c r="GA540" s="218"/>
      <c r="GB540" s="218"/>
      <c r="GC540" s="218"/>
      <c r="GD540" s="218"/>
      <c r="GE540" s="218"/>
      <c r="GF540" s="218"/>
      <c r="GG540" s="218"/>
      <c r="GH540" s="218"/>
      <c r="GI540" s="218"/>
      <c r="GJ540" s="218"/>
      <c r="GK540" s="218"/>
      <c r="GL540" s="218"/>
      <c r="GM540" s="218"/>
      <c r="GN540" s="218"/>
      <c r="GO540" s="218"/>
      <c r="GP540" s="218"/>
      <c r="GQ540" s="218"/>
      <c r="GR540" s="218"/>
      <c r="GS540" s="218"/>
      <c r="GT540" s="218"/>
      <c r="GU540" s="218"/>
      <c r="GV540" s="218"/>
      <c r="GW540" s="218"/>
      <c r="GX540" s="218"/>
      <c r="GY540" s="218"/>
      <c r="GZ540" s="218"/>
      <c r="HA540" s="218"/>
      <c r="HB540" s="218"/>
      <c r="HC540" s="218"/>
      <c r="HD540" s="218"/>
      <c r="HE540" s="218"/>
      <c r="HF540" s="218"/>
      <c r="HG540" s="218"/>
      <c r="HH540" s="218"/>
      <c r="HI540" s="218"/>
      <c r="HJ540" s="218"/>
      <c r="HK540" s="218"/>
      <c r="HL540" s="218"/>
      <c r="HM540" s="218"/>
      <c r="HN540" s="218"/>
      <c r="HO540" s="218"/>
      <c r="HP540" s="218"/>
      <c r="HQ540" s="218"/>
      <c r="HR540" s="218"/>
      <c r="HS540" s="218"/>
      <c r="HT540" s="218"/>
      <c r="HU540" s="218"/>
      <c r="HV540" s="218"/>
      <c r="HW540" s="218"/>
      <c r="HX540" s="218"/>
      <c r="HY540" s="218"/>
      <c r="HZ540" s="218"/>
      <c r="IA540" s="218"/>
      <c r="IB540" s="218"/>
      <c r="IC540" s="218"/>
      <c r="ID540" s="218"/>
      <c r="IE540" s="218"/>
      <c r="IF540" s="218"/>
      <c r="IG540" s="218"/>
      <c r="IH540" s="218"/>
      <c r="II540" s="218"/>
      <c r="IJ540" s="218"/>
      <c r="IK540" s="218"/>
      <c r="IL540" s="218"/>
      <c r="IM540" s="218"/>
      <c r="IN540" s="218"/>
      <c r="IO540" s="218"/>
      <c r="IP540" s="218"/>
      <c r="IQ540" s="218"/>
      <c r="IR540" s="218"/>
      <c r="IS540" s="218"/>
      <c r="IT540" s="218"/>
      <c r="IU540" s="218"/>
    </row>
    <row r="541" spans="1:255">
      <c r="A541" s="756" t="s">
        <v>218</v>
      </c>
      <c r="B541" s="757"/>
      <c r="C541" s="757"/>
      <c r="D541" s="757"/>
      <c r="E541" s="757"/>
      <c r="F541" s="757"/>
      <c r="G541" s="757"/>
      <c r="H541" s="757"/>
      <c r="I541" s="757"/>
      <c r="J541" s="757"/>
      <c r="K541" s="758"/>
    </row>
    <row r="542" spans="1:255">
      <c r="A542" s="756" t="s">
        <v>219</v>
      </c>
      <c r="B542" s="757"/>
      <c r="C542" s="757"/>
      <c r="D542" s="757"/>
      <c r="E542" s="757"/>
      <c r="F542" s="757"/>
      <c r="G542" s="757"/>
      <c r="H542" s="757"/>
      <c r="I542" s="757"/>
      <c r="J542" s="757"/>
      <c r="K542" s="758"/>
    </row>
    <row r="543" spans="1:255">
      <c r="A543" s="756" t="s">
        <v>252</v>
      </c>
      <c r="B543" s="757"/>
      <c r="C543" s="757"/>
      <c r="D543" s="757"/>
      <c r="E543" s="757"/>
      <c r="F543" s="757"/>
      <c r="G543" s="757"/>
      <c r="H543" s="757"/>
      <c r="I543" s="757"/>
      <c r="J543" s="757"/>
      <c r="K543" s="758"/>
    </row>
    <row r="544" spans="1:255">
      <c r="A544" s="759" t="s">
        <v>257</v>
      </c>
      <c r="B544" s="760"/>
      <c r="C544" s="760"/>
      <c r="D544" s="760"/>
      <c r="E544" s="760"/>
      <c r="F544" s="760"/>
      <c r="G544" s="760"/>
      <c r="H544" s="760"/>
      <c r="I544" s="760"/>
      <c r="J544" s="760"/>
      <c r="K544" s="761"/>
    </row>
  </sheetData>
  <sheetProtection selectLockedCells="1" selectUnlockedCells="1"/>
  <mergeCells count="26">
    <mergeCell ref="A541:K541"/>
    <mergeCell ref="A542:K542"/>
    <mergeCell ref="A543:K543"/>
    <mergeCell ref="A544:K544"/>
    <mergeCell ref="A368:I368"/>
    <mergeCell ref="A540:I540"/>
    <mergeCell ref="B8:C8"/>
    <mergeCell ref="A539:K539"/>
    <mergeCell ref="A538:K538"/>
    <mergeCell ref="A537:K537"/>
    <mergeCell ref="A364:I364"/>
    <mergeCell ref="E295:K295"/>
    <mergeCell ref="A367:I367"/>
    <mergeCell ref="A365:I365"/>
    <mergeCell ref="A488:I488"/>
    <mergeCell ref="A535:I535"/>
    <mergeCell ref="E8:I8"/>
    <mergeCell ref="A536:I536"/>
    <mergeCell ref="A251:I251"/>
    <mergeCell ref="A7:B7"/>
    <mergeCell ref="C7:I7"/>
    <mergeCell ref="A2:I2"/>
    <mergeCell ref="A3:I3"/>
    <mergeCell ref="A4:I4"/>
    <mergeCell ref="A5:I5"/>
    <mergeCell ref="A6:I6"/>
  </mergeCells>
  <conditionalFormatting sqref="L269 L273">
    <cfRule type="cellIs" dxfId="4" priority="162" stopIfTrue="1" operator="greaterThanOrEqual">
      <formula>1000</formula>
    </cfRule>
  </conditionalFormatting>
  <conditionalFormatting sqref="B124:B126 C118:C120 L118:L120">
    <cfRule type="cellIs" dxfId="3" priority="161" stopIfTrue="1" operator="between">
      <formula>0.000001</formula>
      <formula>0.49999</formula>
    </cfRule>
  </conditionalFormatting>
  <conditionalFormatting sqref="L271:L272 E272:E273 C272:C273 C275:C276 I275:I276 E275:E276 G272:G273 G275:G276">
    <cfRule type="cellIs" dxfId="2" priority="154" operator="greaterThanOrEqual">
      <formula>1000</formula>
    </cfRule>
  </conditionalFormatting>
  <conditionalFormatting sqref="I239">
    <cfRule type="cellIs" dxfId="1" priority="16" operator="notEqual">
      <formula>#REF!</formula>
    </cfRule>
  </conditionalFormatting>
  <conditionalFormatting sqref="I272:I273">
    <cfRule type="cellIs" dxfId="0" priority="1" operator="greaterThanOrEqual">
      <formula>1000</formula>
    </cfRule>
  </conditionalFormatting>
  <pageMargins left="0.4" right="0.25" top="0.5" bottom="0.5" header="0.51180555555555551" footer="0.51180555555555551"/>
  <pageSetup paperSize="5" scale="74" firstPageNumber="0" orientation="portrait" horizontalDpi="300" verticalDpi="300" r:id="rId1"/>
  <headerFooter alignWithMargins="0"/>
  <rowBreaks count="2" manualBreakCount="2">
    <brk id="111" max="10" man="1"/>
    <brk id="2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2023</vt:lpstr>
      <vt:lpstr>'January 2023'!Excel_BuiltIn_Print_Area</vt:lpstr>
      <vt:lpstr>'January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revision>18</cp:revision>
  <cp:lastPrinted>2023-01-11T08:23:25Z</cp:lastPrinted>
  <dcterms:created xsi:type="dcterms:W3CDTF">2020-09-01T04:35:23Z</dcterms:created>
  <dcterms:modified xsi:type="dcterms:W3CDTF">2023-01-11T08:23:30Z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