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PSA\Desktop\Publication TEAM\revnationalquickstatasofjuly15\"/>
    </mc:Choice>
  </mc:AlternateContent>
  <xr:revisionPtr revIDLastSave="0" documentId="13_ncr:1_{2D7D6655-51B4-41D2-BE0E-A5DF79188C56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July2022" sheetId="1" r:id="rId1"/>
  </sheets>
  <definedNames>
    <definedName name="Excel_BuiltIn_Print_Area" localSheetId="0">July2022!$A$1:$I$543</definedName>
    <definedName name="_xlnm.Print_Area" localSheetId="0">July2022!$A$1:$K$543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I19" i="1"/>
  <c r="G19" i="1"/>
  <c r="E19" i="1"/>
  <c r="I160" i="1" l="1"/>
  <c r="I155" i="1"/>
  <c r="E324" i="1"/>
  <c r="E329" i="1" s="1"/>
  <c r="G324" i="1"/>
  <c r="G328" i="1" s="1"/>
  <c r="I324" i="1"/>
  <c r="I328" i="1" s="1"/>
  <c r="E330" i="1"/>
  <c r="G330" i="1"/>
  <c r="I330" i="1"/>
  <c r="E331" i="1"/>
  <c r="G331" i="1"/>
  <c r="I331" i="1"/>
  <c r="I335" i="1"/>
  <c r="E328" i="1" l="1"/>
  <c r="E327" i="1" s="1"/>
  <c r="G329" i="1"/>
  <c r="G327" i="1" s="1"/>
  <c r="I329" i="1"/>
  <c r="I327" i="1" s="1"/>
</calcChain>
</file>

<file path=xl/sharedStrings.xml><?xml version="1.0" encoding="utf-8"?>
<sst xmlns="http://schemas.openxmlformats.org/spreadsheetml/2006/main" count="603" uniqueCount="372">
  <si>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</si>
  <si>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</si>
  <si>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</si>
  <si>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</si>
  <si>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</si>
  <si>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</si>
  <si>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</si>
  <si>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</si>
  <si>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</si>
  <si>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</si>
  <si>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</si>
  <si>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</si>
  <si>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</si>
  <si>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</si>
  <si>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</si>
  <si>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</si>
  <si>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</si>
  <si>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</si>
  <si>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</si>
  <si>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</si>
  <si>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</si>
  <si>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</si>
  <si>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</si>
  <si>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</si>
  <si>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</si>
  <si>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</si>
  <si>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</si>
  <si>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</si>
  <si>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</si>
  <si>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</si>
  <si>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</si>
  <si>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</si>
  <si>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</si>
  <si>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</si>
  <si>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</si>
  <si>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</si>
  <si>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</si>
  <si>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</si>
  <si>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</si>
  <si>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</si>
  <si>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</si>
  <si>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</si>
  <si>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</si>
  <si>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</si>
  <si>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</si>
  <si>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</si>
  <si>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</si>
  <si>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</si>
  <si>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</si>
  <si>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</si>
  <si>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</si>
  <si>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</si>
  <si>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</si>
  <si>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</si>
  <si>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</si>
  <si>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</si>
  <si>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</si>
  <si>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</si>
  <si>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</si>
  <si>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</si>
  <si>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</si>
  <si>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</si>
  <si>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</si>
  <si>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</si>
  <si>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</si>
  <si>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</si>
  <si>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</si>
  <si>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</si>
  <si>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</si>
  <si>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</si>
  <si>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</si>
  <si>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</si>
  <si>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</si>
  <si>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</si>
  <si>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</si>
  <si>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</si>
  <si>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</si>
  <si>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</si>
  <si>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</si>
  <si>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</si>
  <si>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</si>
  <si>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</si>
  <si>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</si>
  <si>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</si>
  <si>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</si>
  <si>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</si>
  <si>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</si>
  <si>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</si>
  <si>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</si>
  <si>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</si>
  <si>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</si>
  <si>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</si>
  <si>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</si>
  <si>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</si>
  <si>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</si>
  <si>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</si>
  <si>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</si>
  <si>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At current prices</t>
  </si>
  <si>
    <t>Gross Domestic Product</t>
  </si>
  <si>
    <t>Gross National Income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</si>
  <si>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</si>
  <si>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</si>
  <si>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</si>
  <si>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</si>
  <si>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</si>
  <si>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</si>
  <si>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</si>
  <si>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</si>
  <si>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</si>
  <si>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</si>
  <si>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</si>
  <si>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</si>
  <si>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</si>
  <si>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</si>
  <si>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</si>
  <si>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</si>
  <si>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</si>
  <si>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</si>
  <si>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</si>
  <si>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</si>
  <si>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</si>
  <si>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</si>
  <si>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</si>
  <si>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</si>
  <si>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</si>
  <si>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</si>
  <si>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</si>
  <si>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</si>
  <si>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</si>
  <si>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</si>
  <si>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</si>
  <si>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</si>
  <si>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</si>
  <si>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</si>
  <si>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</si>
  <si>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</si>
  <si>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</si>
  <si>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</si>
  <si>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</si>
  <si>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</si>
  <si>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</si>
  <si>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</si>
  <si>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</si>
  <si>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</si>
  <si>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</si>
  <si>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</si>
  <si>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</si>
  <si>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</si>
  <si>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</si>
  <si>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</si>
  <si>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</si>
  <si>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</si>
  <si>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</si>
  <si>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</si>
  <si>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</si>
  <si>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</si>
  <si>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</si>
  <si>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</si>
  <si>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</si>
  <si>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</si>
  <si>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</si>
  <si>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</si>
  <si>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</si>
  <si>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</si>
  <si>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</si>
  <si>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</si>
  <si>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</si>
  <si>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</si>
  <si>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</si>
  <si>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</si>
  <si>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</si>
  <si>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</si>
  <si>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</si>
  <si>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</si>
  <si>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</si>
  <si>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</si>
  <si>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</si>
  <si>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</si>
  <si>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</si>
  <si>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</si>
  <si>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</si>
  <si>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</si>
  <si>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</si>
  <si>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</si>
  <si>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</si>
  <si>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</si>
  <si>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</si>
  <si>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</si>
  <si>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</si>
  <si>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</si>
  <si>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</si>
  <si>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</si>
  <si>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</si>
  <si>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</si>
  <si>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</si>
  <si>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</si>
  <si>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</si>
  <si>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</si>
  <si>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</si>
  <si>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</si>
  <si>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</si>
  <si>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</si>
  <si>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</si>
  <si>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</si>
  <si>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</si>
  <si>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</si>
  <si>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</si>
  <si>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</si>
  <si>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</si>
  <si>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</si>
  <si>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</si>
  <si>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</si>
  <si>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</si>
  <si>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</si>
  <si>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</si>
  <si>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</si>
  <si>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</si>
  <si>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</si>
  <si>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</si>
  <si>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</si>
  <si>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</si>
  <si>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</si>
  <si>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</si>
  <si>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</si>
  <si>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</si>
  <si>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</si>
  <si>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</si>
  <si>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</si>
  <si>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</si>
  <si>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</si>
  <si>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</si>
  <si>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</si>
  <si>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</si>
  <si>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</si>
  <si>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</si>
  <si>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</si>
  <si>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</si>
  <si>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</si>
  <si>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</si>
  <si>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</si>
  <si>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</si>
  <si>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</si>
  <si>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</si>
  <si>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</si>
  <si>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</si>
  <si>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</si>
  <si>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t>Value of production index  (2018 = 100)</t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</si>
  <si>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</si>
  <si>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</si>
  <si>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Average cost per square meter</t>
  </si>
  <si>
    <t>3rd Qtr. 2021</t>
  </si>
  <si>
    <t>Average Capacity utilization (%)</t>
  </si>
  <si>
    <t>Total 15 years old and over (in thousands)</t>
  </si>
  <si>
    <t>Employed persons by major industry group (in percent)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</si>
  <si>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</si>
  <si>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</si>
  <si>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2021</t>
  </si>
  <si>
    <t>Average 2021</t>
  </si>
  <si>
    <t>December 2021</t>
  </si>
  <si>
    <t>December 2020</t>
  </si>
  <si>
    <t>1. Ischaemic heart diseases</t>
  </si>
  <si>
    <t>2. Cerebrovascular diseases</t>
  </si>
  <si>
    <r>
      <t>Births (Based on civil registration)</t>
    </r>
    <r>
      <rPr>
        <vertAlign val="superscript"/>
        <sz val="10"/>
        <rFont val="Arial"/>
        <family val="2"/>
      </rPr>
      <t>6/</t>
    </r>
  </si>
  <si>
    <r>
      <t>Marriages (Based on civil registration)</t>
    </r>
    <r>
      <rPr>
        <vertAlign val="superscript"/>
        <sz val="10"/>
        <rFont val="Arial"/>
        <family val="2"/>
      </rPr>
      <t>6/</t>
    </r>
  </si>
  <si>
    <r>
      <t>Deaths (Based on civil registration)</t>
    </r>
    <r>
      <rPr>
        <vertAlign val="superscript"/>
        <sz val="10"/>
        <rFont val="Arial"/>
        <family val="2"/>
      </rPr>
      <t>6/</t>
    </r>
  </si>
  <si>
    <t>2020 (May 1)</t>
  </si>
  <si>
    <t>2015 (August 1)</t>
  </si>
  <si>
    <t>2010 (May 1)</t>
  </si>
  <si>
    <t>Consumer Price Index (2018 = 100)</t>
  </si>
  <si>
    <t>3  Transport equipment</t>
  </si>
  <si>
    <t>4th Qtr. 2021</t>
  </si>
  <si>
    <t>4th Qtr. 2020</t>
  </si>
  <si>
    <t>4th Qtr. 2020-2021</t>
  </si>
  <si>
    <t>Annual 2021</t>
  </si>
  <si>
    <t>Annual 2020-2021</t>
  </si>
  <si>
    <t>Registered motor vehicles</t>
  </si>
  <si>
    <t>Total 2021</t>
  </si>
  <si>
    <t>February 2022</t>
  </si>
  <si>
    <t>2  Japan (includes Okinawa)</t>
  </si>
  <si>
    <t>3  USA (includes Alaska and Hawaii)</t>
  </si>
  <si>
    <t>Manufacture of fabricated metal products, except machinery and equipment</t>
  </si>
  <si>
    <t>Tel No. 8462-6600 local 833, 834, 820</t>
  </si>
  <si>
    <t>Institutional population</t>
  </si>
  <si>
    <t>Household population</t>
  </si>
  <si>
    <t>Top 3 Leading Causes of Death</t>
  </si>
  <si>
    <t>March 2022</t>
  </si>
  <si>
    <t>March 2021</t>
  </si>
  <si>
    <t>Manufacture of electrical equipment</t>
  </si>
  <si>
    <t>Manufacture of machinery and equipment except electrical</t>
  </si>
  <si>
    <t>Manufacture of basic metals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</si>
  <si>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</si>
  <si>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</si>
  <si>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April 2022</t>
  </si>
  <si>
    <t>April 2021</t>
  </si>
  <si>
    <t>3  Other manufactured goods</t>
  </si>
  <si>
    <t>2  Other mineral products</t>
  </si>
  <si>
    <r>
      <t xml:space="preserve">2019 ASPBI </t>
    </r>
    <r>
      <rPr>
        <b/>
        <u/>
        <vertAlign val="superscript"/>
        <sz val="9"/>
        <rFont val="Arial"/>
        <family val="2"/>
      </rPr>
      <t>P</t>
    </r>
  </si>
  <si>
    <t>Printing and reproduction of recorded media</t>
  </si>
  <si>
    <t>1st Qtr. 2022</t>
  </si>
  <si>
    <t>1st Qtr. 2021</t>
  </si>
  <si>
    <t>1st Qtr. 2021-2022</t>
  </si>
  <si>
    <t>SY 2019-2020</t>
  </si>
  <si>
    <t>SY 2020-2021</t>
  </si>
  <si>
    <t xml:space="preserve">      Elementary</t>
  </si>
  <si>
    <t xml:space="preserve">     SUCs/LUCs</t>
  </si>
  <si>
    <t xml:space="preserve">     PSO</t>
  </si>
  <si>
    <t>Notes: Data for public sector includes State and Local Universities and Colleges (SUCs/LUCs).</t>
  </si>
  <si>
    <t>May 2022</t>
  </si>
  <si>
    <t>May 2021</t>
  </si>
  <si>
    <t>Manufacture of chemical and chemical products</t>
  </si>
  <si>
    <t>Manufacture of furniture</t>
  </si>
  <si>
    <r>
      <t>2021</t>
    </r>
    <r>
      <rPr>
        <b/>
        <u/>
        <vertAlign val="superscript"/>
        <sz val="9"/>
        <rFont val="Arial"/>
        <family val="2"/>
      </rPr>
      <t>b</t>
    </r>
  </si>
  <si>
    <r>
      <t>2015</t>
    </r>
    <r>
      <rPr>
        <b/>
        <vertAlign val="superscript"/>
        <sz val="9"/>
        <rFont val="Arial"/>
        <family val="2"/>
      </rPr>
      <t>c</t>
    </r>
  </si>
  <si>
    <t>License cases handled</t>
  </si>
  <si>
    <t>p,a</t>
  </si>
  <si>
    <r>
      <t>2022</t>
    </r>
    <r>
      <rPr>
        <b/>
        <vertAlign val="superscript"/>
        <sz val="9"/>
        <rFont val="Arial"/>
        <family val="2"/>
      </rPr>
      <t>a</t>
    </r>
  </si>
  <si>
    <t>Revenue collection (In billion pesos)</t>
  </si>
  <si>
    <t>3. Neoplasms</t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</si>
  <si>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</si>
  <si>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t xml:space="preserve"> </t>
    </r>
    <r>
      <rPr>
        <vertAlign val="superscript"/>
        <sz val="10"/>
        <rFont val="Arial"/>
        <family val="2"/>
      </rPr>
      <t xml:space="preserve"> p</t>
    </r>
    <r>
      <rPr>
        <sz val="10"/>
        <rFont val="Arial"/>
        <family val="2"/>
      </rPr>
      <t xml:space="preserve"> Preliminary</t>
    </r>
  </si>
  <si>
    <r>
      <t xml:space="preserve"> </t>
    </r>
    <r>
      <rPr>
        <vertAlign val="superscript"/>
        <sz val="10"/>
        <rFont val="Arial"/>
        <family val="2"/>
      </rPr>
      <t xml:space="preserve"> r</t>
    </r>
    <r>
      <rPr>
        <sz val="10"/>
        <rFont val="Arial"/>
        <family val="2"/>
      </rPr>
      <t xml:space="preserve"> Revised</t>
    </r>
  </si>
  <si>
    <t>National Quickstat – July 8, 2022 … continued</t>
  </si>
  <si>
    <t>National Quickstat – July 8, 2022 … concluded</t>
  </si>
  <si>
    <t>June 2022</t>
  </si>
  <si>
    <t>June 2021</t>
  </si>
  <si>
    <t>Manufacture of beverages</t>
  </si>
  <si>
    <t>Manufacture of wood, bamboo, cane, rattan articles, and related products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</si>
  <si>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</si>
  <si>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Excludes the Bangko Sentral ng Pilipinas;  amount includes allowance for probable losses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</si>
  <si>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as of First Quarter 2022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</si>
  <si>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as of First Semester 2021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</si>
  <si>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1) Updated.  The 2018 estimates were updated following the availability of the final 2018 FIES, which now includes the new urban-rural classification based on the results of the 2015 POPCEN,  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</si>
  <si>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</si>
  <si>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</si>
  <si>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</si>
  <si>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</si>
  <si>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</si>
  <si>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</si>
  <si>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</si>
  <si>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</si>
  <si>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</si>
  <si>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</si>
  <si>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</si>
  <si>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</si>
  <si>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</si>
  <si>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</si>
  <si>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</si>
  <si>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</si>
  <si>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</si>
  <si>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</si>
  <si>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</si>
  <si>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</si>
  <si>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</si>
  <si>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</si>
  <si>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</si>
  <si>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</si>
  <si>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</si>
  <si>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</si>
  <si>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</si>
  <si>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</si>
  <si>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</si>
  <si>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 </t>
    </r>
    <r>
      <rPr>
        <b/>
        <vertAlign val="superscript"/>
        <sz val="10"/>
        <rFont val="Arial"/>
        <family val="2"/>
      </rPr>
      <t xml:space="preserve">a </t>
    </r>
    <r>
      <rPr>
        <sz val="8"/>
        <rFont val="Arial"/>
        <family val="2"/>
      </rPr>
      <t>as to March 2022</t>
    </r>
  </si>
  <si>
    <r>
      <t xml:space="preserve"> </t>
    </r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</si>
  <si>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10"/>
        <rFont val="Arial"/>
        <family val="2"/>
      </rPr>
      <t>5/</t>
    </r>
    <r>
      <rPr>
        <sz val="10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</si>
  <si>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10"/>
        <rFont val="Arial"/>
        <family val="2"/>
      </rPr>
      <t xml:space="preserve">6/ </t>
    </r>
    <r>
      <rPr>
        <sz val="10"/>
        <rFont val="Arial"/>
        <family val="2"/>
      </rPr>
      <t xml:space="preserve">Figures are results of actual registration without any adjustment of under-registration.  Civil Registration is a continuous process. Hence, there is a need to establish certain cut-off period.  
</t>
    </r>
  </si>
  <si>
    <r>
      <t xml:space="preserve"> </t>
    </r>
    <r>
      <rPr>
        <b/>
        <vertAlign val="superscript"/>
        <sz val="10"/>
        <rFont val="Arial"/>
        <family val="2"/>
      </rPr>
      <t xml:space="preserve">7/ </t>
    </r>
    <r>
      <rPr>
        <sz val="10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</si>
  <si>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10"/>
        <rFont val="Arial"/>
        <family val="2"/>
      </rPr>
      <t xml:space="preserve">8/ </t>
    </r>
    <r>
      <rPr>
        <sz val="10"/>
        <rFont val="Arial"/>
        <family val="2"/>
      </rPr>
      <t>CPH 2015 data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</si>
  <si>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</si>
  <si>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</si>
  <si>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</si>
  <si>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t xml:space="preserve">                                                                                                                                                                    as of 15 July 2022</t>
  </si>
  <si>
    <t>p,r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</si>
</sst>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.00_);_(* \(#,##0.00\);_(* \-??_);_(@_)"/>
    <numFmt numFmtId="166" formatCode="_-* #,##0.00_-;\-* #,##0.00_-;_-* \-??_-;_-@_-"/>
    <numFmt numFmtId="167" formatCode="General_)"/>
    <numFmt numFmtId="168" formatCode="mm/yy"/>
    <numFmt numFmtId="169" formatCode="0.0"/>
    <numFmt numFmtId="170" formatCode="0.0_)"/>
    <numFmt numFmtId="171" formatCode="#,##0.0"/>
    <numFmt numFmtId="172" formatCode="#,##0.00\ ;&quot; (&quot;#,##0.00\);&quot; -&quot;#\ ;@\ "/>
    <numFmt numFmtId="173" formatCode="#,##0.0_);\(#,##0.0\)"/>
    <numFmt numFmtId="174" formatCode="#,##0.0;[Red]#,##0.0"/>
    <numFmt numFmtId="175" formatCode="0\ ;\(0\)"/>
    <numFmt numFmtId="176" formatCode="#,##0;[Red]#,##0"/>
    <numFmt numFmtId="177" formatCode="#,##0\ ;\(#,##0\)"/>
    <numFmt numFmtId="178" formatCode="#,##0.00,,"/>
    <numFmt numFmtId="179" formatCode="0.0_);\(0.0\)"/>
    <numFmt numFmtId="180" formatCode="0.0000"/>
    <numFmt numFmtId="181" formatCode="#,##0.000\ ;&quot; (&quot;#,##0.000\);&quot; -&quot;#.000\ ;@\ 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(#,###.00,,\);_(* &quot;-&quot;??_);_(@_)"/>
    <numFmt numFmtId="188" formatCode="_(* #,###.00,,_);_(* \-#,###.00,,;_(* &quot;-&quot;??_);_(@_)"/>
    <numFmt numFmtId="189" formatCode="_(* #,##0.0_);_(* \(#,##0.0\);_(* &quot;-&quot;??_);_(@_)"/>
    <numFmt numFmtId="190" formatCode="_(* #,##0_);_(* \(#,##0\);_(* &quot;-&quot;??_);_(@_)"/>
    <numFmt numFmtId="191" formatCode="#,##0.00;[Red]#,##0.00"/>
    <numFmt numFmtId="192" formatCode="_-* #,##0_-;\-* #,##0_-;_-* &quot;-&quot;??_-;_-@_-"/>
    <numFmt numFmtId="193" formatCode="_(* #,##0.0_);_(* \(#,##0.0\);_(* &quot;-&quot;?_);_(@_)"/>
    <numFmt numFmtId="194" formatCode="#,##0.0;\-#,##0.0"/>
    <numFmt numFmtId="195" formatCode="_(* #,##0.0000000000_);_(* \(#,##0.0000000000\);_(* &quot;-&quot;??_);_(@_)"/>
    <numFmt numFmtId="196" formatCode="_(* #,##0_);_(* \(#,##0\);_(* \-_);_(@_)"/>
    <numFmt numFmtId="197" formatCode="0.00;[Red]0.00"/>
    <numFmt numFmtId="198" formatCode="_-* #,##0.00_-;\-* #,##0.00_-;_-* &quot;-&quot;??_-;_-@_-"/>
  </numFmts>
  <fonts count="7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9.6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9"/>
      <name val="Cambria"/>
      <family val="1"/>
    </font>
    <font>
      <b/>
      <u/>
      <sz val="9"/>
      <name val="Arial"/>
      <family val="2"/>
    </font>
    <font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9"/>
      <name val="Cambria"/>
      <family val="1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9"/>
      <name val="Times New Roman"/>
      <family val="1"/>
    </font>
    <font>
      <b/>
      <u/>
      <sz val="8"/>
      <name val="Arial"/>
      <family val="2"/>
    </font>
    <font>
      <sz val="11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/>
      <vertAlign val="superscript"/>
      <sz val="9"/>
      <name val="Arial"/>
      <family val="2"/>
    </font>
    <font>
      <sz val="9"/>
      <name val="Montserrat"/>
    </font>
    <font>
      <sz val="9"/>
      <name val="Lora"/>
    </font>
    <font>
      <b/>
      <sz val="7"/>
      <name val="Arial"/>
      <family val="2"/>
    </font>
    <font>
      <sz val="7"/>
      <name val="Arial"/>
      <family val="2"/>
    </font>
    <font>
      <sz val="10"/>
      <name val="Courier"/>
      <family val="3"/>
    </font>
    <font>
      <b/>
      <sz val="10"/>
      <name val="Arial Narrow"/>
      <family val="2"/>
    </font>
    <font>
      <u/>
      <sz val="9.6"/>
      <name val="Arial"/>
      <family val="2"/>
    </font>
    <font>
      <sz val="8"/>
      <name val="Lora"/>
    </font>
    <font>
      <sz val="10"/>
      <name val="Montserrat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  <font>
      <vertAlign val="superscript"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Tahoma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name val="Courier"/>
    </font>
    <font>
      <sz val="9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499984740745262"/>
        <bgColor indexed="2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23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1">
    <xf numFmtId="0" fontId="0" fillId="0" borderId="0"/>
    <xf numFmtId="172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0" fontId="18" fillId="0" borderId="0" applyFill="0" applyBorder="0" applyAlignment="0" applyProtection="0"/>
    <xf numFmtId="165" fontId="18" fillId="0" borderId="0" applyFill="0" applyBorder="0" applyAlignment="0" applyProtection="0"/>
    <xf numFmtId="0" fontId="7" fillId="0" borderId="0" applyNumberFormat="0" applyFill="0" applyBorder="0" applyAlignment="0" applyProtection="0"/>
    <xf numFmtId="37" fontId="2" fillId="0" borderId="0"/>
    <xf numFmtId="37" fontId="2" fillId="0" borderId="0"/>
    <xf numFmtId="0" fontId="18" fillId="0" borderId="0"/>
    <xf numFmtId="0" fontId="3" fillId="0" borderId="0"/>
    <xf numFmtId="167" fontId="2" fillId="0" borderId="0"/>
    <xf numFmtId="0" fontId="3" fillId="0" borderId="0"/>
    <xf numFmtId="167" fontId="2" fillId="0" borderId="0"/>
    <xf numFmtId="0" fontId="18" fillId="0" borderId="0"/>
    <xf numFmtId="0" fontId="18" fillId="0" borderId="0"/>
    <xf numFmtId="167" fontId="4" fillId="0" borderId="0"/>
    <xf numFmtId="0" fontId="18" fillId="0" borderId="0"/>
    <xf numFmtId="0" fontId="5" fillId="0" borderId="0"/>
    <xf numFmtId="0" fontId="58" fillId="0" borderId="0"/>
    <xf numFmtId="0" fontId="58" fillId="0" borderId="0"/>
    <xf numFmtId="0" fontId="3" fillId="0" borderId="0"/>
    <xf numFmtId="0" fontId="3" fillId="0" borderId="0"/>
    <xf numFmtId="0" fontId="3" fillId="0" borderId="0"/>
    <xf numFmtId="9" fontId="18" fillId="0" borderId="0" applyFill="0" applyBorder="0" applyAlignment="0" applyProtection="0"/>
    <xf numFmtId="170" fontId="74" fillId="0" borderId="0"/>
    <xf numFmtId="0" fontId="1" fillId="0" borderId="0"/>
    <xf numFmtId="198" fontId="1" fillId="0" borderId="0" applyFont="0" applyFill="0" applyBorder="0" applyAlignment="0" applyProtection="0"/>
    <xf numFmtId="0" fontId="18" fillId="0" borderId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8" fillId="0" borderId="0"/>
    <xf numFmtId="0" fontId="18" fillId="0" borderId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58" fillId="0" borderId="0" applyFont="0" applyFill="0" applyBorder="0" applyAlignment="0" applyProtection="0"/>
  </cellStyleXfs>
  <cellXfs count="1093">
    <xf numFmtId="0" fontId="0" fillId="0" borderId="0" xfId="0"/>
    <xf numFmtId="169" fontId="9" fillId="0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171" fontId="14" fillId="0" borderId="0" xfId="0" applyNumberFormat="1" applyFont="1" applyFill="1"/>
    <xf numFmtId="0" fontId="0" fillId="2" borderId="1" xfId="0" applyFont="1" applyFill="1" applyBorder="1" applyAlignment="1">
      <alignment horizontal="left" vertical="center"/>
    </xf>
    <xf numFmtId="168" fontId="9" fillId="2" borderId="2" xfId="0" applyNumberFormat="1" applyFont="1" applyFill="1" applyBorder="1" applyAlignment="1"/>
    <xf numFmtId="171" fontId="1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0" fillId="0" borderId="0" xfId="0" applyFont="1" applyFill="1" applyBorder="1"/>
    <xf numFmtId="169" fontId="8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169" fontId="16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left"/>
      <protection locked="0"/>
    </xf>
    <xf numFmtId="2" fontId="16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protection locked="0"/>
    </xf>
    <xf numFmtId="2" fontId="8" fillId="0" borderId="0" xfId="0" applyNumberFormat="1" applyFont="1" applyFill="1" applyBorder="1" applyAlignment="1" applyProtection="1">
      <alignment horizontal="left" vertical="top"/>
      <protection locked="0"/>
    </xf>
    <xf numFmtId="168" fontId="20" fillId="3" borderId="0" xfId="0" applyNumberFormat="1" applyFont="1" applyFill="1" applyBorder="1" applyAlignment="1">
      <alignment horizontal="right"/>
    </xf>
    <xf numFmtId="168" fontId="20" fillId="3" borderId="0" xfId="0" applyNumberFormat="1" applyFont="1" applyFill="1" applyBorder="1" applyAlignment="1">
      <alignment horizontal="left"/>
    </xf>
    <xf numFmtId="168" fontId="21" fillId="3" borderId="0" xfId="0" applyNumberFormat="1" applyFont="1" applyFill="1" applyBorder="1" applyAlignment="1"/>
    <xf numFmtId="168" fontId="20" fillId="2" borderId="0" xfId="0" applyNumberFormat="1" applyFont="1" applyFill="1" applyBorder="1" applyAlignment="1">
      <alignment horizontal="right"/>
    </xf>
    <xf numFmtId="168" fontId="20" fillId="2" borderId="0" xfId="0" quotePrefix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5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75" fontId="21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/>
    <xf numFmtId="3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6"/>
    </xf>
    <xf numFmtId="3" fontId="16" fillId="0" borderId="0" xfId="0" applyNumberFormat="1" applyFont="1" applyFill="1" applyBorder="1" applyAlignment="1"/>
    <xf numFmtId="3" fontId="16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6" fontId="8" fillId="0" borderId="0" xfId="0" applyNumberFormat="1" applyFont="1" applyFill="1" applyBorder="1" applyAlignment="1"/>
    <xf numFmtId="0" fontId="12" fillId="0" borderId="3" xfId="0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8" fillId="0" borderId="0" xfId="1" applyNumberFormat="1" applyFont="1" applyFill="1" applyBorder="1" applyAlignment="1" applyProtection="1">
      <alignment horizontal="right"/>
    </xf>
    <xf numFmtId="168" fontId="20" fillId="0" borderId="0" xfId="0" applyNumberFormat="1" applyFont="1" applyFill="1" applyBorder="1" applyAlignment="1">
      <alignment horizontal="right"/>
    </xf>
    <xf numFmtId="168" fontId="21" fillId="0" borderId="0" xfId="0" applyNumberFormat="1" applyFont="1" applyFill="1" applyBorder="1" applyAlignment="1"/>
    <xf numFmtId="168" fontId="21" fillId="0" borderId="0" xfId="0" applyNumberFormat="1" applyFont="1" applyFill="1" applyBorder="1" applyAlignment="1">
      <alignment horizontal="left" vertical="top"/>
    </xf>
    <xf numFmtId="173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indent="5"/>
    </xf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/>
    <xf numFmtId="0" fontId="22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/>
    <xf numFmtId="3" fontId="2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indent="3"/>
    </xf>
    <xf numFmtId="3" fontId="1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69" fontId="25" fillId="0" borderId="0" xfId="0" applyNumberFormat="1" applyFont="1" applyBorder="1" applyAlignment="1">
      <alignment horizontal="right"/>
    </xf>
    <xf numFmtId="3" fontId="12" fillId="4" borderId="0" xfId="0" applyNumberFormat="1" applyFont="1" applyFill="1" applyBorder="1"/>
    <xf numFmtId="3" fontId="8" fillId="4" borderId="0" xfId="0" applyNumberFormat="1" applyFont="1" applyFill="1" applyBorder="1"/>
    <xf numFmtId="3" fontId="8" fillId="4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 vertical="top"/>
    </xf>
    <xf numFmtId="0" fontId="8" fillId="2" borderId="4" xfId="0" applyFont="1" applyFill="1" applyBorder="1"/>
    <xf numFmtId="0" fontId="20" fillId="2" borderId="4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left" vertical="top"/>
    </xf>
    <xf numFmtId="3" fontId="26" fillId="0" borderId="0" xfId="0" applyNumberFormat="1" applyFont="1" applyFill="1" applyBorder="1"/>
    <xf numFmtId="3" fontId="1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0" fontId="12" fillId="0" borderId="0" xfId="0" applyFont="1" applyFill="1" applyBorder="1"/>
    <xf numFmtId="0" fontId="16" fillId="2" borderId="0" xfId="0" applyFont="1" applyFill="1" applyBorder="1"/>
    <xf numFmtId="0" fontId="16" fillId="2" borderId="0" xfId="0" applyFont="1" applyFill="1" applyBorder="1" applyAlignment="1">
      <alignment horizontal="left"/>
    </xf>
    <xf numFmtId="1" fontId="20" fillId="2" borderId="0" xfId="0" applyNumberFormat="1" applyFont="1" applyFill="1" applyBorder="1" applyAlignment="1">
      <alignment horizontal="right"/>
    </xf>
    <xf numFmtId="1" fontId="21" fillId="2" borderId="0" xfId="0" applyNumberFormat="1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168" fontId="21" fillId="2" borderId="0" xfId="0" applyNumberFormat="1" applyFont="1" applyFill="1" applyBorder="1" applyAlignment="1"/>
    <xf numFmtId="168" fontId="21" fillId="2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37" fontId="16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left" vertical="top"/>
    </xf>
    <xf numFmtId="180" fontId="8" fillId="0" borderId="0" xfId="0" applyNumberFormat="1" applyFont="1" applyFill="1" applyBorder="1"/>
    <xf numFmtId="180" fontId="8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171" fontId="9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Border="1"/>
    <xf numFmtId="171" fontId="8" fillId="0" borderId="0" xfId="0" applyNumberFormat="1" applyFont="1" applyFill="1" applyBorder="1" applyAlignment="1"/>
    <xf numFmtId="182" fontId="16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/>
    <xf numFmtId="182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left" vertical="top"/>
    </xf>
    <xf numFmtId="0" fontId="16" fillId="0" borderId="0" xfId="0" applyFont="1" applyBorder="1"/>
    <xf numFmtId="0" fontId="8" fillId="0" borderId="0" xfId="0" applyFont="1" applyBorder="1" applyAlignment="1">
      <alignment horizontal="left" vertical="top"/>
    </xf>
    <xf numFmtId="182" fontId="20" fillId="0" borderId="0" xfId="0" applyNumberFormat="1" applyFont="1" applyFill="1" applyBorder="1" applyAlignment="1">
      <alignment horizontal="right"/>
    </xf>
    <xf numFmtId="182" fontId="21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horizontal="left" vertical="top"/>
    </xf>
    <xf numFmtId="171" fontId="16" fillId="0" borderId="0" xfId="0" applyNumberFormat="1" applyFont="1" applyFill="1" applyBorder="1"/>
    <xf numFmtId="171" fontId="8" fillId="0" borderId="0" xfId="0" applyNumberFormat="1" applyFont="1" applyFill="1" applyBorder="1"/>
    <xf numFmtId="49" fontId="16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/>
    <xf numFmtId="182" fontId="21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indent="2"/>
    </xf>
    <xf numFmtId="3" fontId="16" fillId="0" borderId="0" xfId="0" applyNumberFormat="1" applyFont="1" applyBorder="1"/>
    <xf numFmtId="171" fontId="16" fillId="0" borderId="0" xfId="0" applyNumberFormat="1" applyFont="1" applyBorder="1"/>
    <xf numFmtId="171" fontId="8" fillId="0" borderId="0" xfId="0" applyNumberFormat="1" applyFont="1" applyBorder="1" applyAlignment="1"/>
    <xf numFmtId="171" fontId="8" fillId="0" borderId="0" xfId="0" applyNumberFormat="1" applyFont="1" applyBorder="1"/>
    <xf numFmtId="0" fontId="12" fillId="0" borderId="0" xfId="0" applyFont="1" applyBorder="1"/>
    <xf numFmtId="171" fontId="8" fillId="0" borderId="0" xfId="0" applyNumberFormat="1" applyFont="1" applyBorder="1" applyAlignment="1">
      <alignment horizontal="left" vertical="top"/>
    </xf>
    <xf numFmtId="4" fontId="16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horizontal="left" vertical="top"/>
    </xf>
    <xf numFmtId="3" fontId="16" fillId="0" borderId="0" xfId="0" applyNumberFormat="1" applyFont="1" applyBorder="1" applyAlignment="1">
      <alignment horizontal="left"/>
    </xf>
    <xf numFmtId="3" fontId="29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left" vertical="top"/>
    </xf>
    <xf numFmtId="3" fontId="29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/>
    <xf numFmtId="3" fontId="30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/>
    <xf numFmtId="0" fontId="28" fillId="0" borderId="0" xfId="0" applyFont="1" applyBorder="1" applyAlignment="1">
      <alignment horizontal="left" vertical="top"/>
    </xf>
    <xf numFmtId="184" fontId="29" fillId="0" borderId="0" xfId="0" applyNumberFormat="1" applyFont="1" applyBorder="1" applyAlignment="1">
      <alignment horizontal="right"/>
    </xf>
    <xf numFmtId="184" fontId="28" fillId="0" borderId="0" xfId="0" applyNumberFormat="1" applyFont="1" applyBorder="1" applyAlignment="1"/>
    <xf numFmtId="184" fontId="28" fillId="0" borderId="0" xfId="0" applyNumberFormat="1" applyFont="1" applyBorder="1" applyAlignment="1">
      <alignment horizontal="right"/>
    </xf>
    <xf numFmtId="184" fontId="28" fillId="0" borderId="0" xfId="0" applyNumberFormat="1" applyFont="1" applyBorder="1" applyAlignment="1">
      <alignment horizontal="left" vertical="top"/>
    </xf>
    <xf numFmtId="184" fontId="28" fillId="0" borderId="0" xfId="0" applyNumberFormat="1" applyFont="1" applyBorder="1"/>
    <xf numFmtId="0" fontId="29" fillId="0" borderId="0" xfId="0" applyFont="1" applyBorder="1"/>
    <xf numFmtId="0" fontId="31" fillId="0" borderId="0" xfId="0" applyFont="1" applyBorder="1" applyAlignment="1"/>
    <xf numFmtId="0" fontId="32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vertical="top"/>
    </xf>
    <xf numFmtId="3" fontId="28" fillId="0" borderId="0" xfId="28" applyNumberFormat="1" applyFont="1" applyFill="1" applyBorder="1" applyAlignment="1" applyProtection="1"/>
    <xf numFmtId="3" fontId="28" fillId="0" borderId="0" xfId="28" applyNumberFormat="1" applyFont="1" applyFill="1" applyBorder="1" applyAlignment="1" applyProtection="1">
      <alignment horizontal="left" vertical="top"/>
    </xf>
    <xf numFmtId="171" fontId="28" fillId="0" borderId="0" xfId="28" applyNumberFormat="1" applyFont="1" applyFill="1" applyBorder="1" applyAlignment="1" applyProtection="1"/>
    <xf numFmtId="171" fontId="28" fillId="0" borderId="0" xfId="28" applyNumberFormat="1" applyFont="1" applyFill="1" applyBorder="1" applyAlignment="1" applyProtection="1">
      <alignment horizontal="left" vertical="top"/>
    </xf>
    <xf numFmtId="0" fontId="29" fillId="0" borderId="0" xfId="0" applyFont="1" applyBorder="1" applyAlignment="1">
      <alignment horizontal="right"/>
    </xf>
    <xf numFmtId="184" fontId="16" fillId="0" borderId="0" xfId="0" applyNumberFormat="1" applyFont="1" applyBorder="1" applyAlignment="1">
      <alignment horizontal="right"/>
    </xf>
    <xf numFmtId="184" fontId="8" fillId="0" borderId="0" xfId="0" applyNumberFormat="1" applyFont="1" applyBorder="1" applyAlignment="1"/>
    <xf numFmtId="184" fontId="8" fillId="0" borderId="0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left" vertical="top"/>
    </xf>
    <xf numFmtId="184" fontId="8" fillId="0" borderId="0" xfId="0" applyNumberFormat="1" applyFont="1" applyBorder="1"/>
    <xf numFmtId="0" fontId="8" fillId="2" borderId="4" xfId="0" applyFont="1" applyFill="1" applyBorder="1" applyAlignment="1">
      <alignment horizontal="left"/>
    </xf>
    <xf numFmtId="0" fontId="21" fillId="2" borderId="4" xfId="0" applyFont="1" applyFill="1" applyBorder="1" applyAlignment="1"/>
    <xf numFmtId="3" fontId="8" fillId="0" borderId="0" xfId="28" applyNumberFormat="1" applyFont="1" applyFill="1" applyBorder="1" applyAlignment="1" applyProtection="1"/>
    <xf numFmtId="171" fontId="8" fillId="0" borderId="0" xfId="28" applyNumberFormat="1" applyFont="1" applyFill="1" applyBorder="1" applyAlignment="1" applyProtection="1"/>
    <xf numFmtId="0" fontId="0" fillId="0" borderId="0" xfId="0" applyFont="1" applyBorder="1"/>
    <xf numFmtId="0" fontId="8" fillId="2" borderId="0" xfId="0" applyFont="1" applyFill="1" applyBorder="1" applyAlignment="1">
      <alignment vertical="top"/>
    </xf>
    <xf numFmtId="168" fontId="16" fillId="2" borderId="0" xfId="0" applyNumberFormat="1" applyFont="1" applyFill="1" applyBorder="1" applyAlignment="1">
      <alignment horizontal="right" vertical="top"/>
    </xf>
    <xf numFmtId="168" fontId="16" fillId="2" borderId="0" xfId="0" applyNumberFormat="1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 applyProtection="1"/>
    <xf numFmtId="3" fontId="8" fillId="0" borderId="0" xfId="1" applyNumberFormat="1" applyFont="1" applyFill="1" applyBorder="1" applyAlignment="1" applyProtection="1"/>
    <xf numFmtId="171" fontId="16" fillId="0" borderId="0" xfId="1" applyNumberFormat="1" applyFont="1" applyFill="1" applyBorder="1" applyAlignment="1" applyProtection="1"/>
    <xf numFmtId="173" fontId="8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84" fontId="16" fillId="0" borderId="0" xfId="0" applyNumberFormat="1" applyFont="1" applyFill="1" applyBorder="1"/>
    <xf numFmtId="184" fontId="8" fillId="0" borderId="0" xfId="0" applyNumberFormat="1" applyFont="1" applyFill="1" applyBorder="1" applyAlignment="1"/>
    <xf numFmtId="184" fontId="8" fillId="0" borderId="0" xfId="0" applyNumberFormat="1" applyFont="1" applyFill="1" applyBorder="1"/>
    <xf numFmtId="184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5" xfId="0" applyFont="1" applyFill="1" applyBorder="1"/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169" fontId="16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9" fontId="25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169" fontId="15" fillId="0" borderId="0" xfId="1" applyNumberFormat="1" applyFont="1" applyFill="1" applyBorder="1" applyAlignment="1" applyProtection="1"/>
    <xf numFmtId="169" fontId="25" fillId="0" borderId="0" xfId="1" applyNumberFormat="1" applyFont="1" applyFill="1" applyBorder="1" applyAlignment="1" applyProtection="1"/>
    <xf numFmtId="169" fontId="25" fillId="0" borderId="0" xfId="1" applyNumberFormat="1" applyFont="1" applyFill="1" applyBorder="1" applyAlignment="1" applyProtection="1">
      <alignment horizontal="left" vertical="top"/>
    </xf>
    <xf numFmtId="0" fontId="25" fillId="0" borderId="0" xfId="0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right"/>
    </xf>
    <xf numFmtId="176" fontId="16" fillId="0" borderId="0" xfId="1" applyNumberFormat="1" applyFont="1" applyFill="1" applyBorder="1" applyAlignment="1" applyProtection="1"/>
    <xf numFmtId="3" fontId="8" fillId="0" borderId="0" xfId="1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8" fontId="20" fillId="0" borderId="0" xfId="0" applyNumberFormat="1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176" fontId="16" fillId="0" borderId="0" xfId="0" applyNumberFormat="1" applyFont="1" applyFill="1" applyBorder="1"/>
    <xf numFmtId="176" fontId="16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/>
    <xf numFmtId="176" fontId="8" fillId="0" borderId="0" xfId="0" applyNumberFormat="1" applyFont="1" applyFill="1" applyBorder="1" applyAlignment="1">
      <alignment horizontal="left" vertical="top"/>
    </xf>
    <xf numFmtId="176" fontId="16" fillId="0" borderId="0" xfId="0" applyNumberFormat="1" applyFont="1" applyBorder="1"/>
    <xf numFmtId="176" fontId="16" fillId="0" borderId="0" xfId="0" applyNumberFormat="1" applyFont="1" applyBorder="1" applyAlignment="1">
      <alignment horizontal="left"/>
    </xf>
    <xf numFmtId="176" fontId="8" fillId="0" borderId="0" xfId="0" applyNumberFormat="1" applyFont="1" applyBorder="1"/>
    <xf numFmtId="0" fontId="34" fillId="2" borderId="0" xfId="0" applyFont="1" applyFill="1" applyBorder="1" applyAlignment="1">
      <alignment horizontal="right"/>
    </xf>
    <xf numFmtId="186" fontId="20" fillId="2" borderId="0" xfId="0" quotePrefix="1" applyNumberFormat="1" applyFont="1" applyFill="1" applyBorder="1" applyAlignment="1">
      <alignment horizontal="right"/>
    </xf>
    <xf numFmtId="186" fontId="21" fillId="2" borderId="0" xfId="0" applyNumberFormat="1" applyFont="1" applyFill="1" applyBorder="1" applyAlignment="1"/>
    <xf numFmtId="3" fontId="23" fillId="0" borderId="0" xfId="0" applyNumberFormat="1" applyFont="1" applyBorder="1" applyAlignment="1">
      <alignment horizontal="right"/>
    </xf>
    <xf numFmtId="3" fontId="16" fillId="0" borderId="0" xfId="1" applyNumberFormat="1" applyFont="1" applyFill="1" applyBorder="1" applyAlignment="1" applyProtection="1">
      <alignment horizontal="right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1" fontId="16" fillId="6" borderId="0" xfId="1" applyNumberFormat="1" applyFont="1" applyFill="1" applyBorder="1" applyAlignment="1" applyProtection="1"/>
    <xf numFmtId="1" fontId="16" fillId="6" borderId="0" xfId="1" applyNumberFormat="1" applyFont="1" applyFill="1" applyBorder="1" applyAlignment="1" applyProtection="1">
      <alignment horizontal="left" vertical="top"/>
    </xf>
    <xf numFmtId="171" fontId="16" fillId="0" borderId="0" xfId="1" applyNumberFormat="1" applyFont="1" applyFill="1" applyBorder="1" applyAlignment="1" applyProtection="1">
      <alignment horizontal="right"/>
    </xf>
    <xf numFmtId="171" fontId="8" fillId="0" borderId="0" xfId="1" applyNumberFormat="1" applyFont="1" applyFill="1" applyBorder="1" applyAlignment="1" applyProtection="1">
      <alignment horizontal="right"/>
    </xf>
    <xf numFmtId="171" fontId="8" fillId="0" borderId="0" xfId="1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left" vertical="top"/>
    </xf>
    <xf numFmtId="169" fontId="16" fillId="0" borderId="0" xfId="0" applyNumberFormat="1" applyFont="1" applyBorder="1"/>
    <xf numFmtId="169" fontId="8" fillId="0" borderId="0" xfId="0" applyNumberFormat="1" applyFont="1" applyBorder="1" applyAlignment="1"/>
    <xf numFmtId="169" fontId="8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Border="1"/>
    <xf numFmtId="169" fontId="16" fillId="0" borderId="0" xfId="1" applyNumberFormat="1" applyFont="1" applyFill="1" applyBorder="1" applyAlignment="1" applyProtection="1">
      <alignment horizontal="right"/>
    </xf>
    <xf numFmtId="169" fontId="8" fillId="0" borderId="0" xfId="1" applyNumberFormat="1" applyFont="1" applyFill="1" applyBorder="1" applyAlignment="1" applyProtection="1">
      <alignment horizontal="right"/>
    </xf>
    <xf numFmtId="1" fontId="16" fillId="0" borderId="0" xfId="1" applyNumberFormat="1" applyFont="1" applyFill="1" applyBorder="1" applyAlignment="1" applyProtection="1"/>
    <xf numFmtId="1" fontId="8" fillId="0" borderId="0" xfId="1" applyNumberFormat="1" applyFont="1" applyFill="1" applyBorder="1" applyAlignment="1" applyProtection="1"/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left" vertical="top"/>
    </xf>
    <xf numFmtId="169" fontId="8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25" fillId="0" borderId="0" xfId="0" applyFont="1" applyBorder="1" applyAlignment="1"/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left" vertical="top"/>
    </xf>
    <xf numFmtId="0" fontId="25" fillId="0" borderId="0" xfId="0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>
      <alignment horizontal="right" vertical="center"/>
    </xf>
    <xf numFmtId="17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indent="1"/>
    </xf>
    <xf numFmtId="0" fontId="0" fillId="0" borderId="6" xfId="0" applyFont="1" applyFill="1" applyBorder="1" applyAlignment="1"/>
    <xf numFmtId="171" fontId="12" fillId="0" borderId="0" xfId="0" applyNumberFormat="1" applyFont="1" applyFill="1" applyBorder="1"/>
    <xf numFmtId="171" fontId="21" fillId="0" borderId="0" xfId="0" applyNumberFormat="1" applyFont="1" applyFill="1" applyBorder="1" applyAlignment="1"/>
    <xf numFmtId="171" fontId="0" fillId="0" borderId="0" xfId="0" applyNumberFormat="1" applyFont="1"/>
    <xf numFmtId="171" fontId="8" fillId="0" borderId="0" xfId="0" applyNumberFormat="1" applyFont="1" applyFill="1" applyAlignment="1">
      <alignment horizontal="right" wrapText="1"/>
    </xf>
    <xf numFmtId="171" fontId="0" fillId="0" borderId="0" xfId="0" applyNumberFormat="1" applyFont="1" applyFill="1"/>
    <xf numFmtId="171" fontId="35" fillId="0" borderId="0" xfId="17" applyNumberFormat="1" applyFont="1"/>
    <xf numFmtId="171" fontId="0" fillId="0" borderId="0" xfId="0" applyNumberFormat="1" applyFont="1" applyFill="1" applyBorder="1"/>
    <xf numFmtId="171" fontId="0" fillId="0" borderId="0" xfId="0" applyNumberFormat="1" applyFont="1" applyFill="1" applyAlignment="1">
      <alignment horizontal="right" wrapText="1"/>
    </xf>
    <xf numFmtId="0" fontId="20" fillId="3" borderId="0" xfId="0" applyFont="1" applyFill="1" applyBorder="1" applyAlignment="1">
      <alignment horizontal="right"/>
    </xf>
    <xf numFmtId="0" fontId="21" fillId="3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/>
    </xf>
    <xf numFmtId="0" fontId="20" fillId="2" borderId="0" xfId="0" applyFont="1" applyFill="1" applyBorder="1"/>
    <xf numFmtId="169" fontId="8" fillId="0" borderId="0" xfId="0" applyNumberFormat="1" applyFont="1" applyBorder="1" applyAlignment="1">
      <alignment horizontal="left" vertical="top"/>
    </xf>
    <xf numFmtId="168" fontId="20" fillId="3" borderId="0" xfId="0" quotePrefix="1" applyNumberFormat="1" applyFont="1" applyFill="1" applyBorder="1" applyAlignment="1">
      <alignment horizontal="right"/>
    </xf>
    <xf numFmtId="171" fontId="12" fillId="0" borderId="0" xfId="0" applyNumberFormat="1" applyFont="1" applyFill="1" applyAlignment="1" applyProtection="1"/>
    <xf numFmtId="168" fontId="20" fillId="2" borderId="2" xfId="0" quotePrefix="1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left" indent="1"/>
    </xf>
    <xf numFmtId="0" fontId="0" fillId="0" borderId="4" xfId="0" applyFont="1" applyBorder="1"/>
    <xf numFmtId="168" fontId="20" fillId="3" borderId="0" xfId="0" applyNumberFormat="1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left"/>
    </xf>
    <xf numFmtId="0" fontId="0" fillId="0" borderId="5" xfId="0" applyFont="1" applyFill="1" applyBorder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2" xfId="0" applyFont="1" applyFill="1" applyBorder="1"/>
    <xf numFmtId="168" fontId="21" fillId="2" borderId="8" xfId="0" applyNumberFormat="1" applyFont="1" applyFill="1" applyBorder="1" applyAlignment="1">
      <alignment horizontal="left" vertical="top"/>
    </xf>
    <xf numFmtId="3" fontId="8" fillId="0" borderId="0" xfId="27" applyNumberFormat="1" applyFont="1" applyFill="1" applyBorder="1" applyAlignment="1"/>
    <xf numFmtId="3" fontId="8" fillId="0" borderId="0" xfId="27" applyNumberFormat="1" applyFont="1" applyFill="1" applyBorder="1" applyAlignment="1">
      <alignment horizontal="left"/>
    </xf>
    <xf numFmtId="0" fontId="0" fillId="0" borderId="5" xfId="0" applyFont="1" applyBorder="1"/>
    <xf numFmtId="0" fontId="25" fillId="0" borderId="0" xfId="0" applyFont="1" applyBorder="1"/>
    <xf numFmtId="0" fontId="25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1" fontId="15" fillId="0" borderId="0" xfId="0" applyNumberFormat="1" applyFont="1" applyBorder="1" applyAlignment="1">
      <alignment horizontal="right"/>
    </xf>
    <xf numFmtId="171" fontId="25" fillId="0" borderId="0" xfId="0" applyNumberFormat="1" applyFont="1" applyBorder="1" applyAlignment="1"/>
    <xf numFmtId="4" fontId="8" fillId="0" borderId="0" xfId="0" applyNumberFormat="1" applyFont="1" applyFill="1" applyBorder="1" applyAlignment="1">
      <alignment horizontal="right" vertical="center"/>
    </xf>
    <xf numFmtId="171" fontId="2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indent="2"/>
    </xf>
    <xf numFmtId="184" fontId="16" fillId="0" borderId="0" xfId="0" applyNumberFormat="1" applyFont="1" applyBorder="1"/>
    <xf numFmtId="49" fontId="8" fillId="0" borderId="0" xfId="0" applyNumberFormat="1" applyFont="1" applyFill="1" applyBorder="1" applyAlignment="1"/>
    <xf numFmtId="0" fontId="12" fillId="0" borderId="9" xfId="0" applyFont="1" applyFill="1" applyBorder="1" applyAlignment="1">
      <alignment horizontal="left"/>
    </xf>
    <xf numFmtId="184" fontId="16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indent="1"/>
    </xf>
    <xf numFmtId="169" fontId="38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8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right"/>
    </xf>
    <xf numFmtId="0" fontId="20" fillId="2" borderId="2" xfId="0" applyFont="1" applyFill="1" applyBorder="1" applyAlignment="1">
      <alignment horizontal="left"/>
    </xf>
    <xf numFmtId="0" fontId="0" fillId="0" borderId="2" xfId="0" applyFont="1" applyBorder="1" applyAlignment="1">
      <alignment vertical="center"/>
    </xf>
    <xf numFmtId="0" fontId="12" fillId="0" borderId="5" xfId="0" applyFont="1" applyFill="1" applyBorder="1"/>
    <xf numFmtId="184" fontId="16" fillId="0" borderId="5" xfId="0" applyNumberFormat="1" applyFont="1" applyFill="1" applyBorder="1" applyAlignment="1">
      <alignment horizontal="right"/>
    </xf>
    <xf numFmtId="184" fontId="8" fillId="0" borderId="5" xfId="0" applyNumberFormat="1" applyFont="1" applyFill="1" applyBorder="1" applyAlignment="1"/>
    <xf numFmtId="184" fontId="8" fillId="0" borderId="5" xfId="0" applyNumberFormat="1" applyFont="1" applyFill="1" applyBorder="1" applyAlignment="1">
      <alignment horizontal="right"/>
    </xf>
    <xf numFmtId="184" fontId="8" fillId="0" borderId="5" xfId="0" applyNumberFormat="1" applyFont="1" applyFill="1" applyBorder="1" applyAlignment="1">
      <alignment horizontal="left" vertical="top"/>
    </xf>
    <xf numFmtId="184" fontId="8" fillId="0" borderId="0" xfId="0" applyNumberFormat="1" applyFont="1" applyFill="1" applyBorder="1" applyAlignment="1">
      <alignment horizontal="right"/>
    </xf>
    <xf numFmtId="0" fontId="23" fillId="0" borderId="3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12" fillId="0" borderId="3" xfId="0" applyFont="1" applyBorder="1" applyAlignment="1">
      <alignment horizontal="left" indent="1"/>
    </xf>
    <xf numFmtId="0" fontId="0" fillId="0" borderId="3" xfId="0" applyFont="1" applyFill="1" applyBorder="1" applyAlignment="1"/>
    <xf numFmtId="0" fontId="8" fillId="0" borderId="3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/>
    </xf>
    <xf numFmtId="173" fontId="16" fillId="0" borderId="0" xfId="0" applyNumberFormat="1" applyFont="1" applyFill="1" applyBorder="1"/>
    <xf numFmtId="171" fontId="8" fillId="0" borderId="0" xfId="15" applyNumberFormat="1" applyFont="1" applyFill="1" applyBorder="1"/>
    <xf numFmtId="171" fontId="35" fillId="0" borderId="0" xfId="17" applyNumberFormat="1" applyFont="1" applyFill="1"/>
    <xf numFmtId="171" fontId="12" fillId="0" borderId="0" xfId="18" applyNumberFormat="1" applyFont="1" applyFill="1"/>
    <xf numFmtId="177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>
      <alignment horizontal="left" vertical="top"/>
    </xf>
    <xf numFmtId="173" fontId="8" fillId="0" borderId="0" xfId="0" applyNumberFormat="1" applyFont="1"/>
    <xf numFmtId="169" fontId="9" fillId="7" borderId="0" xfId="16" applyNumberFormat="1" applyFont="1" applyFill="1" applyAlignment="1">
      <alignment horizontal="left" vertical="center"/>
    </xf>
    <xf numFmtId="169" fontId="8" fillId="7" borderId="0" xfId="16" applyNumberFormat="1" applyFont="1" applyFill="1" applyAlignment="1">
      <alignment horizontal="right" vertical="center"/>
    </xf>
    <xf numFmtId="176" fontId="19" fillId="0" borderId="0" xfId="0" applyNumberFormat="1" applyFont="1" applyFill="1" applyBorder="1" applyAlignment="1"/>
    <xf numFmtId="176" fontId="20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/>
    <xf numFmtId="176" fontId="21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/>
    <xf numFmtId="0" fontId="0" fillId="0" borderId="0" xfId="0" applyFont="1" applyFill="1"/>
    <xf numFmtId="3" fontId="8" fillId="0" borderId="0" xfId="18" applyNumberFormat="1" applyFont="1" applyFill="1" applyBorder="1"/>
    <xf numFmtId="3" fontId="8" fillId="0" borderId="0" xfId="18" applyNumberFormat="1" applyFont="1" applyFill="1" applyBorder="1" applyAlignment="1"/>
    <xf numFmtId="4" fontId="8" fillId="0" borderId="0" xfId="16" applyNumberFormat="1" applyFont="1" applyFill="1" applyBorder="1" applyProtection="1"/>
    <xf numFmtId="3" fontId="16" fillId="7" borderId="0" xfId="0" applyNumberFormat="1" applyFont="1" applyFill="1" applyBorder="1"/>
    <xf numFmtId="3" fontId="8" fillId="7" borderId="0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ont="1"/>
    <xf numFmtId="39" fontId="8" fillId="0" borderId="0" xfId="0" applyNumberFormat="1" applyFont="1" applyFill="1" applyBorder="1" applyAlignment="1"/>
    <xf numFmtId="176" fontId="8" fillId="0" borderId="0" xfId="18" applyNumberFormat="1" applyFont="1" applyFill="1" applyAlignment="1"/>
    <xf numFmtId="0" fontId="1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6"/>
    </xf>
    <xf numFmtId="171" fontId="0" fillId="0" borderId="0" xfId="0" applyNumberFormat="1" applyFont="1" applyFill="1" applyBorder="1" applyAlignment="1">
      <alignment horizontal="left" indent="6"/>
    </xf>
    <xf numFmtId="0" fontId="0" fillId="0" borderId="0" xfId="0" applyFont="1" applyAlignment="1">
      <alignment horizontal="left" indent="6"/>
    </xf>
    <xf numFmtId="170" fontId="8" fillId="0" borderId="0" xfId="0" applyNumberFormat="1" applyFont="1" applyBorder="1" applyAlignment="1">
      <alignment vertical="center" wrapText="1"/>
    </xf>
    <xf numFmtId="174" fontId="8" fillId="0" borderId="0" xfId="15" applyNumberFormat="1" applyFont="1" applyBorder="1"/>
    <xf numFmtId="171" fontId="0" fillId="0" borderId="0" xfId="0" applyNumberFormat="1" applyFont="1" applyFill="1" applyBorder="1" applyAlignment="1">
      <alignment vertical="center"/>
    </xf>
    <xf numFmtId="171" fontId="8" fillId="0" borderId="0" xfId="0" applyNumberFormat="1" applyFont="1" applyBorder="1" applyAlignment="1" applyProtection="1">
      <alignment horizontal="center"/>
    </xf>
    <xf numFmtId="170" fontId="42" fillId="0" borderId="0" xfId="0" quotePrefix="1" applyNumberFormat="1" applyFont="1" applyFill="1" applyBorder="1" applyAlignment="1">
      <alignment horizontal="right" vertical="center"/>
    </xf>
    <xf numFmtId="0" fontId="8" fillId="0" borderId="0" xfId="0" applyFont="1" applyFill="1"/>
    <xf numFmtId="171" fontId="0" fillId="0" borderId="0" xfId="1" applyNumberFormat="1" applyFont="1" applyFill="1" applyBorder="1" applyAlignment="1" applyProtection="1"/>
    <xf numFmtId="187" fontId="8" fillId="0" borderId="0" xfId="18" applyNumberFormat="1" applyFont="1" applyFill="1" applyBorder="1"/>
    <xf numFmtId="178" fontId="0" fillId="0" borderId="0" xfId="4" applyNumberFormat="1" applyFont="1" applyFill="1" applyBorder="1" applyProtection="1"/>
    <xf numFmtId="171" fontId="0" fillId="0" borderId="0" xfId="4" applyNumberFormat="1" applyFont="1" applyFill="1" applyBorder="1" applyAlignment="1" applyProtection="1"/>
    <xf numFmtId="169" fontId="8" fillId="0" borderId="0" xfId="0" applyNumberFormat="1" applyFont="1" applyFill="1" applyAlignment="1">
      <alignment wrapText="1"/>
    </xf>
    <xf numFmtId="169" fontId="0" fillId="0" borderId="0" xfId="0" applyNumberFormat="1" applyFont="1" applyFill="1" applyAlignment="1">
      <alignment wrapText="1"/>
    </xf>
    <xf numFmtId="173" fontId="8" fillId="0" borderId="0" xfId="0" applyNumberFormat="1" applyFont="1" applyFill="1"/>
    <xf numFmtId="174" fontId="8" fillId="0" borderId="0" xfId="0" applyNumberFormat="1" applyFont="1"/>
    <xf numFmtId="169" fontId="8" fillId="0" borderId="0" xfId="13" applyNumberFormat="1" applyFont="1" applyFill="1" applyAlignment="1">
      <alignment horizontal="right" vertical="center"/>
    </xf>
    <xf numFmtId="171" fontId="8" fillId="0" borderId="0" xfId="0" applyNumberFormat="1" applyFont="1" applyFill="1"/>
    <xf numFmtId="169" fontId="8" fillId="0" borderId="0" xfId="13" applyNumberFormat="1" applyFont="1" applyFill="1" applyBorder="1" applyAlignment="1">
      <alignment horizontal="right" vertical="center"/>
    </xf>
    <xf numFmtId="0" fontId="16" fillId="0" borderId="0" xfId="0" applyFont="1"/>
    <xf numFmtId="171" fontId="14" fillId="4" borderId="0" xfId="16" applyNumberFormat="1" applyFont="1" applyFill="1" applyAlignment="1">
      <alignment horizontal="right" vertical="center"/>
    </xf>
    <xf numFmtId="169" fontId="8" fillId="0" borderId="0" xfId="0" applyNumberFormat="1" applyFont="1" applyFill="1" applyBorder="1" applyAlignment="1">
      <alignment horizontal="right"/>
    </xf>
    <xf numFmtId="171" fontId="23" fillId="0" borderId="0" xfId="0" applyNumberFormat="1" applyFont="1" applyFill="1" applyAlignment="1">
      <alignment horizontal="right" vertical="center"/>
    </xf>
    <xf numFmtId="171" fontId="23" fillId="0" borderId="0" xfId="0" applyNumberFormat="1" applyFont="1" applyFill="1" applyAlignment="1">
      <alignment vertical="center"/>
    </xf>
    <xf numFmtId="171" fontId="14" fillId="0" borderId="0" xfId="0" applyNumberFormat="1" applyFont="1" applyFill="1" applyAlignment="1">
      <alignment vertical="center"/>
    </xf>
    <xf numFmtId="171" fontId="14" fillId="0" borderId="0" xfId="0" applyNumberFormat="1" applyFont="1" applyFill="1" applyAlignment="1">
      <alignment horizontal="right" vertical="center"/>
    </xf>
    <xf numFmtId="171" fontId="14" fillId="0" borderId="0" xfId="0" applyNumberFormat="1" applyFont="1" applyFill="1" applyBorder="1"/>
    <xf numFmtId="171" fontId="0" fillId="0" borderId="0" xfId="0" applyNumberFormat="1" applyFont="1" applyBorder="1"/>
    <xf numFmtId="176" fontId="8" fillId="7" borderId="0" xfId="0" applyNumberFormat="1" applyFont="1" applyFill="1" applyBorder="1"/>
    <xf numFmtId="176" fontId="8" fillId="7" borderId="0" xfId="0" applyNumberFormat="1" applyFont="1" applyFill="1" applyBorder="1" applyAlignment="1">
      <alignment horizontal="right"/>
    </xf>
    <xf numFmtId="37" fontId="16" fillId="0" borderId="0" xfId="18" applyNumberFormat="1" applyFont="1" applyFill="1" applyAlignment="1"/>
    <xf numFmtId="171" fontId="43" fillId="0" borderId="0" xfId="18" applyNumberFormat="1" applyFont="1" applyFill="1" applyAlignment="1"/>
    <xf numFmtId="171" fontId="44" fillId="0" borderId="0" xfId="18" applyNumberFormat="1" applyFont="1" applyFill="1" applyAlignment="1"/>
    <xf numFmtId="171" fontId="45" fillId="0" borderId="0" xfId="0" applyNumberFormat="1" applyFont="1" applyBorder="1"/>
    <xf numFmtId="171" fontId="46" fillId="0" borderId="0" xfId="0" applyNumberFormat="1" applyFont="1" applyBorder="1"/>
    <xf numFmtId="171" fontId="12" fillId="0" borderId="0" xfId="16" applyNumberFormat="1" applyFont="1" applyFill="1" applyBorder="1" applyProtection="1"/>
    <xf numFmtId="171" fontId="46" fillId="0" borderId="0" xfId="16" applyNumberFormat="1" applyFont="1" applyFill="1" applyBorder="1" applyProtection="1"/>
    <xf numFmtId="171" fontId="4" fillId="0" borderId="0" xfId="3" applyNumberFormat="1" applyFont="1" applyFill="1" applyBorder="1" applyAlignment="1" applyProtection="1"/>
    <xf numFmtId="171" fontId="16" fillId="0" borderId="0" xfId="1" applyNumberFormat="1" applyFont="1" applyBorder="1" applyAlignment="1"/>
    <xf numFmtId="171" fontId="16" fillId="0" borderId="0" xfId="1" applyNumberFormat="1" applyFont="1" applyFill="1" applyBorder="1" applyAlignment="1"/>
    <xf numFmtId="171" fontId="41" fillId="0" borderId="0" xfId="16" applyNumberFormat="1" applyFont="1" applyBorder="1" applyAlignment="1">
      <alignment horizontal="right" wrapText="1"/>
    </xf>
    <xf numFmtId="171" fontId="25" fillId="0" borderId="0" xfId="0" applyNumberFormat="1" applyFont="1" applyFill="1" applyBorder="1"/>
    <xf numFmtId="185" fontId="35" fillId="0" borderId="0" xfId="1" applyNumberFormat="1" applyFont="1"/>
    <xf numFmtId="185" fontId="16" fillId="0" borderId="0" xfId="1" applyNumberFormat="1" applyFont="1"/>
    <xf numFmtId="169" fontId="35" fillId="0" borderId="0" xfId="0" applyNumberFormat="1" applyFont="1" applyFill="1"/>
    <xf numFmtId="169" fontId="16" fillId="0" borderId="0" xfId="0" applyNumberFormat="1" applyFont="1"/>
    <xf numFmtId="171" fontId="35" fillId="0" borderId="0" xfId="0" applyNumberFormat="1" applyFont="1"/>
    <xf numFmtId="179" fontId="16" fillId="0" borderId="0" xfId="0" applyNumberFormat="1" applyFont="1" applyFill="1" applyBorder="1"/>
    <xf numFmtId="0" fontId="0" fillId="0" borderId="0" xfId="0" applyFont="1" applyAlignment="1">
      <alignment vertical="center"/>
    </xf>
    <xf numFmtId="171" fontId="39" fillId="0" borderId="0" xfId="19" applyNumberFormat="1" applyFont="1" applyAlignment="1">
      <alignment horizontal="right" vertical="center"/>
    </xf>
    <xf numFmtId="0" fontId="12" fillId="0" borderId="0" xfId="0" applyFont="1"/>
    <xf numFmtId="0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Font="1" applyFill="1" applyAlignment="1"/>
    <xf numFmtId="176" fontId="13" fillId="0" borderId="0" xfId="0" applyNumberFormat="1" applyFont="1" applyFill="1" applyBorder="1" applyAlignment="1"/>
    <xf numFmtId="174" fontId="8" fillId="0" borderId="0" xfId="0" applyNumberFormat="1" applyFont="1" applyFill="1" applyBorder="1"/>
    <xf numFmtId="174" fontId="8" fillId="0" borderId="0" xfId="1" applyNumberFormat="1" applyFont="1" applyFill="1" applyBorder="1" applyAlignment="1" applyProtection="1"/>
    <xf numFmtId="176" fontId="16" fillId="0" borderId="0" xfId="18" applyNumberFormat="1" applyFont="1" applyBorder="1"/>
    <xf numFmtId="176" fontId="8" fillId="0" borderId="0" xfId="18" applyNumberFormat="1" applyFont="1" applyBorder="1"/>
    <xf numFmtId="168" fontId="20" fillId="8" borderId="0" xfId="0" applyNumberFormat="1" applyFont="1" applyFill="1" applyBorder="1" applyAlignment="1">
      <alignment horizontal="center"/>
    </xf>
    <xf numFmtId="168" fontId="20" fillId="8" borderId="0" xfId="0" applyNumberFormat="1" applyFont="1" applyFill="1" applyBorder="1" applyAlignment="1">
      <alignment horizontal="right"/>
    </xf>
    <xf numFmtId="168" fontId="20" fillId="8" borderId="0" xfId="0" quotePrefix="1" applyNumberFormat="1" applyFont="1" applyFill="1" applyBorder="1" applyAlignment="1">
      <alignment horizontal="right"/>
    </xf>
    <xf numFmtId="168" fontId="9" fillId="8" borderId="0" xfId="0" applyNumberFormat="1" applyFont="1" applyFill="1" applyBorder="1" applyAlignment="1"/>
    <xf numFmtId="0" fontId="0" fillId="9" borderId="0" xfId="0" applyFont="1" applyFill="1" applyBorder="1"/>
    <xf numFmtId="168" fontId="20" fillId="8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174" fontId="8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Fill="1" applyBorder="1" applyAlignment="1" applyProtection="1"/>
    <xf numFmtId="176" fontId="8" fillId="0" borderId="0" xfId="0" applyNumberFormat="1" applyFont="1" applyBorder="1" applyAlignment="1"/>
    <xf numFmtId="0" fontId="8" fillId="2" borderId="2" xfId="0" applyFont="1" applyFill="1" applyBorder="1"/>
    <xf numFmtId="0" fontId="0" fillId="10" borderId="0" xfId="0" applyFont="1" applyFill="1" applyBorder="1"/>
    <xf numFmtId="176" fontId="9" fillId="0" borderId="0" xfId="0" applyNumberFormat="1" applyFont="1" applyFill="1" applyBorder="1" applyAlignment="1"/>
    <xf numFmtId="0" fontId="0" fillId="0" borderId="2" xfId="0" applyFont="1" applyBorder="1"/>
    <xf numFmtId="0" fontId="0" fillId="0" borderId="10" xfId="0" applyFont="1" applyFill="1" applyBorder="1" applyAlignment="1"/>
    <xf numFmtId="168" fontId="14" fillId="5" borderId="11" xfId="0" applyNumberFormat="1" applyFont="1" applyFill="1" applyBorder="1" applyAlignment="1">
      <alignment vertical="center"/>
    </xf>
    <xf numFmtId="168" fontId="14" fillId="5" borderId="12" xfId="0" applyNumberFormat="1" applyFont="1" applyFill="1" applyBorder="1" applyAlignment="1">
      <alignment vertical="center"/>
    </xf>
    <xf numFmtId="168" fontId="14" fillId="5" borderId="13" xfId="0" applyNumberFormat="1" applyFont="1" applyFill="1" applyBorder="1" applyAlignment="1">
      <alignment vertical="center"/>
    </xf>
    <xf numFmtId="0" fontId="16" fillId="4" borderId="12" xfId="0" applyFont="1" applyFill="1" applyBorder="1" applyAlignment="1"/>
    <xf numFmtId="0" fontId="0" fillId="2" borderId="14" xfId="0" applyFont="1" applyFill="1" applyBorder="1" applyAlignment="1">
      <alignment vertical="center"/>
    </xf>
    <xf numFmtId="0" fontId="8" fillId="2" borderId="11" xfId="0" applyFont="1" applyFill="1" applyBorder="1" applyAlignment="1"/>
    <xf numFmtId="0" fontId="16" fillId="0" borderId="15" xfId="0" applyFont="1" applyFill="1" applyBorder="1" applyAlignment="1">
      <alignment vertical="center"/>
    </xf>
    <xf numFmtId="0" fontId="0" fillId="0" borderId="12" xfId="0" applyFont="1" applyFill="1" applyBorder="1" applyAlignment="1"/>
    <xf numFmtId="168" fontId="20" fillId="3" borderId="12" xfId="0" applyNumberFormat="1" applyFont="1" applyFill="1" applyBorder="1" applyAlignment="1"/>
    <xf numFmtId="0" fontId="16" fillId="0" borderId="15" xfId="0" applyFont="1" applyFill="1" applyBorder="1" applyAlignment="1">
      <alignment horizontal="left" indent="1"/>
    </xf>
    <xf numFmtId="0" fontId="16" fillId="0" borderId="15" xfId="0" applyFont="1" applyFill="1" applyBorder="1" applyAlignment="1">
      <alignment horizontal="left" indent="2"/>
    </xf>
    <xf numFmtId="0" fontId="8" fillId="0" borderId="15" xfId="0" applyFont="1" applyFill="1" applyBorder="1" applyAlignment="1">
      <alignment horizontal="left" indent="3"/>
    </xf>
    <xf numFmtId="0" fontId="0" fillId="0" borderId="15" xfId="0" applyFont="1" applyFill="1" applyBorder="1" applyAlignment="1">
      <alignment horizontal="left" indent="1"/>
    </xf>
    <xf numFmtId="169" fontId="8" fillId="0" borderId="12" xfId="0" applyNumberFormat="1" applyFont="1" applyFill="1" applyBorder="1" applyAlignment="1">
      <alignment vertical="top"/>
    </xf>
    <xf numFmtId="0" fontId="0" fillId="8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left" indent="6"/>
    </xf>
    <xf numFmtId="0" fontId="8" fillId="0" borderId="15" xfId="0" applyFont="1" applyFill="1" applyBorder="1" applyAlignment="1"/>
    <xf numFmtId="188" fontId="0" fillId="0" borderId="0" xfId="18" applyNumberFormat="1" applyFont="1" applyBorder="1"/>
    <xf numFmtId="0" fontId="12" fillId="0" borderId="15" xfId="0" applyFont="1" applyFill="1" applyBorder="1" applyAlignment="1"/>
    <xf numFmtId="168" fontId="8" fillId="8" borderId="12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indent="1"/>
    </xf>
    <xf numFmtId="0" fontId="9" fillId="0" borderId="12" xfId="0" applyFont="1" applyFill="1" applyBorder="1" applyAlignment="1"/>
    <xf numFmtId="0" fontId="15" fillId="0" borderId="15" xfId="0" applyFont="1" applyFill="1" applyBorder="1" applyAlignment="1">
      <alignment horizontal="left" indent="3"/>
    </xf>
    <xf numFmtId="0" fontId="8" fillId="0" borderId="15" xfId="0" applyFont="1" applyBorder="1" applyAlignment="1">
      <alignment horizontal="left" indent="5"/>
    </xf>
    <xf numFmtId="0" fontId="8" fillId="0" borderId="15" xfId="0" applyFont="1" applyFill="1" applyBorder="1" applyAlignment="1">
      <alignment horizontal="left" indent="5"/>
    </xf>
    <xf numFmtId="0" fontId="8" fillId="0" borderId="15" xfId="0" applyFont="1" applyFill="1" applyBorder="1" applyAlignment="1">
      <alignment horizontal="left"/>
    </xf>
    <xf numFmtId="0" fontId="8" fillId="0" borderId="15" xfId="13" applyFont="1" applyBorder="1" applyAlignment="1">
      <alignment horizontal="left" vertical="center" indent="5"/>
    </xf>
    <xf numFmtId="0" fontId="16" fillId="0" borderId="15" xfId="0" applyFont="1" applyFill="1" applyBorder="1" applyAlignment="1"/>
    <xf numFmtId="0" fontId="0" fillId="2" borderId="15" xfId="0" applyFont="1" applyFill="1" applyBorder="1" applyAlignment="1">
      <alignment vertical="center"/>
    </xf>
    <xf numFmtId="0" fontId="9" fillId="2" borderId="12" xfId="0" applyFont="1" applyFill="1" applyBorder="1" applyAlignment="1">
      <alignment vertical="top"/>
    </xf>
    <xf numFmtId="0" fontId="23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indent="3"/>
    </xf>
    <xf numFmtId="3" fontId="8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/>
    <xf numFmtId="3" fontId="8" fillId="0" borderId="17" xfId="0" applyNumberFormat="1" applyFont="1" applyFill="1" applyBorder="1" applyAlignment="1">
      <alignment horizontal="left"/>
    </xf>
    <xf numFmtId="3" fontId="16" fillId="0" borderId="1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/>
    <xf numFmtId="3" fontId="8" fillId="0" borderId="1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left" vertical="top"/>
    </xf>
    <xf numFmtId="0" fontId="0" fillId="0" borderId="17" xfId="0" applyFont="1" applyFill="1" applyBorder="1"/>
    <xf numFmtId="0" fontId="0" fillId="0" borderId="18" xfId="0" applyFont="1" applyFill="1" applyBorder="1" applyAlignment="1"/>
    <xf numFmtId="0" fontId="8" fillId="0" borderId="19" xfId="0" applyFont="1" applyFill="1" applyBorder="1" applyAlignment="1">
      <alignment horizontal="left" indent="3"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/>
    <xf numFmtId="3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2" fontId="0" fillId="0" borderId="12" xfId="0" applyNumberFormat="1" applyFont="1" applyFill="1" applyBorder="1" applyAlignment="1"/>
    <xf numFmtId="0" fontId="12" fillId="0" borderId="15" xfId="0" applyFont="1" applyFill="1" applyBorder="1" applyAlignment="1">
      <alignment horizontal="left"/>
    </xf>
    <xf numFmtId="1" fontId="21" fillId="2" borderId="12" xfId="0" applyNumberFormat="1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/>
    </xf>
    <xf numFmtId="168" fontId="21" fillId="2" borderId="12" xfId="0" applyNumberFormat="1" applyFont="1" applyFill="1" applyBorder="1" applyAlignment="1">
      <alignment horizontal="left" vertical="top"/>
    </xf>
    <xf numFmtId="37" fontId="8" fillId="0" borderId="0" xfId="18" applyNumberFormat="1" applyFont="1" applyFill="1" applyBorder="1"/>
    <xf numFmtId="0" fontId="10" fillId="0" borderId="12" xfId="0" applyFont="1" applyFill="1" applyBorder="1" applyAlignment="1"/>
    <xf numFmtId="0" fontId="0" fillId="2" borderId="15" xfId="0" applyFont="1" applyFill="1" applyBorder="1"/>
    <xf numFmtId="0" fontId="16" fillId="0" borderId="15" xfId="0" applyFont="1" applyFill="1" applyBorder="1"/>
    <xf numFmtId="0" fontId="8" fillId="0" borderId="15" xfId="0" applyFont="1" applyFill="1" applyBorder="1"/>
    <xf numFmtId="49" fontId="8" fillId="2" borderId="12" xfId="0" applyNumberFormat="1" applyFont="1" applyFill="1" applyBorder="1" applyAlignment="1"/>
    <xf numFmtId="0" fontId="27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indent="2"/>
    </xf>
    <xf numFmtId="0" fontId="12" fillId="0" borderId="15" xfId="0" applyFont="1" applyFill="1" applyBorder="1"/>
    <xf numFmtId="0" fontId="20" fillId="2" borderId="12" xfId="0" applyFont="1" applyFill="1" applyBorder="1" applyAlignment="1"/>
    <xf numFmtId="0" fontId="0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vertical="center"/>
    </xf>
    <xf numFmtId="0" fontId="20" fillId="2" borderId="11" xfId="0" applyFont="1" applyFill="1" applyBorder="1" applyAlignment="1"/>
    <xf numFmtId="0" fontId="0" fillId="0" borderId="15" xfId="0" applyFont="1" applyFill="1" applyBorder="1"/>
    <xf numFmtId="168" fontId="9" fillId="2" borderId="12" xfId="0" applyNumberFormat="1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indent="2"/>
    </xf>
    <xf numFmtId="0" fontId="8" fillId="0" borderId="17" xfId="0" applyFont="1" applyFill="1" applyBorder="1"/>
    <xf numFmtId="0" fontId="8" fillId="0" borderId="17" xfId="0" applyFont="1" applyFill="1" applyBorder="1" applyAlignment="1">
      <alignment horizontal="left"/>
    </xf>
    <xf numFmtId="169" fontId="16" fillId="0" borderId="17" xfId="1" applyNumberFormat="1" applyFont="1" applyFill="1" applyBorder="1" applyAlignment="1" applyProtection="1"/>
    <xf numFmtId="169" fontId="8" fillId="0" borderId="17" xfId="1" applyNumberFormat="1" applyFont="1" applyFill="1" applyBorder="1" applyAlignment="1" applyProtection="1"/>
    <xf numFmtId="0" fontId="0" fillId="0" borderId="17" xfId="0" applyFont="1" applyBorder="1"/>
    <xf numFmtId="170" fontId="8" fillId="0" borderId="0" xfId="0" applyNumberFormat="1" applyFont="1" applyBorder="1" applyAlignment="1"/>
    <xf numFmtId="170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18" applyFont="1" applyBorder="1"/>
    <xf numFmtId="176" fontId="8" fillId="0" borderId="0" xfId="6" applyNumberFormat="1" applyFont="1" applyFill="1" applyBorder="1" applyProtection="1"/>
    <xf numFmtId="173" fontId="8" fillId="0" borderId="0" xfId="13" applyNumberFormat="1" applyFont="1" applyAlignment="1">
      <alignment vertical="center"/>
    </xf>
    <xf numFmtId="3" fontId="16" fillId="0" borderId="0" xfId="28" applyNumberFormat="1" applyFont="1" applyFill="1" applyBorder="1" applyAlignment="1" applyProtection="1"/>
    <xf numFmtId="171" fontId="16" fillId="0" borderId="0" xfId="28" applyNumberFormat="1" applyFont="1" applyFill="1" applyBorder="1" applyAlignment="1" applyProtection="1"/>
    <xf numFmtId="176" fontId="8" fillId="0" borderId="0" xfId="0" applyNumberFormat="1" applyFont="1" applyFill="1" applyBorder="1" applyAlignment="1">
      <alignment horizontal="left"/>
    </xf>
    <xf numFmtId="174" fontId="8" fillId="0" borderId="0" xfId="0" applyNumberFormat="1" applyFont="1" applyBorder="1" applyAlignment="1" applyProtection="1">
      <alignment horizontal="right" vertical="center"/>
    </xf>
    <xf numFmtId="17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 applyProtection="1">
      <alignment horizontal="right" vertical="top" wrapText="1"/>
      <protection locked="0"/>
    </xf>
    <xf numFmtId="174" fontId="19" fillId="0" borderId="0" xfId="0" applyNumberFormat="1" applyFont="1" applyFill="1" applyBorder="1" applyAlignment="1" applyProtection="1">
      <alignment horizontal="right" vertical="top" wrapText="1"/>
      <protection locked="0"/>
    </xf>
    <xf numFmtId="169" fontId="8" fillId="0" borderId="0" xfId="0" applyNumberFormat="1" applyFont="1" applyBorder="1" applyAlignment="1">
      <alignment horizontal="right" vertical="center"/>
    </xf>
    <xf numFmtId="0" fontId="0" fillId="3" borderId="15" xfId="0" applyFont="1" applyFill="1" applyBorder="1" applyAlignment="1">
      <alignment horizontal="left" indent="1"/>
    </xf>
    <xf numFmtId="0" fontId="8" fillId="0" borderId="0" xfId="0" applyFont="1" applyFill="1" applyBorder="1" applyAlignment="1" applyProtection="1">
      <protection hidden="1"/>
    </xf>
    <xf numFmtId="174" fontId="8" fillId="0" borderId="0" xfId="0" applyNumberFormat="1" applyFont="1" applyFill="1" applyBorder="1" applyAlignment="1"/>
    <xf numFmtId="174" fontId="8" fillId="0" borderId="0" xfId="0" applyNumberFormat="1" applyFont="1" applyFill="1" applyBorder="1" applyAlignment="1">
      <alignment horizontal="left"/>
    </xf>
    <xf numFmtId="174" fontId="19" fillId="0" borderId="0" xfId="0" applyNumberFormat="1" applyFont="1" applyFill="1" applyBorder="1" applyAlignment="1">
      <alignment horizontal="left" vertical="top"/>
    </xf>
    <xf numFmtId="174" fontId="8" fillId="0" borderId="0" xfId="0" applyNumberFormat="1" applyFont="1" applyFill="1" applyBorder="1" applyAlignment="1">
      <alignment horizontal="left" vertical="top"/>
    </xf>
    <xf numFmtId="176" fontId="47" fillId="8" borderId="12" xfId="0" applyNumberFormat="1" applyFont="1" applyFill="1" applyBorder="1" applyAlignment="1"/>
    <xf numFmtId="0" fontId="8" fillId="0" borderId="0" xfId="18" applyFont="1" applyAlignment="1">
      <alignment horizontal="center"/>
    </xf>
    <xf numFmtId="173" fontId="16" fillId="0" borderId="0" xfId="13" applyNumberFormat="1" applyFont="1" applyAlignment="1">
      <alignment vertical="center"/>
    </xf>
    <xf numFmtId="0" fontId="41" fillId="0" borderId="0" xfId="13" applyFont="1" applyBorder="1" applyAlignment="1">
      <alignment vertical="center"/>
    </xf>
    <xf numFmtId="176" fontId="1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/>
    <xf numFmtId="169" fontId="0" fillId="0" borderId="0" xfId="0" applyNumberFormat="1" applyFont="1" applyFill="1" applyAlignment="1">
      <alignment horizontal="center"/>
    </xf>
    <xf numFmtId="37" fontId="8" fillId="0" borderId="0" xfId="18" applyNumberFormat="1" applyFont="1" applyFill="1" applyAlignment="1"/>
    <xf numFmtId="176" fontId="16" fillId="0" borderId="0" xfId="0" applyNumberFormat="1" applyFont="1" applyFill="1"/>
    <xf numFmtId="176" fontId="16" fillId="0" borderId="0" xfId="0" applyNumberFormat="1" applyFont="1" applyFill="1" applyAlignment="1">
      <alignment horizontal="right"/>
    </xf>
    <xf numFmtId="168" fontId="9" fillId="2" borderId="0" xfId="0" applyNumberFormat="1" applyFont="1" applyFill="1" applyBorder="1" applyAlignment="1">
      <alignment horizontal="left"/>
    </xf>
    <xf numFmtId="176" fontId="8" fillId="0" borderId="0" xfId="23" applyNumberFormat="1" applyFont="1"/>
    <xf numFmtId="191" fontId="8" fillId="0" borderId="0" xfId="0" applyNumberFormat="1" applyFont="1" applyFill="1" applyBorder="1" applyAlignment="1" applyProtection="1">
      <alignment horizontal="right"/>
      <protection locked="0"/>
    </xf>
    <xf numFmtId="191" fontId="8" fillId="0" borderId="0" xfId="0" applyNumberFormat="1" applyFont="1" applyFill="1" applyBorder="1" applyAlignment="1" applyProtection="1">
      <alignment horizontal="left"/>
      <protection locked="0"/>
    </xf>
    <xf numFmtId="191" fontId="8" fillId="0" borderId="0" xfId="0" applyNumberFormat="1" applyFont="1" applyFill="1" applyBorder="1" applyAlignment="1" applyProtection="1">
      <protection locked="0"/>
    </xf>
    <xf numFmtId="191" fontId="19" fillId="0" borderId="0" xfId="0" applyNumberFormat="1" applyFont="1" applyFill="1" applyBorder="1" applyAlignment="1" applyProtection="1">
      <alignment horizontal="left" vertical="top"/>
      <protection locked="0"/>
    </xf>
    <xf numFmtId="4" fontId="14" fillId="0" borderId="0" xfId="0" applyNumberFormat="1" applyFont="1" applyFill="1" applyBorder="1" applyAlignment="1">
      <alignment vertical="center"/>
    </xf>
    <xf numFmtId="0" fontId="16" fillId="2" borderId="15" xfId="0" applyFont="1" applyFill="1" applyBorder="1"/>
    <xf numFmtId="0" fontId="0" fillId="0" borderId="19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16" fillId="0" borderId="2" xfId="0" applyFont="1" applyBorder="1"/>
    <xf numFmtId="0" fontId="8" fillId="0" borderId="2" xfId="0" applyFont="1" applyBorder="1" applyAlignment="1"/>
    <xf numFmtId="0" fontId="8" fillId="0" borderId="2" xfId="0" applyFont="1" applyBorder="1" applyAlignment="1">
      <alignment horizontal="left" vertical="top"/>
    </xf>
    <xf numFmtId="0" fontId="0" fillId="2" borderId="19" xfId="0" applyFont="1" applyFill="1" applyBorder="1" applyAlignment="1">
      <alignment vertical="center"/>
    </xf>
    <xf numFmtId="0" fontId="34" fillId="2" borderId="2" xfId="0" applyFont="1" applyFill="1" applyBorder="1" applyAlignment="1">
      <alignment horizontal="right"/>
    </xf>
    <xf numFmtId="186" fontId="20" fillId="2" borderId="2" xfId="0" applyNumberFormat="1" applyFont="1" applyFill="1" applyBorder="1" applyAlignment="1">
      <alignment horizontal="right"/>
    </xf>
    <xf numFmtId="186" fontId="21" fillId="2" borderId="2" xfId="0" applyNumberFormat="1" applyFont="1" applyFill="1" applyBorder="1" applyAlignment="1"/>
    <xf numFmtId="186" fontId="21" fillId="2" borderId="2" xfId="0" applyNumberFormat="1" applyFont="1" applyFill="1" applyBorder="1" applyAlignment="1">
      <alignment horizontal="left" vertical="top"/>
    </xf>
    <xf numFmtId="186" fontId="21" fillId="2" borderId="10" xfId="0" applyNumberFormat="1" applyFont="1" applyFill="1" applyBorder="1" applyAlignment="1">
      <alignment horizontal="left" vertical="top"/>
    </xf>
    <xf numFmtId="0" fontId="16" fillId="0" borderId="15" xfId="0" applyFont="1" applyBorder="1" applyAlignment="1">
      <alignment horizontal="left" indent="1"/>
    </xf>
    <xf numFmtId="0" fontId="0" fillId="0" borderId="12" xfId="0" applyFont="1" applyFill="1" applyBorder="1" applyAlignment="1">
      <alignment vertical="center"/>
    </xf>
    <xf numFmtId="0" fontId="8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1"/>
    </xf>
    <xf numFmtId="0" fontId="16" fillId="0" borderId="15" xfId="0" applyFont="1" applyBorder="1" applyAlignment="1">
      <alignment horizontal="left" wrapText="1" indent="1"/>
    </xf>
    <xf numFmtId="176" fontId="8" fillId="0" borderId="0" xfId="1" applyNumberFormat="1" applyFont="1" applyFill="1" applyBorder="1"/>
    <xf numFmtId="1" fontId="15" fillId="0" borderId="15" xfId="0" applyNumberFormat="1" applyFont="1" applyFill="1" applyBorder="1" applyAlignment="1">
      <alignment horizontal="left" indent="1"/>
    </xf>
    <xf numFmtId="0" fontId="36" fillId="0" borderId="15" xfId="0" applyFont="1" applyFill="1" applyBorder="1" applyAlignment="1">
      <alignment horizontal="center" vertical="center"/>
    </xf>
    <xf numFmtId="0" fontId="20" fillId="3" borderId="12" xfId="0" applyFont="1" applyFill="1" applyBorder="1" applyAlignment="1"/>
    <xf numFmtId="0" fontId="14" fillId="0" borderId="15" xfId="0" applyFont="1" applyFill="1" applyBorder="1" applyAlignment="1">
      <alignment horizontal="left" indent="1"/>
    </xf>
    <xf numFmtId="0" fontId="20" fillId="2" borderId="12" xfId="0" applyFont="1" applyFill="1" applyBorder="1"/>
    <xf numFmtId="3" fontId="16" fillId="0" borderId="17" xfId="0" applyNumberFormat="1" applyFont="1" applyFill="1" applyBorder="1" applyAlignment="1">
      <alignment horizontal="right"/>
    </xf>
    <xf numFmtId="168" fontId="20" fillId="0" borderId="12" xfId="0" applyNumberFormat="1" applyFont="1" applyFill="1" applyBorder="1" applyAlignment="1"/>
    <xf numFmtId="171" fontId="12" fillId="0" borderId="0" xfId="0" applyNumberFormat="1" applyFont="1" applyFill="1"/>
    <xf numFmtId="183" fontId="16" fillId="0" borderId="0" xfId="0" applyNumberFormat="1" applyFont="1" applyFill="1" applyBorder="1"/>
    <xf numFmtId="183" fontId="8" fillId="0" borderId="0" xfId="0" applyNumberFormat="1" applyFont="1" applyFill="1" applyBorder="1" applyAlignment="1"/>
    <xf numFmtId="183" fontId="8" fillId="0" borderId="0" xfId="0" applyNumberFormat="1" applyFont="1" applyFill="1" applyBorder="1"/>
    <xf numFmtId="183" fontId="8" fillId="0" borderId="0" xfId="0" applyNumberFormat="1" applyFont="1" applyFill="1" applyBorder="1" applyAlignment="1">
      <alignment horizontal="left" vertical="top"/>
    </xf>
    <xf numFmtId="171" fontId="12" fillId="0" borderId="0" xfId="16" applyNumberFormat="1" applyFont="1" applyFill="1"/>
    <xf numFmtId="3" fontId="12" fillId="0" borderId="0" xfId="0" applyNumberFormat="1" applyFont="1"/>
    <xf numFmtId="0" fontId="12" fillId="0" borderId="0" xfId="0" applyFont="1" applyFill="1" applyBorder="1" applyAlignment="1">
      <alignment vertical="top"/>
    </xf>
    <xf numFmtId="37" fontId="8" fillId="0" borderId="0" xfId="0" applyNumberFormat="1" applyFont="1" applyFill="1" applyBorder="1" applyAlignment="1">
      <alignment wrapText="1"/>
    </xf>
    <xf numFmtId="173" fontId="9" fillId="0" borderId="0" xfId="13" applyNumberFormat="1" applyFont="1" applyBorder="1" applyAlignment="1">
      <alignment horizontal="left" vertical="center"/>
    </xf>
    <xf numFmtId="174" fontId="8" fillId="0" borderId="0" xfId="0" applyNumberFormat="1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 horizontal="left"/>
    </xf>
    <xf numFmtId="174" fontId="8" fillId="0" borderId="0" xfId="0" applyNumberFormat="1" applyFont="1" applyFill="1" applyBorder="1" applyAlignment="1" applyProtection="1">
      <alignment vertical="center"/>
      <protection hidden="1"/>
    </xf>
    <xf numFmtId="174" fontId="8" fillId="0" borderId="0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/>
    <xf numFmtId="191" fontId="8" fillId="0" borderId="0" xfId="0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/>
    <xf numFmtId="194" fontId="8" fillId="0" borderId="0" xfId="0" applyNumberFormat="1" applyFont="1" applyBorder="1" applyAlignment="1">
      <alignment horizontal="right" vertical="justify"/>
    </xf>
    <xf numFmtId="194" fontId="16" fillId="0" borderId="0" xfId="0" applyNumberFormat="1" applyFont="1" applyBorder="1" applyAlignment="1">
      <alignment horizontal="right" vertical="top"/>
    </xf>
    <xf numFmtId="194" fontId="8" fillId="0" borderId="0" xfId="0" applyNumberFormat="1" applyFont="1" applyBorder="1" applyAlignment="1">
      <alignment horizontal="right" vertical="top"/>
    </xf>
    <xf numFmtId="194" fontId="8" fillId="0" borderId="0" xfId="0" applyNumberFormat="1" applyFont="1" applyBorder="1" applyAlignment="1">
      <alignment vertical="top"/>
    </xf>
    <xf numFmtId="176" fontId="8" fillId="0" borderId="0" xfId="0" applyNumberFormat="1" applyFont="1" applyFill="1"/>
    <xf numFmtId="0" fontId="0" fillId="0" borderId="0" xfId="0" applyFont="1" applyFill="1" applyAlignment="1">
      <alignment vertical="center"/>
    </xf>
    <xf numFmtId="0" fontId="16" fillId="11" borderId="15" xfId="0" applyFont="1" applyFill="1" applyBorder="1" applyAlignment="1">
      <alignment horizontal="left" indent="1"/>
    </xf>
    <xf numFmtId="0" fontId="8" fillId="11" borderId="0" xfId="0" applyFont="1" applyFill="1" applyBorder="1" applyAlignment="1">
      <alignment horizontal="left" vertical="center"/>
    </xf>
    <xf numFmtId="3" fontId="16" fillId="11" borderId="0" xfId="1" applyNumberFormat="1" applyFont="1" applyFill="1" applyBorder="1" applyAlignment="1" applyProtection="1"/>
    <xf numFmtId="3" fontId="8" fillId="11" borderId="0" xfId="1" applyNumberFormat="1" applyFont="1" applyFill="1" applyBorder="1" applyAlignment="1" applyProtection="1"/>
    <xf numFmtId="3" fontId="8" fillId="11" borderId="0" xfId="0" applyNumberFormat="1" applyFont="1" applyFill="1" applyBorder="1" applyAlignment="1">
      <alignment horizontal="right" vertical="center"/>
    </xf>
    <xf numFmtId="3" fontId="8" fillId="11" borderId="0" xfId="0" applyNumberFormat="1" applyFont="1" applyFill="1" applyBorder="1" applyAlignment="1">
      <alignment horizontal="left" vertical="top"/>
    </xf>
    <xf numFmtId="171" fontId="16" fillId="11" borderId="0" xfId="0" applyNumberFormat="1" applyFont="1" applyFill="1" applyBorder="1"/>
    <xf numFmtId="171" fontId="8" fillId="11" borderId="0" xfId="0" applyNumberFormat="1" applyFont="1" applyFill="1" applyBorder="1" applyAlignment="1"/>
    <xf numFmtId="171" fontId="8" fillId="11" borderId="0" xfId="0" applyNumberFormat="1" applyFont="1" applyFill="1" applyBorder="1" applyAlignment="1">
      <alignment horizontal="right" vertical="center"/>
    </xf>
    <xf numFmtId="171" fontId="9" fillId="11" borderId="0" xfId="0" applyNumberFormat="1" applyFont="1" applyFill="1" applyBorder="1" applyAlignment="1">
      <alignment horizontal="left" vertical="top"/>
    </xf>
    <xf numFmtId="1" fontId="11" fillId="2" borderId="0" xfId="0" applyNumberFormat="1" applyFont="1" applyFill="1" applyBorder="1" applyAlignment="1">
      <alignment horizontal="left"/>
    </xf>
    <xf numFmtId="0" fontId="16" fillId="0" borderId="0" xfId="18" quotePrefix="1" applyFont="1" applyAlignment="1">
      <alignment horizontal="left" vertical="top"/>
    </xf>
    <xf numFmtId="178" fontId="16" fillId="0" borderId="0" xfId="4" applyNumberFormat="1" applyFont="1" applyAlignment="1"/>
    <xf numFmtId="178" fontId="8" fillId="0" borderId="0" xfId="4" applyNumberFormat="1" applyFont="1" applyAlignment="1"/>
    <xf numFmtId="0" fontId="35" fillId="0" borderId="0" xfId="13" applyFont="1" applyAlignment="1">
      <alignment vertical="center"/>
    </xf>
    <xf numFmtId="0" fontId="8" fillId="0" borderId="0" xfId="13" applyFont="1" applyAlignment="1">
      <alignment vertical="center"/>
    </xf>
    <xf numFmtId="0" fontId="16" fillId="0" borderId="0" xfId="13" applyFont="1" applyAlignment="1">
      <alignment vertical="center"/>
    </xf>
    <xf numFmtId="169" fontId="9" fillId="0" borderId="0" xfId="11" applyNumberFormat="1" applyFont="1" applyBorder="1" applyAlignment="1">
      <alignment vertical="center"/>
    </xf>
    <xf numFmtId="169" fontId="8" fillId="0" borderId="0" xfId="11" applyNumberFormat="1" applyFont="1" applyBorder="1" applyAlignment="1">
      <alignment horizontal="right" vertical="center"/>
    </xf>
    <xf numFmtId="174" fontId="8" fillId="0" borderId="0" xfId="0" applyNumberFormat="1" applyFont="1" applyBorder="1" applyAlignment="1">
      <alignment horizontal="right"/>
    </xf>
    <xf numFmtId="16" fontId="8" fillId="0" borderId="0" xfId="11" applyNumberFormat="1" applyFont="1" applyFill="1"/>
    <xf numFmtId="0" fontId="8" fillId="0" borderId="0" xfId="11" applyNumberFormat="1" applyFont="1" applyFill="1"/>
    <xf numFmtId="0" fontId="8" fillId="0" borderId="0" xfId="11" applyNumberFormat="1" applyFont="1" applyFill="1" applyBorder="1"/>
    <xf numFmtId="37" fontId="8" fillId="0" borderId="0" xfId="0" applyNumberFormat="1" applyFont="1" applyBorder="1"/>
    <xf numFmtId="176" fontId="8" fillId="0" borderId="0" xfId="0" applyNumberFormat="1" applyFont="1"/>
    <xf numFmtId="169" fontId="8" fillId="0" borderId="0" xfId="18" applyNumberFormat="1" applyFont="1" applyBorder="1" applyAlignment="1">
      <alignment vertical="center"/>
    </xf>
    <xf numFmtId="0" fontId="12" fillId="0" borderId="0" xfId="0" applyFont="1" applyAlignment="1">
      <alignment horizontal="left" indent="7"/>
    </xf>
    <xf numFmtId="170" fontId="8" fillId="0" borderId="0" xfId="0" applyNumberFormat="1" applyFont="1" applyFill="1" applyBorder="1" applyAlignment="1">
      <alignment vertical="center"/>
    </xf>
    <xf numFmtId="178" fontId="8" fillId="0" borderId="0" xfId="4" applyNumberFormat="1" applyFont="1" applyFill="1" applyBorder="1" applyProtection="1"/>
    <xf numFmtId="169" fontId="0" fillId="0" borderId="0" xfId="18" applyNumberFormat="1" applyFont="1" applyBorder="1" applyAlignment="1">
      <alignment vertical="center"/>
    </xf>
    <xf numFmtId="170" fontId="8" fillId="0" borderId="0" xfId="0" applyNumberFormat="1" applyFont="1" applyBorder="1" applyAlignment="1" applyProtection="1">
      <alignment horizontal="center" vertical="center"/>
    </xf>
    <xf numFmtId="193" fontId="8" fillId="0" borderId="0" xfId="1" applyNumberFormat="1" applyFont="1" applyBorder="1" applyAlignment="1">
      <alignment horizontal="right" vertical="center"/>
    </xf>
    <xf numFmtId="170" fontId="8" fillId="0" borderId="0" xfId="0" applyNumberFormat="1" applyFont="1" applyBorder="1" applyAlignment="1" applyProtection="1"/>
    <xf numFmtId="191" fontId="9" fillId="0" borderId="0" xfId="0" applyNumberFormat="1" applyFont="1" applyFill="1" applyBorder="1" applyAlignment="1"/>
    <xf numFmtId="0" fontId="8" fillId="0" borderId="0" xfId="18" applyFont="1" applyBorder="1" applyAlignment="1"/>
    <xf numFmtId="188" fontId="0" fillId="0" borderId="0" xfId="18" quotePrefix="1" applyNumberFormat="1" applyFont="1"/>
    <xf numFmtId="188" fontId="0" fillId="0" borderId="0" xfId="18" applyNumberFormat="1" applyFont="1"/>
    <xf numFmtId="178" fontId="8" fillId="0" borderId="0" xfId="4" applyNumberFormat="1" applyFont="1"/>
    <xf numFmtId="178" fontId="14" fillId="0" borderId="0" xfId="4" applyNumberFormat="1" applyFont="1"/>
    <xf numFmtId="178" fontId="0" fillId="0" borderId="0" xfId="4" applyNumberFormat="1" applyFont="1"/>
    <xf numFmtId="178" fontId="0" fillId="0" borderId="0" xfId="6" applyNumberFormat="1" applyFont="1"/>
    <xf numFmtId="173" fontId="8" fillId="0" borderId="0" xfId="0" applyNumberFormat="1" applyFont="1" applyFill="1" applyBorder="1"/>
    <xf numFmtId="173" fontId="8" fillId="0" borderId="0" xfId="13" applyNumberFormat="1" applyFont="1" applyAlignment="1">
      <alignment horizontal="right" vertical="center"/>
    </xf>
    <xf numFmtId="0" fontId="35" fillId="0" borderId="0" xfId="13" applyFont="1" applyBorder="1" applyAlignment="1">
      <alignment vertical="center"/>
    </xf>
    <xf numFmtId="169" fontId="8" fillId="0" borderId="0" xfId="13" applyNumberFormat="1" applyFont="1" applyAlignment="1">
      <alignment horizontal="right" vertical="center"/>
    </xf>
    <xf numFmtId="173" fontId="9" fillId="0" borderId="0" xfId="13" applyNumberFormat="1" applyFont="1" applyAlignment="1">
      <alignment horizontal="left" vertical="center"/>
    </xf>
    <xf numFmtId="0" fontId="8" fillId="7" borderId="0" xfId="11" applyNumberFormat="1" applyFont="1" applyFill="1" applyAlignment="1">
      <alignment vertical="center"/>
    </xf>
    <xf numFmtId="0" fontId="8" fillId="0" borderId="0" xfId="13" applyFont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18" applyNumberFormat="1" applyFont="1" applyFill="1"/>
    <xf numFmtId="3" fontId="48" fillId="7" borderId="0" xfId="0" applyNumberFormat="1" applyFont="1" applyFill="1" applyBorder="1" applyAlignment="1">
      <alignment horizontal="right"/>
    </xf>
    <xf numFmtId="39" fontId="8" fillId="0" borderId="0" xfId="0" applyNumberFormat="1" applyFont="1" applyBorder="1"/>
    <xf numFmtId="169" fontId="16" fillId="0" borderId="0" xfId="19" applyNumberFormat="1" applyFont="1" applyFill="1" applyBorder="1" applyAlignment="1">
      <alignment horizontal="center" vertical="center"/>
    </xf>
    <xf numFmtId="39" fontId="16" fillId="0" borderId="0" xfId="0" applyNumberFormat="1" applyFont="1" applyBorder="1"/>
    <xf numFmtId="39" fontId="8" fillId="0" borderId="0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3" fontId="8" fillId="0" borderId="0" xfId="0" applyNumberFormat="1" applyFont="1" applyAlignment="1">
      <alignment vertical="center"/>
    </xf>
    <xf numFmtId="181" fontId="0" fillId="0" borderId="0" xfId="1" applyNumberFormat="1" applyFont="1" applyFill="1" applyBorder="1" applyAlignment="1" applyProtection="1">
      <alignment horizontal="left"/>
    </xf>
    <xf numFmtId="4" fontId="49" fillId="0" borderId="0" xfId="16" applyNumberFormat="1" applyFont="1" applyFill="1" applyBorder="1" applyAlignment="1" applyProtection="1">
      <alignment horizontal="left" indent="1"/>
    </xf>
    <xf numFmtId="4" fontId="49" fillId="0" borderId="0" xfId="16" applyNumberFormat="1" applyFont="1" applyFill="1" applyBorder="1" applyProtection="1"/>
    <xf numFmtId="182" fontId="20" fillId="0" borderId="0" xfId="0" applyNumberFormat="1" applyFont="1" applyFill="1" applyBorder="1" applyAlignment="1">
      <alignment horizontal="left"/>
    </xf>
    <xf numFmtId="37" fontId="8" fillId="0" borderId="0" xfId="11" applyFont="1" applyFill="1" applyBorder="1" applyAlignment="1">
      <alignment vertical="center"/>
    </xf>
    <xf numFmtId="3" fontId="8" fillId="0" borderId="0" xfId="11" applyNumberFormat="1" applyFont="1" applyFill="1" applyBorder="1" applyAlignment="1">
      <alignment horizontal="right" vertical="center" wrapText="1"/>
    </xf>
    <xf numFmtId="171" fontId="8" fillId="0" borderId="0" xfId="1" applyNumberFormat="1" applyFont="1" applyFill="1" applyBorder="1" applyAlignment="1"/>
    <xf numFmtId="37" fontId="8" fillId="0" borderId="0" xfId="23" applyNumberFormat="1" applyFont="1"/>
    <xf numFmtId="0" fontId="0" fillId="0" borderId="0" xfId="0" applyFont="1" applyFill="1" applyAlignment="1">
      <alignment horizontal="left" indent="1"/>
    </xf>
    <xf numFmtId="0" fontId="50" fillId="0" borderId="0" xfId="18" applyFont="1" applyBorder="1" applyAlignment="1">
      <alignment horizontal="right" vertical="center"/>
    </xf>
    <xf numFmtId="192" fontId="8" fillId="0" borderId="0" xfId="1" applyNumberFormat="1" applyFont="1" applyFill="1"/>
    <xf numFmtId="0" fontId="51" fillId="0" borderId="0" xfId="0" applyFont="1"/>
    <xf numFmtId="170" fontId="52" fillId="0" borderId="0" xfId="0" applyNumberFormat="1" applyFont="1" applyAlignment="1"/>
    <xf numFmtId="168" fontId="0" fillId="2" borderId="15" xfId="0" applyNumberFormat="1" applyFont="1" applyFill="1" applyBorder="1" applyAlignment="1">
      <alignment horizontal="left"/>
    </xf>
    <xf numFmtId="192" fontId="59" fillId="0" borderId="0" xfId="1" applyNumberFormat="1" applyFont="1" applyFill="1"/>
    <xf numFmtId="192" fontId="59" fillId="0" borderId="0" xfId="0" applyNumberFormat="1" applyFont="1" applyFill="1"/>
    <xf numFmtId="169" fontId="12" fillId="0" borderId="0" xfId="1" applyNumberFormat="1" applyFont="1" applyFill="1" applyBorder="1" applyAlignment="1" applyProtection="1"/>
    <xf numFmtId="169" fontId="23" fillId="0" borderId="0" xfId="1" applyNumberFormat="1" applyFont="1" applyFill="1" applyBorder="1" applyAlignment="1" applyProtection="1"/>
    <xf numFmtId="169" fontId="12" fillId="0" borderId="0" xfId="1" applyNumberFormat="1" applyFont="1" applyFill="1" applyBorder="1" applyAlignment="1" applyProtection="1">
      <alignment horizontal="left" vertical="top"/>
    </xf>
    <xf numFmtId="3" fontId="60" fillId="7" borderId="0" xfId="0" applyNumberFormat="1" applyFont="1" applyFill="1" applyBorder="1" applyAlignment="1">
      <alignment horizontal="right"/>
    </xf>
    <xf numFmtId="3" fontId="18" fillId="7" borderId="0" xfId="0" applyNumberFormat="1" applyFont="1" applyFill="1" applyBorder="1" applyAlignment="1">
      <alignment horizontal="right"/>
    </xf>
    <xf numFmtId="3" fontId="61" fillId="7" borderId="0" xfId="0" applyNumberFormat="1" applyFont="1" applyFill="1" applyBorder="1"/>
    <xf numFmtId="3" fontId="14" fillId="7" borderId="0" xfId="0" applyNumberFormat="1" applyFont="1" applyFill="1" applyBorder="1"/>
    <xf numFmtId="2" fontId="8" fillId="0" borderId="0" xfId="16" applyNumberFormat="1" applyFont="1" applyFill="1" applyBorder="1"/>
    <xf numFmtId="195" fontId="8" fillId="0" borderId="0" xfId="3" applyNumberFormat="1" applyFont="1" applyFill="1" applyBorder="1"/>
    <xf numFmtId="4" fontId="59" fillId="0" borderId="0" xfId="16" applyNumberFormat="1" applyFont="1" applyFill="1" applyBorder="1" applyProtection="1"/>
    <xf numFmtId="167" fontId="8" fillId="0" borderId="0" xfId="16" quotePrefix="1" applyNumberFormat="1" applyFont="1" applyFill="1" applyBorder="1"/>
    <xf numFmtId="167" fontId="8" fillId="0" borderId="0" xfId="16" applyNumberFormat="1" applyFont="1" applyFill="1" applyBorder="1"/>
    <xf numFmtId="43" fontId="8" fillId="0" borderId="0" xfId="3" quotePrefix="1" applyNumberFormat="1" applyFont="1" applyBorder="1"/>
    <xf numFmtId="176" fontId="59" fillId="0" borderId="0" xfId="16" applyNumberFormat="1" applyFont="1" applyFill="1" applyBorder="1" applyProtection="1"/>
    <xf numFmtId="0" fontId="60" fillId="0" borderId="0" xfId="0" applyFont="1"/>
    <xf numFmtId="3" fontId="16" fillId="0" borderId="0" xfId="0" applyNumberFormat="1" applyFont="1" applyBorder="1" applyAlignment="1">
      <alignment vertical="center"/>
    </xf>
    <xf numFmtId="176" fontId="8" fillId="0" borderId="0" xfId="16" applyNumberFormat="1" applyFont="1" applyFill="1" applyBorder="1" applyProtection="1"/>
    <xf numFmtId="4" fontId="8" fillId="0" borderId="0" xfId="16" applyNumberFormat="1" applyFont="1" applyFill="1" applyBorder="1"/>
    <xf numFmtId="176" fontId="16" fillId="0" borderId="0" xfId="1" applyNumberFormat="1" applyFont="1" applyFill="1"/>
    <xf numFmtId="180" fontId="8" fillId="0" borderId="0" xfId="0" applyNumberFormat="1" applyFont="1"/>
    <xf numFmtId="194" fontId="8" fillId="0" borderId="0" xfId="1" applyNumberFormat="1" applyFont="1" applyBorder="1" applyAlignment="1">
      <alignment horizontal="right" vertical="justify"/>
    </xf>
    <xf numFmtId="173" fontId="8" fillId="0" borderId="0" xfId="0" applyNumberFormat="1" applyFont="1" applyFill="1" applyBorder="1" applyAlignment="1">
      <alignment horizontal="right"/>
    </xf>
    <xf numFmtId="191" fontId="8" fillId="0" borderId="0" xfId="18" applyNumberFormat="1" applyFont="1" applyFill="1" applyBorder="1" applyAlignment="1" applyProtection="1"/>
    <xf numFmtId="191" fontId="8" fillId="0" borderId="0" xfId="8" applyNumberFormat="1" applyFont="1" applyFill="1" applyBorder="1" applyAlignment="1" applyProtection="1"/>
    <xf numFmtId="39" fontId="8" fillId="0" borderId="0" xfId="18" applyNumberFormat="1" applyFont="1" applyBorder="1" applyAlignment="1">
      <alignment horizontal="right"/>
    </xf>
    <xf numFmtId="191" fontId="16" fillId="0" borderId="0" xfId="0" applyNumberFormat="1" applyFont="1" applyFill="1" applyBorder="1" applyAlignment="1">
      <alignment horizontal="left"/>
    </xf>
    <xf numFmtId="191" fontId="8" fillId="0" borderId="0" xfId="0" applyNumberFormat="1" applyFont="1" applyFill="1" applyBorder="1"/>
    <xf numFmtId="169" fontId="8" fillId="0" borderId="15" xfId="0" applyNumberFormat="1" applyFont="1" applyFill="1" applyBorder="1" applyAlignment="1">
      <alignment horizontal="left" indent="3"/>
    </xf>
    <xf numFmtId="0" fontId="62" fillId="0" borderId="0" xfId="0" applyFont="1" applyFill="1"/>
    <xf numFmtId="176" fontId="9" fillId="0" borderId="12" xfId="0" applyNumberFormat="1" applyFont="1" applyFill="1" applyBorder="1" applyAlignment="1"/>
    <xf numFmtId="169" fontId="8" fillId="0" borderId="0" xfId="13" applyNumberFormat="1" applyFont="1" applyBorder="1" applyAlignment="1">
      <alignment horizontal="right" vertical="center"/>
    </xf>
    <xf numFmtId="0" fontId="0" fillId="2" borderId="19" xfId="0" applyFont="1" applyFill="1" applyBorder="1"/>
    <xf numFmtId="0" fontId="12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2" fontId="9" fillId="2" borderId="12" xfId="0" applyNumberFormat="1" applyFont="1" applyFill="1" applyBorder="1" applyAlignment="1"/>
    <xf numFmtId="0" fontId="0" fillId="0" borderId="15" xfId="0" applyFont="1" applyFill="1" applyBorder="1" applyAlignment="1">
      <alignment horizontal="left" indent="2"/>
    </xf>
    <xf numFmtId="3" fontId="39" fillId="0" borderId="0" xfId="0" applyNumberFormat="1" applyFont="1" applyFill="1" applyBorder="1"/>
    <xf numFmtId="190" fontId="39" fillId="0" borderId="0" xfId="0" applyNumberFormat="1" applyFont="1" applyFill="1" applyBorder="1"/>
    <xf numFmtId="0" fontId="14" fillId="0" borderId="15" xfId="0" applyFont="1" applyFill="1" applyBorder="1" applyAlignment="1">
      <alignment horizontal="left" vertical="center" indent="1"/>
    </xf>
    <xf numFmtId="186" fontId="21" fillId="2" borderId="12" xfId="0" applyNumberFormat="1" applyFont="1" applyFill="1" applyBorder="1" applyAlignment="1">
      <alignment horizontal="left" vertical="top"/>
    </xf>
    <xf numFmtId="1" fontId="16" fillId="6" borderId="12" xfId="1" applyNumberFormat="1" applyFont="1" applyFill="1" applyBorder="1" applyAlignment="1" applyProtection="1">
      <alignment horizontal="right"/>
    </xf>
    <xf numFmtId="0" fontId="8" fillId="0" borderId="15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17" xfId="0" applyFont="1" applyFill="1" applyBorder="1" applyAlignment="1">
      <alignment horizontal="left" vertical="center"/>
    </xf>
    <xf numFmtId="1" fontId="16" fillId="0" borderId="17" xfId="1" applyNumberFormat="1" applyFont="1" applyFill="1" applyBorder="1" applyAlignment="1" applyProtection="1"/>
    <xf numFmtId="1" fontId="8" fillId="0" borderId="17" xfId="1" applyNumberFormat="1" applyFont="1" applyFill="1" applyBorder="1" applyAlignment="1" applyProtection="1"/>
    <xf numFmtId="1" fontId="8" fillId="0" borderId="17" xfId="0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168" fontId="21" fillId="12" borderId="0" xfId="0" applyNumberFormat="1" applyFont="1" applyFill="1" applyBorder="1" applyAlignment="1"/>
    <xf numFmtId="168" fontId="20" fillId="12" borderId="0" xfId="0" quotePrefix="1" applyNumberFormat="1" applyFont="1" applyFill="1" applyBorder="1" applyAlignment="1">
      <alignment horizontal="right"/>
    </xf>
    <xf numFmtId="0" fontId="0" fillId="6" borderId="0" xfId="0" applyFont="1" applyFill="1" applyBorder="1"/>
    <xf numFmtId="0" fontId="0" fillId="6" borderId="12" xfId="0" applyFont="1" applyFill="1" applyBorder="1" applyAlignment="1"/>
    <xf numFmtId="168" fontId="21" fillId="12" borderId="0" xfId="0" applyNumberFormat="1" applyFont="1" applyFill="1" applyBorder="1" applyAlignment="1">
      <alignment horizontal="left" vertical="top"/>
    </xf>
    <xf numFmtId="0" fontId="63" fillId="0" borderId="4" xfId="0" applyFont="1" applyBorder="1"/>
    <xf numFmtId="0" fontId="64" fillId="5" borderId="20" xfId="0" applyFont="1" applyFill="1" applyBorder="1" applyAlignment="1">
      <alignment vertical="center"/>
    </xf>
    <xf numFmtId="0" fontId="63" fillId="0" borderId="0" xfId="0" applyFont="1" applyFill="1" applyBorder="1"/>
    <xf numFmtId="0" fontId="64" fillId="5" borderId="6" xfId="0" applyFont="1" applyFill="1" applyBorder="1" applyAlignment="1">
      <alignment vertical="center"/>
    </xf>
    <xf numFmtId="174" fontId="8" fillId="0" borderId="0" xfId="13" applyNumberFormat="1" applyFont="1" applyAlignment="1">
      <alignment horizontal="right" vertical="center"/>
    </xf>
    <xf numFmtId="174" fontId="8" fillId="0" borderId="0" xfId="13" applyNumberFormat="1" applyFont="1" applyAlignment="1">
      <alignment horizontal="left" vertical="center"/>
    </xf>
    <xf numFmtId="191" fontId="8" fillId="0" borderId="0" xfId="0" applyNumberFormat="1" applyFont="1" applyFill="1" applyBorder="1" applyAlignment="1" applyProtection="1">
      <alignment horizontal="right"/>
    </xf>
    <xf numFmtId="170" fontId="8" fillId="0" borderId="0" xfId="0" applyNumberFormat="1" applyFont="1" applyFill="1" applyBorder="1" applyAlignment="1" applyProtection="1"/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 vertical="top"/>
    </xf>
    <xf numFmtId="37" fontId="8" fillId="0" borderId="17" xfId="0" applyNumberFormat="1" applyFont="1" applyFill="1" applyBorder="1" applyAlignment="1"/>
    <xf numFmtId="37" fontId="8" fillId="0" borderId="17" xfId="0" applyNumberFormat="1" applyFont="1" applyFill="1" applyBorder="1" applyAlignment="1">
      <alignment horizontal="left" vertical="top"/>
    </xf>
    <xf numFmtId="3" fontId="39" fillId="0" borderId="0" xfId="19" applyNumberFormat="1" applyFont="1" applyBorder="1" applyAlignment="1">
      <alignment vertical="center"/>
    </xf>
    <xf numFmtId="196" fontId="39" fillId="0" borderId="0" xfId="4" applyNumberFormat="1" applyFont="1" applyBorder="1" applyAlignment="1">
      <alignment horizontal="left" vertical="center"/>
    </xf>
    <xf numFmtId="3" fontId="39" fillId="0" borderId="0" xfId="4" applyNumberFormat="1" applyFont="1" applyBorder="1" applyAlignment="1">
      <alignment horizontal="right" vertical="center"/>
    </xf>
    <xf numFmtId="0" fontId="39" fillId="0" borderId="0" xfId="19" applyFont="1" applyBorder="1" applyAlignment="1">
      <alignment horizontal="left" vertical="center" indent="2"/>
    </xf>
    <xf numFmtId="3" fontId="39" fillId="0" borderId="0" xfId="19" applyNumberFormat="1" applyFont="1" applyBorder="1" applyAlignment="1">
      <alignment horizontal="right" vertical="center"/>
    </xf>
    <xf numFmtId="0" fontId="39" fillId="0" borderId="0" xfId="19" applyFont="1" applyBorder="1" applyAlignment="1">
      <alignment horizontal="left" vertical="center"/>
    </xf>
    <xf numFmtId="0" fontId="39" fillId="0" borderId="0" xfId="19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top"/>
    </xf>
    <xf numFmtId="0" fontId="53" fillId="0" borderId="0" xfId="19" applyFont="1" applyBorder="1" applyAlignment="1">
      <alignment horizontal="right" vertical="center" wrapText="1"/>
    </xf>
    <xf numFmtId="3" fontId="8" fillId="0" borderId="0" xfId="19" applyNumberFormat="1" applyFont="1" applyBorder="1" applyAlignment="1">
      <alignment horizontal="right" vertical="center"/>
    </xf>
    <xf numFmtId="0" fontId="14" fillId="0" borderId="0" xfId="0" applyFont="1" applyAlignment="1">
      <alignment horizontal="left" indent="6"/>
    </xf>
    <xf numFmtId="171" fontId="8" fillId="0" borderId="0" xfId="1" quotePrefix="1" applyNumberFormat="1" applyFont="1" applyFill="1" applyBorder="1" applyAlignment="1">
      <alignment horizontal="left"/>
    </xf>
    <xf numFmtId="0" fontId="54" fillId="0" borderId="0" xfId="10" applyFont="1"/>
    <xf numFmtId="169" fontId="8" fillId="0" borderId="0" xfId="0" applyNumberFormat="1" applyFont="1"/>
    <xf numFmtId="164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left" vertical="center" indent="1"/>
    </xf>
    <xf numFmtId="168" fontId="20" fillId="0" borderId="0" xfId="0" quotePrefix="1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41" fontId="65" fillId="0" borderId="0" xfId="23" applyNumberFormat="1" applyFont="1" applyFill="1" applyAlignment="1">
      <alignment horizontal="left"/>
    </xf>
    <xf numFmtId="192" fontId="59" fillId="0" borderId="0" xfId="1" applyNumberFormat="1" applyFont="1"/>
    <xf numFmtId="41" fontId="65" fillId="0" borderId="0" xfId="23" applyNumberFormat="1" applyFont="1" applyFill="1"/>
    <xf numFmtId="41" fontId="59" fillId="0" borderId="0" xfId="23" applyNumberFormat="1" applyFont="1" applyFill="1"/>
    <xf numFmtId="3" fontId="66" fillId="0" borderId="0" xfId="23" applyNumberFormat="1" applyFont="1" applyFill="1"/>
    <xf numFmtId="190" fontId="66" fillId="0" borderId="0" xfId="23" applyNumberFormat="1" applyFont="1" applyFill="1"/>
    <xf numFmtId="176" fontId="8" fillId="0" borderId="0" xfId="0" applyNumberFormat="1" applyFont="1" applyBorder="1" applyAlignment="1">
      <alignment horizontal="left" vertical="top"/>
    </xf>
    <xf numFmtId="170" fontId="0" fillId="0" borderId="0" xfId="0" applyNumberFormat="1" applyFont="1" applyFill="1" applyBorder="1" applyAlignment="1" applyProtection="1"/>
    <xf numFmtId="178" fontId="14" fillId="0" borderId="0" xfId="4" applyNumberFormat="1" applyFont="1" applyBorder="1"/>
    <xf numFmtId="178" fontId="0" fillId="0" borderId="0" xfId="4" applyNumberFormat="1" applyFont="1" applyBorder="1"/>
    <xf numFmtId="174" fontId="9" fillId="0" borderId="0" xfId="13" applyNumberFormat="1" applyFont="1" applyAlignment="1">
      <alignment horizontal="right" vertical="center"/>
    </xf>
    <xf numFmtId="173" fontId="16" fillId="0" borderId="0" xfId="13" applyNumberFormat="1" applyFont="1" applyBorder="1" applyAlignment="1">
      <alignment vertical="center"/>
    </xf>
    <xf numFmtId="173" fontId="8" fillId="0" borderId="0" xfId="13" applyNumberFormat="1" applyFont="1" applyBorder="1" applyAlignment="1">
      <alignment vertical="center"/>
    </xf>
    <xf numFmtId="173" fontId="8" fillId="0" borderId="0" xfId="13" applyNumberFormat="1" applyFont="1" applyBorder="1" applyAlignment="1">
      <alignment horizontal="left" vertical="center"/>
    </xf>
    <xf numFmtId="174" fontId="8" fillId="0" borderId="0" xfId="13" applyNumberFormat="1" applyFont="1" applyBorder="1" applyAlignment="1">
      <alignment horizontal="right" vertical="center"/>
    </xf>
    <xf numFmtId="173" fontId="16" fillId="0" borderId="0" xfId="0" applyNumberFormat="1" applyFont="1" applyFill="1" applyBorder="1" applyAlignment="1">
      <alignment readingOrder="1"/>
    </xf>
    <xf numFmtId="173" fontId="8" fillId="0" borderId="0" xfId="0" applyNumberFormat="1" applyFont="1" applyFill="1" applyBorder="1" applyAlignment="1">
      <alignment readingOrder="1"/>
    </xf>
    <xf numFmtId="0" fontId="14" fillId="0" borderId="0" xfId="0" applyFont="1" applyFill="1"/>
    <xf numFmtId="169" fontId="35" fillId="0" borderId="0" xfId="13" applyNumberFormat="1" applyFont="1" applyAlignment="1">
      <alignment horizontal="right" vertical="center"/>
    </xf>
    <xf numFmtId="174" fontId="16" fillId="0" borderId="0" xfId="13" applyNumberFormat="1" applyFont="1" applyBorder="1" applyAlignment="1">
      <alignment vertical="center"/>
    </xf>
    <xf numFmtId="174" fontId="8" fillId="0" borderId="0" xfId="13" applyNumberFormat="1" applyFont="1" applyBorder="1" applyAlignment="1">
      <alignment vertical="center"/>
    </xf>
    <xf numFmtId="0" fontId="14" fillId="0" borderId="0" xfId="0" applyFont="1" applyFill="1" applyBorder="1"/>
    <xf numFmtId="169" fontId="18" fillId="7" borderId="0" xfId="16" applyNumberFormat="1" applyFont="1" applyFill="1" applyAlignment="1">
      <alignment horizontal="right" vertical="center"/>
    </xf>
    <xf numFmtId="169" fontId="11" fillId="7" borderId="0" xfId="18" applyNumberFormat="1" applyFont="1" applyFill="1" applyBorder="1" applyAlignment="1">
      <alignment horizontal="left" vertical="center"/>
    </xf>
    <xf numFmtId="185" fontId="8" fillId="0" borderId="0" xfId="1" applyNumberFormat="1" applyFont="1"/>
    <xf numFmtId="179" fontId="8" fillId="0" borderId="0" xfId="0" applyNumberFormat="1" applyFont="1" applyFill="1" applyBorder="1"/>
    <xf numFmtId="37" fontId="16" fillId="0" borderId="0" xfId="0" applyNumberFormat="1" applyFont="1" applyFill="1"/>
    <xf numFmtId="37" fontId="8" fillId="0" borderId="0" xfId="0" applyNumberFormat="1" applyFont="1" applyFill="1"/>
    <xf numFmtId="37" fontId="16" fillId="0" borderId="0" xfId="21" applyNumberFormat="1" applyFont="1"/>
    <xf numFmtId="37" fontId="8" fillId="0" borderId="0" xfId="21" applyNumberFormat="1" applyFont="1"/>
    <xf numFmtId="37" fontId="16" fillId="7" borderId="0" xfId="0" applyNumberFormat="1" applyFont="1" applyFill="1"/>
    <xf numFmtId="37" fontId="8" fillId="7" borderId="0" xfId="0" applyNumberFormat="1" applyFont="1" applyFill="1"/>
    <xf numFmtId="37" fontId="16" fillId="7" borderId="0" xfId="0" applyNumberFormat="1" applyFont="1" applyFill="1" applyAlignment="1">
      <alignment vertical="top"/>
    </xf>
    <xf numFmtId="37" fontId="8" fillId="7" borderId="0" xfId="0" applyNumberFormat="1" applyFont="1" applyFill="1" applyAlignment="1">
      <alignment vertical="top"/>
    </xf>
    <xf numFmtId="37" fontId="16" fillId="0" borderId="0" xfId="0" applyNumberFormat="1" applyFont="1"/>
    <xf numFmtId="37" fontId="8" fillId="0" borderId="0" xfId="0" applyNumberFormat="1" applyFont="1"/>
    <xf numFmtId="37" fontId="16" fillId="7" borderId="0" xfId="0" applyNumberFormat="1" applyFont="1" applyFill="1" applyAlignment="1">
      <alignment horizontal="right"/>
    </xf>
    <xf numFmtId="37" fontId="8" fillId="7" borderId="0" xfId="0" applyNumberFormat="1" applyFont="1" applyFill="1" applyAlignment="1">
      <alignment horizontal="right"/>
    </xf>
    <xf numFmtId="37" fontId="16" fillId="0" borderId="0" xfId="0" applyNumberFormat="1" applyFont="1" applyBorder="1"/>
    <xf numFmtId="37" fontId="8" fillId="0" borderId="0" xfId="0" applyNumberFormat="1" applyFont="1" applyAlignment="1"/>
    <xf numFmtId="37" fontId="8" fillId="0" borderId="0" xfId="0" applyNumberFormat="1" applyFont="1" applyBorder="1" applyAlignment="1">
      <alignment horizontal="left" vertical="top"/>
    </xf>
    <xf numFmtId="3" fontId="8" fillId="0" borderId="0" xfId="19" applyNumberFormat="1" applyFont="1" applyBorder="1" applyAlignment="1">
      <alignment horizontal="center" vertical="center"/>
    </xf>
    <xf numFmtId="3" fontId="16" fillId="0" borderId="0" xfId="19" applyNumberFormat="1" applyFont="1" applyBorder="1" applyAlignment="1">
      <alignment horizontal="right" vertical="center"/>
    </xf>
    <xf numFmtId="176" fontId="16" fillId="0" borderId="0" xfId="1" applyNumberFormat="1" applyFont="1" applyFill="1" applyBorder="1"/>
    <xf numFmtId="0" fontId="0" fillId="13" borderId="15" xfId="0" applyFont="1" applyFill="1" applyBorder="1" applyAlignment="1">
      <alignment horizontal="left"/>
    </xf>
    <xf numFmtId="0" fontId="8" fillId="13" borderId="0" xfId="0" applyFont="1" applyFill="1" applyBorder="1"/>
    <xf numFmtId="0" fontId="8" fillId="13" borderId="0" xfId="0" applyFont="1" applyFill="1" applyBorder="1" applyAlignment="1">
      <alignment horizontal="left"/>
    </xf>
    <xf numFmtId="0" fontId="20" fillId="13" borderId="0" xfId="0" applyFont="1" applyFill="1" applyBorder="1" applyAlignment="1">
      <alignment horizontal="right"/>
    </xf>
    <xf numFmtId="0" fontId="21" fillId="13" borderId="0" xfId="0" applyFont="1" applyFill="1" applyBorder="1" applyAlignment="1"/>
    <xf numFmtId="0" fontId="21" fillId="13" borderId="0" xfId="0" applyFont="1" applyFill="1" applyBorder="1" applyAlignment="1">
      <alignment horizontal="left" vertical="top"/>
    </xf>
    <xf numFmtId="0" fontId="0" fillId="14" borderId="0" xfId="0" applyFont="1" applyFill="1" applyBorder="1"/>
    <xf numFmtId="0" fontId="21" fillId="13" borderId="12" xfId="0" applyFont="1" applyFill="1" applyBorder="1" applyAlignment="1">
      <alignment horizontal="left" vertical="top"/>
    </xf>
    <xf numFmtId="0" fontId="0" fillId="13" borderId="15" xfId="0" applyFont="1" applyFill="1" applyBorder="1" applyAlignment="1">
      <alignment vertical="center"/>
    </xf>
    <xf numFmtId="0" fontId="20" fillId="13" borderId="0" xfId="0" applyFont="1" applyFill="1" applyBorder="1"/>
    <xf numFmtId="0" fontId="20" fillId="13" borderId="0" xfId="0" applyFont="1" applyFill="1" applyBorder="1" applyAlignment="1">
      <alignment horizontal="left"/>
    </xf>
    <xf numFmtId="0" fontId="21" fillId="13" borderId="12" xfId="0" applyFont="1" applyFill="1" applyBorder="1" applyAlignment="1"/>
    <xf numFmtId="0" fontId="16" fillId="13" borderId="0" xfId="0" applyFont="1" applyFill="1" applyBorder="1" applyAlignment="1">
      <alignment horizontal="right"/>
    </xf>
    <xf numFmtId="0" fontId="16" fillId="13" borderId="0" xfId="0" applyFont="1" applyFill="1" applyBorder="1" applyAlignment="1">
      <alignment horizontal="left"/>
    </xf>
    <xf numFmtId="0" fontId="9" fillId="13" borderId="0" xfId="0" applyFont="1" applyFill="1" applyBorder="1" applyAlignment="1"/>
    <xf numFmtId="1" fontId="20" fillId="13" borderId="0" xfId="0" applyNumberFormat="1" applyFont="1" applyFill="1" applyBorder="1" applyAlignment="1">
      <alignment horizontal="right"/>
    </xf>
    <xf numFmtId="1" fontId="21" fillId="13" borderId="0" xfId="0" applyNumberFormat="1" applyFont="1" applyFill="1" applyBorder="1" applyAlignment="1"/>
    <xf numFmtId="1" fontId="21" fillId="13" borderId="0" xfId="0" applyNumberFormat="1" applyFont="1" applyFill="1" applyBorder="1" applyAlignment="1">
      <alignment horizontal="left" vertical="top"/>
    </xf>
    <xf numFmtId="1" fontId="21" fillId="13" borderId="12" xfId="0" applyNumberFormat="1" applyFont="1" applyFill="1" applyBorder="1" applyAlignment="1">
      <alignment horizontal="left" vertical="top"/>
    </xf>
    <xf numFmtId="197" fontId="9" fillId="2" borderId="10" xfId="0" applyNumberFormat="1" applyFont="1" applyFill="1" applyBorder="1" applyAlignment="1">
      <alignment horizontal="left" vertical="top"/>
    </xf>
    <xf numFmtId="168" fontId="11" fillId="0" borderId="12" xfId="0" applyNumberFormat="1" applyFont="1" applyFill="1" applyBorder="1" applyAlignment="1"/>
    <xf numFmtId="2" fontId="55" fillId="0" borderId="0" xfId="16" applyNumberFormat="1" applyFont="1" applyFill="1" applyBorder="1"/>
    <xf numFmtId="195" fontId="55" fillId="0" borderId="0" xfId="3" applyNumberFormat="1" applyFont="1" applyFill="1" applyBorder="1"/>
    <xf numFmtId="4" fontId="59" fillId="0" borderId="0" xfId="16" applyNumberFormat="1" applyFont="1"/>
    <xf numFmtId="0" fontId="7" fillId="0" borderId="0" xfId="10" applyFill="1"/>
    <xf numFmtId="3" fontId="59" fillId="0" borderId="0" xfId="0" applyNumberFormat="1" applyFont="1" applyBorder="1" applyAlignment="1">
      <alignment vertical="center"/>
    </xf>
    <xf numFmtId="185" fontId="16" fillId="0" borderId="0" xfId="1" applyNumberFormat="1" applyFont="1" applyFill="1"/>
    <xf numFmtId="185" fontId="8" fillId="0" borderId="0" xfId="1" applyNumberFormat="1" applyFont="1" applyFill="1"/>
    <xf numFmtId="169" fontId="16" fillId="0" borderId="0" xfId="0" applyNumberFormat="1" applyFont="1" applyFill="1"/>
    <xf numFmtId="169" fontId="8" fillId="0" borderId="0" xfId="0" applyNumberFormat="1" applyFont="1" applyFill="1"/>
    <xf numFmtId="0" fontId="16" fillId="0" borderId="3" xfId="0" applyFont="1" applyFill="1" applyBorder="1" applyAlignment="1">
      <alignment horizontal="left" indent="1"/>
    </xf>
    <xf numFmtId="174" fontId="18" fillId="0" borderId="0" xfId="0" applyNumberFormat="1" applyFont="1" applyBorder="1" applyAlignment="1">
      <alignment horizontal="center" vertical="center"/>
    </xf>
    <xf numFmtId="174" fontId="18" fillId="0" borderId="0" xfId="0" applyNumberFormat="1" applyFont="1" applyAlignment="1">
      <alignment horizontal="center" vertical="center"/>
    </xf>
    <xf numFmtId="169" fontId="61" fillId="0" borderId="0" xfId="0" applyNumberFormat="1" applyFont="1" applyFill="1" applyAlignment="1">
      <alignment horizontal="right" vertical="center"/>
    </xf>
    <xf numFmtId="169" fontId="60" fillId="0" borderId="0" xfId="0" applyNumberFormat="1" applyFont="1" applyFill="1" applyAlignment="1">
      <alignment horizontal="right" vertical="center"/>
    </xf>
    <xf numFmtId="176" fontId="16" fillId="0" borderId="0" xfId="23" applyNumberFormat="1" applyFont="1" applyFill="1"/>
    <xf numFmtId="176" fontId="16" fillId="0" borderId="0" xfId="0" applyNumberFormat="1" applyFont="1" applyFill="1" applyBorder="1" applyAlignment="1"/>
    <xf numFmtId="176" fontId="8" fillId="0" borderId="0" xfId="23" applyNumberFormat="1" applyFont="1" applyFill="1"/>
    <xf numFmtId="176" fontId="8" fillId="0" borderId="0" xfId="1" applyNumberFormat="1" applyFont="1"/>
    <xf numFmtId="176" fontId="8" fillId="0" borderId="0" xfId="23" applyNumberFormat="1" applyFont="1" applyBorder="1"/>
    <xf numFmtId="176" fontId="16" fillId="0" borderId="0" xfId="24" applyNumberFormat="1" applyFont="1"/>
    <xf numFmtId="176" fontId="8" fillId="0" borderId="0" xfId="24" applyNumberFormat="1" applyFont="1"/>
    <xf numFmtId="176" fontId="35" fillId="0" borderId="0" xfId="23" applyNumberFormat="1" applyFont="1" applyBorder="1"/>
    <xf numFmtId="174" fontId="8" fillId="0" borderId="0" xfId="0" applyNumberFormat="1" applyFont="1" applyBorder="1" applyAlignment="1" applyProtection="1">
      <alignment vertical="center"/>
    </xf>
    <xf numFmtId="174" fontId="9" fillId="0" borderId="0" xfId="0" applyNumberFormat="1" applyFont="1" applyBorder="1" applyAlignment="1">
      <alignment vertical="center"/>
    </xf>
    <xf numFmtId="170" fontId="60" fillId="0" borderId="0" xfId="0" applyNumberFormat="1" applyFont="1" applyBorder="1" applyAlignment="1">
      <alignment vertical="center"/>
    </xf>
    <xf numFmtId="0" fontId="60" fillId="0" borderId="0" xfId="0" quotePrefix="1" applyFont="1" applyBorder="1" applyAlignment="1">
      <alignment horizontal="left" vertical="center"/>
    </xf>
    <xf numFmtId="169" fontId="67" fillId="0" borderId="0" xfId="18" applyNumberFormat="1" applyFont="1" applyBorder="1" applyAlignment="1">
      <alignment vertical="center"/>
    </xf>
    <xf numFmtId="37" fontId="43" fillId="0" borderId="0" xfId="18" applyNumberFormat="1" applyFont="1" applyFill="1" applyAlignment="1"/>
    <xf numFmtId="37" fontId="41" fillId="0" borderId="0" xfId="18" applyNumberFormat="1" applyFont="1" applyFill="1" applyAlignment="1"/>
    <xf numFmtId="3" fontId="56" fillId="0" borderId="0" xfId="0" applyNumberFormat="1" applyFont="1" applyBorder="1" applyAlignment="1">
      <alignment vertical="center"/>
    </xf>
    <xf numFmtId="174" fontId="59" fillId="0" borderId="0" xfId="13" applyNumberFormat="1" applyFont="1" applyAlignment="1">
      <alignment vertical="center"/>
    </xf>
    <xf numFmtId="174" fontId="59" fillId="0" borderId="0" xfId="13" applyNumberFormat="1" applyFont="1" applyAlignment="1">
      <alignment horizontal="right" vertical="center"/>
    </xf>
    <xf numFmtId="0" fontId="8" fillId="0" borderId="0" xfId="13" applyFont="1" applyAlignment="1">
      <alignment horizontal="left" vertical="center" indent="5"/>
    </xf>
    <xf numFmtId="173" fontId="59" fillId="0" borderId="0" xfId="13" applyNumberFormat="1" applyFont="1" applyAlignment="1">
      <alignment horizontal="right" vertical="center"/>
    </xf>
    <xf numFmtId="173" fontId="59" fillId="0" borderId="0" xfId="13" applyNumberFormat="1" applyFont="1" applyAlignment="1">
      <alignment vertical="center"/>
    </xf>
    <xf numFmtId="169" fontId="59" fillId="0" borderId="0" xfId="13" applyNumberFormat="1" applyFont="1" applyAlignment="1">
      <alignment horizontal="right" vertical="center"/>
    </xf>
    <xf numFmtId="0" fontId="59" fillId="0" borderId="0" xfId="13" applyFont="1" applyAlignment="1">
      <alignment vertical="center"/>
    </xf>
    <xf numFmtId="169" fontId="9" fillId="7" borderId="0" xfId="16" applyNumberFormat="1" applyFont="1" applyFill="1" applyBorder="1" applyAlignment="1">
      <alignment horizontal="left" vertical="center"/>
    </xf>
    <xf numFmtId="178" fontId="59" fillId="0" borderId="0" xfId="4" applyNumberFormat="1" applyFont="1"/>
    <xf numFmtId="188" fontId="59" fillId="0" borderId="0" xfId="18" applyNumberFormat="1" applyFont="1"/>
    <xf numFmtId="0" fontId="8" fillId="0" borderId="0" xfId="18" quotePrefix="1" applyFont="1" applyAlignment="1">
      <alignment horizontal="left" vertical="top"/>
    </xf>
    <xf numFmtId="0" fontId="8" fillId="0" borderId="0" xfId="18" applyFont="1"/>
    <xf numFmtId="0" fontId="8" fillId="0" borderId="0" xfId="18" applyFont="1" applyAlignment="1">
      <alignment vertical="top"/>
    </xf>
    <xf numFmtId="0" fontId="8" fillId="0" borderId="0" xfId="18" applyFont="1" applyAlignment="1">
      <alignment horizontal="left" vertical="top"/>
    </xf>
    <xf numFmtId="178" fontId="61" fillId="0" borderId="0" xfId="4" applyNumberFormat="1" applyFont="1"/>
    <xf numFmtId="178" fontId="60" fillId="0" borderId="0" xfId="4" applyNumberFormat="1" applyFont="1"/>
    <xf numFmtId="3" fontId="59" fillId="0" borderId="0" xfId="1" applyNumberFormat="1" applyFont="1" applyFill="1" applyBorder="1" applyAlignment="1"/>
    <xf numFmtId="176" fontId="8" fillId="0" borderId="0" xfId="0" applyNumberFormat="1" applyFont="1" applyFill="1" applyBorder="1" applyAlignment="1">
      <alignment horizontal="right" vertical="center" wrapText="1"/>
    </xf>
    <xf numFmtId="189" fontId="61" fillId="0" borderId="0" xfId="1" applyNumberFormat="1" applyFont="1" applyBorder="1" applyAlignment="1">
      <alignment horizontal="right" vertical="center"/>
    </xf>
    <xf numFmtId="190" fontId="59" fillId="0" borderId="0" xfId="1" applyNumberFormat="1" applyFont="1" applyFill="1" applyBorder="1" applyAlignment="1">
      <alignment vertical="center"/>
    </xf>
    <xf numFmtId="3" fontId="70" fillId="0" borderId="0" xfId="1" applyNumberFormat="1" applyFont="1" applyFill="1" applyBorder="1" applyAlignment="1"/>
    <xf numFmtId="194" fontId="8" fillId="0" borderId="0" xfId="1" applyNumberFormat="1" applyFont="1" applyFill="1" applyBorder="1" applyAlignment="1">
      <alignment horizontal="right" vertical="justify"/>
    </xf>
    <xf numFmtId="194" fontId="8" fillId="0" borderId="0" xfId="0" applyNumberFormat="1" applyFont="1" applyFill="1" applyBorder="1" applyAlignment="1">
      <alignment horizontal="right" vertical="justify"/>
    </xf>
    <xf numFmtId="194" fontId="8" fillId="0" borderId="0" xfId="0" applyNumberFormat="1" applyFont="1" applyFill="1" applyBorder="1" applyAlignment="1">
      <alignment horizontal="right" vertical="top"/>
    </xf>
    <xf numFmtId="3" fontId="70" fillId="0" borderId="0" xfId="0" applyNumberFormat="1" applyFont="1" applyFill="1" applyBorder="1" applyAlignment="1">
      <alignment vertical="center"/>
    </xf>
    <xf numFmtId="174" fontId="16" fillId="0" borderId="0" xfId="0" applyNumberFormat="1" applyFont="1" applyFill="1" applyBorder="1"/>
    <xf numFmtId="174" fontId="16" fillId="0" borderId="0" xfId="13" applyNumberFormat="1" applyFont="1" applyAlignment="1">
      <alignment vertical="center"/>
    </xf>
    <xf numFmtId="174" fontId="8" fillId="0" borderId="0" xfId="13" applyNumberFormat="1" applyFont="1" applyAlignment="1">
      <alignment vertical="center"/>
    </xf>
    <xf numFmtId="37" fontId="59" fillId="0" borderId="0" xfId="18" applyNumberFormat="1" applyFont="1" applyFill="1"/>
    <xf numFmtId="176" fontId="59" fillId="0" borderId="0" xfId="18" applyNumberFormat="1" applyFont="1" applyFill="1"/>
    <xf numFmtId="169" fontId="59" fillId="0" borderId="0" xfId="0" applyNumberFormat="1" applyFont="1" applyFill="1" applyBorder="1" applyAlignment="1">
      <alignment horizontal="center" vertical="center"/>
    </xf>
    <xf numFmtId="169" fontId="59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6" fontId="59" fillId="0" borderId="0" xfId="0" applyNumberFormat="1" applyFont="1" applyFill="1" applyAlignment="1">
      <alignment horizontal="right" vertical="center"/>
    </xf>
    <xf numFmtId="176" fontId="59" fillId="0" borderId="0" xfId="0" applyNumberFormat="1" applyFont="1" applyAlignment="1">
      <alignment horizontal="right" vertical="center"/>
    </xf>
    <xf numFmtId="176" fontId="59" fillId="0" borderId="0" xfId="0" applyNumberFormat="1" applyFont="1" applyFill="1" applyAlignment="1">
      <alignment vertical="center"/>
    </xf>
    <xf numFmtId="176" fontId="59" fillId="0" borderId="0" xfId="2" applyNumberFormat="1" applyFont="1" applyFill="1"/>
    <xf numFmtId="176" fontId="59" fillId="0" borderId="0" xfId="0" applyNumberFormat="1" applyFont="1" applyFill="1"/>
    <xf numFmtId="176" fontId="59" fillId="0" borderId="0" xfId="0" applyNumberFormat="1" applyFont="1" applyFill="1" applyBorder="1" applyAlignment="1">
      <alignment vertical="center"/>
    </xf>
    <xf numFmtId="176" fontId="59" fillId="0" borderId="0" xfId="2" applyNumberFormat="1" applyFont="1" applyFill="1" applyBorder="1"/>
    <xf numFmtId="3" fontId="8" fillId="0" borderId="0" xfId="16" applyNumberFormat="1" applyFont="1" applyFill="1" applyBorder="1" applyProtection="1"/>
    <xf numFmtId="176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/>
    <xf numFmtId="0" fontId="33" fillId="0" borderId="0" xfId="0" applyFont="1"/>
    <xf numFmtId="170" fontId="71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right" vertical="center"/>
    </xf>
    <xf numFmtId="188" fontId="8" fillId="0" borderId="0" xfId="18" applyNumberFormat="1" applyFont="1" applyFill="1" applyBorder="1"/>
    <xf numFmtId="188" fontId="0" fillId="0" borderId="0" xfId="18" applyNumberFormat="1" applyFont="1" applyFill="1" applyBorder="1"/>
    <xf numFmtId="169" fontId="35" fillId="0" borderId="0" xfId="13" applyNumberFormat="1" applyFont="1" applyFill="1" applyBorder="1" applyAlignment="1">
      <alignment horizontal="right" vertical="center"/>
    </xf>
    <xf numFmtId="3" fontId="59" fillId="7" borderId="0" xfId="0" applyNumberFormat="1" applyFont="1" applyFill="1" applyBorder="1" applyAlignment="1">
      <alignment horizontal="right"/>
    </xf>
    <xf numFmtId="3" fontId="69" fillId="7" borderId="0" xfId="0" applyNumberFormat="1" applyFont="1" applyFill="1" applyBorder="1"/>
    <xf numFmtId="169" fontId="68" fillId="0" borderId="0" xfId="0" applyNumberFormat="1" applyFont="1" applyFill="1" applyBorder="1" applyAlignment="1">
      <alignment vertical="center"/>
    </xf>
    <xf numFmtId="169" fontId="59" fillId="0" borderId="0" xfId="0" applyNumberFormat="1" applyFont="1" applyFill="1" applyAlignment="1">
      <alignment horizontal="right" vertical="center"/>
    </xf>
    <xf numFmtId="169" fontId="9" fillId="0" borderId="0" xfId="0" applyNumberFormat="1" applyFont="1" applyFill="1" applyBorder="1" applyAlignment="1">
      <alignment vertical="center"/>
    </xf>
    <xf numFmtId="169" fontId="69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vertical="center"/>
    </xf>
    <xf numFmtId="49" fontId="59" fillId="0" borderId="0" xfId="0" applyNumberFormat="1" applyFont="1" applyFill="1" applyBorder="1" applyAlignment="1">
      <alignment horizontal="left"/>
    </xf>
    <xf numFmtId="0" fontId="62" fillId="0" borderId="0" xfId="0" applyFont="1" applyAlignment="1"/>
    <xf numFmtId="0" fontId="67" fillId="0" borderId="0" xfId="0" applyFont="1" applyFill="1" applyBorder="1" applyAlignment="1"/>
    <xf numFmtId="176" fontId="8" fillId="0" borderId="0" xfId="1" applyNumberFormat="1" applyFont="1" applyFill="1"/>
    <xf numFmtId="192" fontId="72" fillId="0" borderId="0" xfId="3" applyNumberFormat="1" applyFont="1"/>
    <xf numFmtId="192" fontId="72" fillId="0" borderId="0" xfId="0" applyNumberFormat="1" applyFont="1"/>
    <xf numFmtId="169" fontId="16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Border="1" applyAlignment="1">
      <alignment horizontal="right" vertical="center"/>
    </xf>
    <xf numFmtId="174" fontId="8" fillId="0" borderId="0" xfId="1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horizontal="right" vertical="center"/>
    </xf>
    <xf numFmtId="174" fontId="8" fillId="0" borderId="0" xfId="0" quotePrefix="1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/>
    </xf>
    <xf numFmtId="176" fontId="8" fillId="0" borderId="0" xfId="2" applyNumberFormat="1" applyFont="1" applyFill="1"/>
    <xf numFmtId="176" fontId="16" fillId="0" borderId="0" xfId="2" applyNumberFormat="1" applyFont="1" applyFill="1"/>
    <xf numFmtId="176" fontId="16" fillId="0" borderId="0" xfId="2" applyNumberFormat="1" applyFont="1" applyFill="1" applyBorder="1"/>
    <xf numFmtId="176" fontId="8" fillId="0" borderId="0" xfId="0" applyNumberFormat="1" applyFont="1" applyFill="1" applyBorder="1" applyAlignment="1">
      <alignment vertical="center"/>
    </xf>
    <xf numFmtId="176" fontId="8" fillId="0" borderId="0" xfId="2" applyNumberFormat="1" applyFont="1" applyFill="1" applyBorder="1"/>
    <xf numFmtId="3" fontId="8" fillId="7" borderId="0" xfId="0" applyNumberFormat="1" applyFont="1" applyFill="1" applyBorder="1"/>
    <xf numFmtId="176" fontId="16" fillId="0" borderId="0" xfId="18" applyNumberFormat="1" applyFont="1" applyFill="1"/>
    <xf numFmtId="37" fontId="16" fillId="0" borderId="0" xfId="18" applyNumberFormat="1" applyFont="1" applyFill="1"/>
    <xf numFmtId="37" fontId="8" fillId="0" borderId="0" xfId="18" applyNumberFormat="1" applyFont="1" applyFill="1"/>
    <xf numFmtId="176" fontId="16" fillId="0" borderId="0" xfId="16" applyNumberFormat="1" applyFont="1" applyFill="1" applyBorder="1" applyProtection="1"/>
    <xf numFmtId="3" fontId="16" fillId="0" borderId="0" xfId="16" applyNumberFormat="1" applyFont="1" applyFill="1" applyBorder="1" applyProtection="1"/>
    <xf numFmtId="3" fontId="16" fillId="0" borderId="0" xfId="16" applyNumberFormat="1" applyFont="1" applyFill="1" applyBorder="1" applyAlignment="1" applyProtection="1">
      <alignment horizontal="right"/>
    </xf>
    <xf numFmtId="174" fontId="16" fillId="0" borderId="0" xfId="0" applyNumberFormat="1" applyFont="1" applyBorder="1"/>
    <xf numFmtId="191" fontId="16" fillId="0" borderId="0" xfId="0" applyNumberFormat="1" applyFont="1" applyFill="1" applyBorder="1" applyAlignment="1">
      <alignment horizontal="right"/>
    </xf>
    <xf numFmtId="191" fontId="8" fillId="0" borderId="0" xfId="0" applyNumberFormat="1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indent="2"/>
    </xf>
    <xf numFmtId="0" fontId="5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9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" fontId="8" fillId="0" borderId="0" xfId="0" quotePrefix="1" applyNumberFormat="1" applyFont="1" applyBorder="1" applyAlignment="1">
      <alignment horizontal="right"/>
    </xf>
    <xf numFmtId="1" fontId="59" fillId="0" borderId="0" xfId="0" quotePrefix="1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169" fontId="59" fillId="0" borderId="0" xfId="0" applyNumberFormat="1" applyFont="1" applyBorder="1" applyAlignment="1">
      <alignment horizontal="right" vertical="center"/>
    </xf>
    <xf numFmtId="176" fontId="59" fillId="0" borderId="0" xfId="1" applyNumberFormat="1" applyFont="1" applyFill="1"/>
    <xf numFmtId="0" fontId="60" fillId="0" borderId="0" xfId="0" applyFont="1" applyFill="1"/>
    <xf numFmtId="169" fontId="9" fillId="0" borderId="0" xfId="13" applyNumberFormat="1" applyFont="1" applyAlignment="1">
      <alignment horizontal="left" vertical="center"/>
    </xf>
    <xf numFmtId="179" fontId="8" fillId="0" borderId="0" xfId="13" applyNumberFormat="1" applyFont="1" applyAlignment="1">
      <alignment horizontal="right" vertical="center"/>
    </xf>
    <xf numFmtId="0" fontId="18" fillId="0" borderId="0" xfId="0" applyFont="1" applyFill="1"/>
    <xf numFmtId="0" fontId="41" fillId="0" borderId="0" xfId="13" applyFont="1" applyAlignment="1">
      <alignment vertical="center"/>
    </xf>
    <xf numFmtId="0" fontId="8" fillId="0" borderId="0" xfId="13" applyFont="1" applyFill="1" applyAlignment="1">
      <alignment horizontal="left" vertical="center" indent="5"/>
    </xf>
    <xf numFmtId="169" fontId="60" fillId="7" borderId="0" xfId="16" applyNumberFormat="1" applyFont="1" applyFill="1" applyAlignment="1">
      <alignment horizontal="right" vertical="center"/>
    </xf>
    <xf numFmtId="169" fontId="59" fillId="0" borderId="0" xfId="13" applyNumberFormat="1" applyFont="1" applyFill="1" applyAlignment="1">
      <alignment horizontal="right" vertical="center"/>
    </xf>
    <xf numFmtId="37" fontId="69" fillId="0" borderId="0" xfId="0" applyNumberFormat="1" applyFont="1" applyFill="1" applyBorder="1" applyAlignment="1">
      <alignment vertical="center" wrapText="1"/>
    </xf>
    <xf numFmtId="37" fontId="8" fillId="0" borderId="0" xfId="0" applyNumberFormat="1" applyFont="1" applyFill="1" applyBorder="1"/>
    <xf numFmtId="176" fontId="8" fillId="0" borderId="0" xfId="1" applyNumberFormat="1" applyFont="1" applyFill="1" applyBorder="1" applyAlignment="1">
      <alignment horizontal="right" vertical="center"/>
    </xf>
    <xf numFmtId="171" fontId="59" fillId="0" borderId="0" xfId="1" applyNumberFormat="1" applyFont="1" applyFill="1" applyBorder="1" applyAlignment="1"/>
    <xf numFmtId="37" fontId="59" fillId="0" borderId="0" xfId="1" applyNumberFormat="1" applyFont="1" applyFill="1" applyBorder="1" applyAlignment="1">
      <alignment vertical="center"/>
    </xf>
    <xf numFmtId="174" fontId="16" fillId="0" borderId="0" xfId="1" applyNumberFormat="1" applyFont="1" applyFill="1" applyBorder="1" applyAlignment="1" applyProtection="1"/>
    <xf numFmtId="189" fontId="61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left"/>
    </xf>
    <xf numFmtId="49" fontId="59" fillId="0" borderId="0" xfId="0" applyNumberFormat="1" applyFont="1" applyFill="1" applyBorder="1" applyAlignment="1"/>
    <xf numFmtId="0" fontId="69" fillId="0" borderId="0" xfId="0" applyNumberFormat="1" applyFont="1" applyFill="1" applyBorder="1" applyAlignment="1">
      <alignment horizontal="left" vertical="center"/>
    </xf>
    <xf numFmtId="194" fontId="59" fillId="0" borderId="0" xfId="0" applyNumberFormat="1" applyFont="1" applyFill="1" applyBorder="1" applyAlignment="1">
      <alignment horizontal="right" vertical="justify"/>
    </xf>
    <xf numFmtId="194" fontId="59" fillId="0" borderId="0" xfId="0" applyNumberFormat="1" applyFont="1" applyFill="1" applyBorder="1" applyAlignment="1">
      <alignment horizontal="right" vertical="center" wrapText="1"/>
    </xf>
    <xf numFmtId="194" fontId="8" fillId="0" borderId="0" xfId="0" applyNumberFormat="1" applyFont="1" applyFill="1" applyBorder="1" applyAlignment="1">
      <alignment horizontal="right" vertical="center"/>
    </xf>
    <xf numFmtId="194" fontId="59" fillId="0" borderId="0" xfId="0" applyNumberFormat="1" applyFont="1" applyFill="1" applyBorder="1" applyAlignment="1">
      <alignment horizontal="right" vertical="top" wrapText="1"/>
    </xf>
    <xf numFmtId="194" fontId="59" fillId="0" borderId="0" xfId="0" applyNumberFormat="1" applyFont="1" applyFill="1" applyBorder="1" applyAlignment="1">
      <alignment horizontal="right" vertical="top"/>
    </xf>
    <xf numFmtId="194" fontId="8" fillId="0" borderId="0" xfId="0" applyNumberFormat="1" applyFont="1" applyFill="1" applyBorder="1" applyAlignment="1">
      <alignment horizontal="right" vertical="center" wrapText="1"/>
    </xf>
    <xf numFmtId="173" fontId="16" fillId="0" borderId="0" xfId="0" applyNumberFormat="1" applyFont="1" applyFill="1" applyBorder="1" applyAlignment="1">
      <alignment horizontal="right" vertical="justify"/>
    </xf>
    <xf numFmtId="194" fontId="8" fillId="0" borderId="0" xfId="0" applyNumberFormat="1" applyFont="1" applyFill="1" applyBorder="1" applyAlignment="1">
      <alignment horizontal="right" vertical="top" wrapText="1"/>
    </xf>
    <xf numFmtId="37" fontId="72" fillId="0" borderId="0" xfId="0" applyNumberFormat="1" applyFont="1" applyFill="1" applyBorder="1" applyAlignment="1">
      <alignment horizontal="left" vertical="center" indent="1"/>
    </xf>
    <xf numFmtId="37" fontId="72" fillId="0" borderId="0" xfId="0" applyNumberFormat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/>
    <xf numFmtId="169" fontId="16" fillId="0" borderId="0" xfId="0" applyNumberFormat="1" applyFont="1" applyBorder="1" applyAlignment="1">
      <alignment horizontal="right" vertical="center"/>
    </xf>
    <xf numFmtId="174" fontId="16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 applyProtection="1">
      <alignment horizontal="right"/>
      <protection locked="0"/>
    </xf>
    <xf numFmtId="169" fontId="16" fillId="0" borderId="0" xfId="13" applyNumberFormat="1" applyFont="1" applyAlignment="1">
      <alignment horizontal="right" vertical="center"/>
    </xf>
    <xf numFmtId="174" fontId="16" fillId="0" borderId="0" xfId="13" applyNumberFormat="1" applyFont="1" applyAlignment="1">
      <alignment horizontal="right" vertical="center"/>
    </xf>
    <xf numFmtId="169" fontId="14" fillId="7" borderId="0" xfId="16" applyNumberFormat="1" applyFont="1" applyFill="1" applyAlignment="1">
      <alignment horizontal="right" vertical="center"/>
    </xf>
    <xf numFmtId="169" fontId="0" fillId="7" borderId="0" xfId="16" applyNumberFormat="1" applyFont="1" applyFill="1" applyAlignment="1">
      <alignment horizontal="right" vertical="center"/>
    </xf>
    <xf numFmtId="176" fontId="16" fillId="0" borderId="0" xfId="1" applyNumberFormat="1" applyFont="1" applyFill="1" applyBorder="1" applyAlignment="1"/>
    <xf numFmtId="176" fontId="8" fillId="0" borderId="0" xfId="1" applyNumberFormat="1" applyFont="1" applyFill="1" applyBorder="1" applyAlignment="1"/>
    <xf numFmtId="174" fontId="16" fillId="0" borderId="0" xfId="1" applyNumberFormat="1" applyFont="1" applyFill="1" applyBorder="1" applyAlignment="1"/>
    <xf numFmtId="174" fontId="8" fillId="0" borderId="0" xfId="1" applyNumberFormat="1" applyFont="1" applyFill="1" applyBorder="1" applyAlignment="1"/>
    <xf numFmtId="176" fontId="16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4" fontId="16" fillId="0" borderId="0" xfId="1" applyNumberFormat="1" applyFont="1" applyBorder="1" applyAlignment="1">
      <alignment horizontal="right" vertical="justify"/>
    </xf>
    <xf numFmtId="174" fontId="8" fillId="0" borderId="0" xfId="0" applyNumberFormat="1" applyFont="1" applyBorder="1" applyAlignment="1">
      <alignment horizontal="right" vertical="center" wrapText="1"/>
    </xf>
    <xf numFmtId="174" fontId="16" fillId="0" borderId="0" xfId="0" applyNumberFormat="1" applyFont="1" applyBorder="1" applyAlignment="1">
      <alignment horizontal="right" vertical="justify"/>
    </xf>
    <xf numFmtId="174" fontId="16" fillId="0" borderId="0" xfId="0" applyNumberFormat="1" applyFont="1" applyBorder="1" applyAlignment="1">
      <alignment horizontal="right" vertical="top"/>
    </xf>
    <xf numFmtId="174" fontId="8" fillId="0" borderId="0" xfId="0" applyNumberFormat="1" applyFont="1" applyBorder="1" applyAlignment="1">
      <alignment horizontal="right" vertical="top" wrapText="1"/>
    </xf>
    <xf numFmtId="176" fontId="16" fillId="0" borderId="0" xfId="1" applyNumberFormat="1" applyFont="1" applyBorder="1"/>
    <xf numFmtId="164" fontId="16" fillId="0" borderId="0" xfId="0" applyNumberFormat="1" applyFont="1" applyFill="1" applyAlignment="1">
      <alignment horizontal="right" wrapText="1"/>
    </xf>
    <xf numFmtId="170" fontId="8" fillId="0" borderId="0" xfId="0" quotePrefix="1" applyNumberFormat="1" applyFont="1" applyBorder="1" applyAlignment="1">
      <alignment horizontal="center" vertical="center"/>
    </xf>
    <xf numFmtId="170" fontId="8" fillId="0" borderId="0" xfId="0" quotePrefix="1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6" fontId="68" fillId="0" borderId="0" xfId="0" applyNumberFormat="1" applyFont="1" applyFill="1" applyBorder="1" applyAlignment="1"/>
    <xf numFmtId="178" fontId="69" fillId="0" borderId="0" xfId="32" applyNumberFormat="1" applyFont="1" applyBorder="1"/>
    <xf numFmtId="173" fontId="8" fillId="7" borderId="0" xfId="13" applyNumberFormat="1" applyFont="1" applyFill="1" applyAlignment="1">
      <alignment vertical="center"/>
    </xf>
    <xf numFmtId="188" fontId="75" fillId="0" borderId="0" xfId="18" applyNumberFormat="1" applyFont="1"/>
    <xf numFmtId="169" fontId="9" fillId="9" borderId="0" xfId="11" applyNumberFormat="1" applyFont="1" applyFill="1" applyBorder="1" applyAlignment="1">
      <alignment vertical="center"/>
    </xf>
    <xf numFmtId="168" fontId="20" fillId="15" borderId="0" xfId="0" quotePrefix="1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Border="1" applyAlignment="1"/>
    <xf numFmtId="0" fontId="9" fillId="0" borderId="0" xfId="0" applyFont="1" applyFill="1" applyBorder="1" applyAlignment="1"/>
    <xf numFmtId="176" fontId="59" fillId="0" borderId="0" xfId="1" applyNumberFormat="1" applyFont="1" applyFill="1" applyBorder="1"/>
    <xf numFmtId="176" fontId="13" fillId="0" borderId="12" xfId="0" applyNumberFormat="1" applyFont="1" applyFill="1" applyBorder="1" applyAlignment="1"/>
    <xf numFmtId="191" fontId="8" fillId="7" borderId="0" xfId="0" applyNumberFormat="1" applyFont="1" applyFill="1" applyBorder="1" applyAlignment="1"/>
    <xf numFmtId="176" fontId="8" fillId="7" borderId="0" xfId="0" applyNumberFormat="1" applyFont="1" applyFill="1" applyBorder="1" applyAlignment="1"/>
    <xf numFmtId="169" fontId="9" fillId="7" borderId="12" xfId="0" applyNumberFormat="1" applyFont="1" applyFill="1" applyBorder="1" applyAlignment="1">
      <alignment vertical="center"/>
    </xf>
    <xf numFmtId="169" fontId="8" fillId="7" borderId="0" xfId="0" applyNumberFormat="1" applyFont="1" applyFill="1" applyAlignment="1">
      <alignment horizontal="right" vertical="center"/>
    </xf>
    <xf numFmtId="169" fontId="9" fillId="7" borderId="0" xfId="0" applyNumberFormat="1" applyFont="1" applyFill="1" applyBorder="1" applyAlignment="1">
      <alignment vertical="center"/>
    </xf>
    <xf numFmtId="174" fontId="8" fillId="7" borderId="0" xfId="0" quotePrefix="1" applyNumberFormat="1" applyFont="1" applyFill="1" applyBorder="1" applyAlignment="1">
      <alignment horizontal="right" vertical="center"/>
    </xf>
    <xf numFmtId="0" fontId="0" fillId="7" borderId="0" xfId="0" applyFont="1" applyFill="1" applyBorder="1"/>
    <xf numFmtId="191" fontId="16" fillId="0" borderId="0" xfId="0" applyNumberFormat="1" applyFont="1" applyFill="1" applyBorder="1"/>
    <xf numFmtId="188" fontId="8" fillId="0" borderId="0" xfId="18" applyNumberFormat="1" applyFont="1" applyBorder="1"/>
    <xf numFmtId="178" fontId="16" fillId="0" borderId="0" xfId="33" applyNumberFormat="1" applyFont="1" applyFill="1" applyBorder="1" applyProtection="1"/>
    <xf numFmtId="39" fontId="16" fillId="0" borderId="0" xfId="13" applyNumberFormat="1" applyFont="1" applyAlignment="1">
      <alignment vertical="center"/>
    </xf>
    <xf numFmtId="39" fontId="8" fillId="0" borderId="0" xfId="13" applyNumberFormat="1" applyFont="1" applyAlignment="1">
      <alignment vertical="center"/>
    </xf>
    <xf numFmtId="173" fontId="16" fillId="0" borderId="0" xfId="0" applyNumberFormat="1" applyFont="1" applyFill="1" applyBorder="1" applyAlignment="1">
      <alignment horizontal="right"/>
    </xf>
    <xf numFmtId="178" fontId="8" fillId="7" borderId="0" xfId="33" applyNumberFormat="1" applyFont="1" applyFill="1" applyBorder="1" applyProtection="1"/>
    <xf numFmtId="191" fontId="16" fillId="0" borderId="0" xfId="0" applyNumberFormat="1" applyFont="1" applyFill="1" applyBorder="1" applyAlignment="1"/>
    <xf numFmtId="178" fontId="16" fillId="0" borderId="0" xfId="33" applyNumberFormat="1" applyFont="1" applyBorder="1"/>
    <xf numFmtId="178" fontId="8" fillId="0" borderId="0" xfId="33" applyNumberFormat="1" applyFont="1"/>
    <xf numFmtId="178" fontId="16" fillId="0" borderId="0" xfId="33" applyNumberFormat="1" applyFont="1"/>
    <xf numFmtId="169" fontId="9" fillId="0" borderId="12" xfId="11" applyNumberFormat="1" applyFont="1" applyBorder="1" applyAlignment="1">
      <alignment vertical="center"/>
    </xf>
    <xf numFmtId="3" fontId="16" fillId="7" borderId="0" xfId="0" applyNumberFormat="1" applyFont="1" applyFill="1"/>
    <xf numFmtId="3" fontId="16" fillId="7" borderId="0" xfId="0" applyNumberFormat="1" applyFont="1" applyFill="1" applyAlignment="1">
      <alignment horizontal="right"/>
    </xf>
    <xf numFmtId="176" fontId="8" fillId="0" borderId="0" xfId="0" applyNumberFormat="1" applyFont="1" applyAlignment="1">
      <alignment horizontal="right"/>
    </xf>
    <xf numFmtId="3" fontId="16" fillId="0" borderId="0" xfId="0" applyNumberFormat="1" applyFont="1" applyAlignment="1">
      <alignment vertical="center"/>
    </xf>
    <xf numFmtId="171" fontId="9" fillId="0" borderId="0" xfId="0" applyNumberFormat="1" applyFont="1" applyFill="1" applyBorder="1" applyAlignment="1">
      <alignment horizontal="left"/>
    </xf>
    <xf numFmtId="0" fontId="14" fillId="4" borderId="15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40" fillId="5" borderId="14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left" vertical="center" indent="15"/>
    </xf>
    <xf numFmtId="0" fontId="14" fillId="5" borderId="3" xfId="0" applyFont="1" applyFill="1" applyBorder="1" applyAlignment="1">
      <alignment horizontal="left" vertical="center" indent="15"/>
    </xf>
    <xf numFmtId="168" fontId="73" fillId="5" borderId="15" xfId="0" applyNumberFormat="1" applyFont="1" applyFill="1" applyBorder="1" applyAlignment="1">
      <alignment horizontal="right" vertical="center"/>
    </xf>
    <xf numFmtId="168" fontId="73" fillId="5" borderId="3" xfId="0" applyNumberFormat="1" applyFont="1" applyFill="1" applyBorder="1" applyAlignment="1">
      <alignment horizontal="right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63" fillId="5" borderId="3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63" fillId="5" borderId="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64" fillId="5" borderId="3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4" fillId="5" borderId="6" xfId="0" applyFont="1" applyFill="1" applyBorder="1" applyAlignment="1">
      <alignment horizontal="center" vertical="center"/>
    </xf>
    <xf numFmtId="0" fontId="64" fillId="5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184" fontId="20" fillId="2" borderId="0" xfId="0" applyNumberFormat="1" applyFont="1" applyFill="1" applyBorder="1" applyAlignment="1">
      <alignment horizontal="center"/>
    </xf>
    <xf numFmtId="184" fontId="20" fillId="2" borderId="12" xfId="0" applyNumberFormat="1" applyFont="1" applyFill="1" applyBorder="1" applyAlignment="1">
      <alignment horizontal="center"/>
    </xf>
  </cellXfs>
  <cellStyles count="41">
    <cellStyle name="Comma" xfId="1" builtinId="3"/>
    <cellStyle name="Comma 14" xfId="2" xr:uid="{00000000-0005-0000-0000-000001000000}"/>
    <cellStyle name="Comma 2" xfId="3" xr:uid="{00000000-0005-0000-0000-000002000000}"/>
    <cellStyle name="Comma 2 2" xfId="39" xr:uid="{F74B5889-F809-4385-8CFF-18E221BE0A34}"/>
    <cellStyle name="Comma 2 3" xfId="40" xr:uid="{EA6CB4A9-EA11-4316-9F09-9DC281650623}"/>
    <cellStyle name="Comma 3" xfId="4" xr:uid="{00000000-0005-0000-0000-000003000000}"/>
    <cellStyle name="Comma 3 2" xfId="33" xr:uid="{7068604E-C517-4FB4-BDF4-5987FE8FC99A}"/>
    <cellStyle name="Comma 3 2 2" xfId="5" xr:uid="{00000000-0005-0000-0000-000004000000}"/>
    <cellStyle name="Comma 3 2 2 2" xfId="6" xr:uid="{00000000-0005-0000-0000-000005000000}"/>
    <cellStyle name="Comma 3 2 2 2 2" xfId="34" xr:uid="{1A6D1237-6EF1-4026-9915-4E7E325750B1}"/>
    <cellStyle name="Comma 4" xfId="7" xr:uid="{00000000-0005-0000-0000-000006000000}"/>
    <cellStyle name="Comma 4 2" xfId="38" xr:uid="{564A93E6-16A3-4CF9-B213-1EBB8D56308C}"/>
    <cellStyle name="Comma 4 3" xfId="37" xr:uid="{C45FB9B4-2771-4A15-BE39-8EDE36F9A587}"/>
    <cellStyle name="Comma 5" xfId="8" xr:uid="{00000000-0005-0000-0000-000007000000}"/>
    <cellStyle name="Comma 6" xfId="31" xr:uid="{4C7F3EBF-CC06-46D0-AE4D-A9939FA840FF}"/>
    <cellStyle name="Comma 7" xfId="9" xr:uid="{00000000-0005-0000-0000-000008000000}"/>
    <cellStyle name="Hyperlink" xfId="10" builtinId="8"/>
    <cellStyle name="Normal" xfId="0" builtinId="0"/>
    <cellStyle name="Normal 10" xfId="11" xr:uid="{00000000-0005-0000-0000-00000B000000}"/>
    <cellStyle name="Normal 10 2" xfId="12" xr:uid="{00000000-0005-0000-0000-00000C000000}"/>
    <cellStyle name="Normal 12" xfId="13" xr:uid="{00000000-0005-0000-0000-00000D000000}"/>
    <cellStyle name="Normal 18" xfId="14" xr:uid="{00000000-0005-0000-0000-00000E000000}"/>
    <cellStyle name="Normal 19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36" xr:uid="{3D7512D5-1B79-4D73-BA51-0962788850B3}"/>
    <cellStyle name="Normal 3 3" xfId="35" xr:uid="{EB7D8248-8AF2-451F-A392-9B5E4C90390C}"/>
    <cellStyle name="Normal 4" xfId="20" xr:uid="{00000000-0005-0000-0000-000014000000}"/>
    <cellStyle name="Normal 5" xfId="21" xr:uid="{00000000-0005-0000-0000-000015000000}"/>
    <cellStyle name="Normal 6" xfId="22" xr:uid="{00000000-0005-0000-0000-000016000000}"/>
    <cellStyle name="Normal 68" xfId="23" xr:uid="{00000000-0005-0000-0000-000017000000}"/>
    <cellStyle name="Normal 68 2" xfId="24" xr:uid="{00000000-0005-0000-0000-000018000000}"/>
    <cellStyle name="Normal 7" xfId="29" xr:uid="{1A4A0F89-108E-471D-913C-009A6A8B6236}"/>
    <cellStyle name="Normal 8" xfId="30" xr:uid="{71EE4F96-F435-442C-B373-BA715BE74221}"/>
    <cellStyle name="Normal 89" xfId="25" xr:uid="{00000000-0005-0000-0000-000019000000}"/>
    <cellStyle name="Normal 9" xfId="32" xr:uid="{57629721-AE82-432D-8F62-EA9EBC9CE193}"/>
    <cellStyle name="Normal 90" xfId="26" xr:uid="{00000000-0005-0000-0000-00001A000000}"/>
    <cellStyle name="Normal 93" xfId="27" xr:uid="{00000000-0005-0000-0000-00001B000000}"/>
    <cellStyle name="Percent" xfId="28" builtinId="5"/>
  </cellStyles>
  <dxfs count="8">
    <dxf>
      <numFmt numFmtId="199" formatCode="."/>
    </dxf>
    <dxf>
      <numFmt numFmtId="199" formatCode="."/>
    </dxf>
    <dxf>
      <numFmt numFmtId="199" formatCode="."/>
    </dxf>
    <dxf>
      <numFmt numFmtId="199" formatCode="."/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9" formatCode="."/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58F3191E-69F5-7104-09F4-742921148FC7}"/>
            </a:ext>
          </a:extLst>
        </xdr:cNvPr>
        <xdr:cNvSpPr>
          <a:spLocks noChangeArrowheads="1"/>
        </xdr:cNvSpPr>
      </xdr:nvSpPr>
      <xdr:spPr bwMode="auto">
        <a:xfrm>
          <a:off x="5895975" y="295275"/>
          <a:ext cx="3000375" cy="4762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FDBAED22-E074-B962-6B65-A5D7478F2DC2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31A88BD5-E643-BE94-BC89-518E679E58C4}"/>
            </a:ext>
          </a:extLst>
        </xdr:cNvPr>
        <xdr:cNvSpPr>
          <a:spLocks noChangeArrowheads="1"/>
        </xdr:cNvSpPr>
      </xdr:nvSpPr>
      <xdr:spPr bwMode="auto">
        <a:xfrm>
          <a:off x="152400" y="466725"/>
          <a:ext cx="4305300" cy="4857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1E44C4FF-2C14-C02D-077F-8082586B7A6C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536</xdr:row>
      <xdr:rowOff>0</xdr:rowOff>
    </xdr:from>
    <xdr:to>
      <xdr:col>8</xdr:col>
      <xdr:colOff>923925</xdr:colOff>
      <xdr:row>538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87753A1-057A-80B4-756D-2A0D3FC29922}"/>
            </a:ext>
          </a:extLst>
        </xdr:cNvPr>
        <xdr:cNvSpPr>
          <a:spLocks noChangeArrowheads="1"/>
        </xdr:cNvSpPr>
      </xdr:nvSpPr>
      <xdr:spPr bwMode="auto">
        <a:xfrm>
          <a:off x="7991475" y="7078980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9BD13FEA-0EE9-3493-169E-FFF1DA193C4D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E7379282-9503-228B-F047-BB48F9782E04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714375</xdr:colOff>
      <xdr:row>5</xdr:row>
      <xdr:rowOff>47625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32A99954-1037-6DAC-4B76-1560A3A3CF35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F8D428BB-809A-3C9E-B0F8-699B6E247901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C8061765-1BE8-C154-4368-809BE4AE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44"/>
  <sheetViews>
    <sheetView showGridLines="0" tabSelected="1" topLeftCell="A175" zoomScaleNormal="100" zoomScaleSheetLayoutView="100" workbookViewId="0">
      <selection activeCell="Q204" sqref="Q204"/>
    </sheetView>
  </sheetViews>
  <sheetFormatPr defaultRowHeight="12.75"/>
  <cols>
    <col min="1" max="1" width="39.85546875" style="358" customWidth="1"/>
    <col min="2" max="2" width="27" style="365" customWidth="1"/>
    <col min="3" max="3" width="15.28515625" style="364" customWidth="1"/>
    <col min="4" max="4" width="1.5703125" style="430" customWidth="1"/>
    <col min="5" max="5" width="15.28515625" style="391" customWidth="1"/>
    <col min="6" max="6" width="1.7109375" style="428" customWidth="1"/>
    <col min="7" max="7" width="16" style="364" customWidth="1"/>
    <col min="8" max="8" width="2" style="429" customWidth="1"/>
    <col min="9" max="9" width="15.28515625" style="364" customWidth="1"/>
    <col min="10" max="10" width="1.42578125" style="365" hidden="1" customWidth="1"/>
    <col min="11" max="11" width="1.42578125" style="431" customWidth="1"/>
    <col min="12" max="12" width="2.28515625" style="279" customWidth="1"/>
    <col min="13" max="13" width="13.7109375" style="365" customWidth="1"/>
    <col min="14" max="14" width="11.28515625" style="365" bestFit="1" customWidth="1"/>
    <col min="15" max="15" width="13.42578125" style="365" bestFit="1" customWidth="1"/>
    <col min="16" max="16" width="1.7109375" style="365" customWidth="1"/>
    <col min="17" max="17" width="15.5703125" style="365" customWidth="1"/>
    <col min="18" max="18" width="23.85546875" style="365" customWidth="1"/>
    <col min="19" max="19" width="11.85546875" style="365" customWidth="1"/>
    <col min="20" max="16384" width="9.140625" style="365"/>
  </cols>
  <sheetData>
    <row r="1" spans="1:22" ht="3.75" customHeight="1">
      <c r="A1" s="568"/>
      <c r="B1" s="450"/>
      <c r="C1" s="569"/>
      <c r="D1" s="570"/>
      <c r="E1" s="571"/>
      <c r="F1" s="572"/>
      <c r="G1" s="569"/>
      <c r="H1" s="573"/>
      <c r="I1" s="569"/>
      <c r="J1" s="450"/>
      <c r="K1" s="451"/>
    </row>
    <row r="2" spans="1:22" ht="14.1" customHeight="1">
      <c r="A2" s="1063" t="s">
        <v>0</v>
      </c>
      <c r="B2" s="1064"/>
      <c r="C2" s="1064"/>
      <c r="D2" s="1064"/>
      <c r="E2" s="1064"/>
      <c r="F2" s="1064"/>
      <c r="G2" s="1064"/>
      <c r="H2" s="1064"/>
      <c r="I2" s="1064"/>
      <c r="J2" s="450"/>
      <c r="K2" s="451"/>
    </row>
    <row r="3" spans="1:22" ht="26.1" customHeight="1">
      <c r="A3" s="1065"/>
      <c r="B3" s="1066"/>
      <c r="C3" s="1066"/>
      <c r="D3" s="1066"/>
      <c r="E3" s="1066"/>
      <c r="F3" s="1066"/>
      <c r="G3" s="1066"/>
      <c r="H3" s="1066"/>
      <c r="I3" s="1066"/>
      <c r="J3" s="293"/>
      <c r="K3" s="452"/>
      <c r="O3" s="703"/>
    </row>
    <row r="4" spans="1:22" ht="13.7" customHeight="1">
      <c r="A4" s="1067"/>
      <c r="B4" s="1068"/>
      <c r="C4" s="1068"/>
      <c r="D4" s="1068"/>
      <c r="E4" s="1068"/>
      <c r="F4" s="1068"/>
      <c r="G4" s="1068"/>
      <c r="H4" s="1068"/>
      <c r="I4" s="1068"/>
      <c r="J4" s="173"/>
      <c r="K4" s="453"/>
      <c r="O4" s="932"/>
    </row>
    <row r="5" spans="1:22" s="373" customFormat="1" ht="14.45" customHeight="1">
      <c r="A5" s="1069" t="s">
        <v>370</v>
      </c>
      <c r="B5" s="1070"/>
      <c r="C5" s="1070"/>
      <c r="D5" s="1070"/>
      <c r="E5" s="1070"/>
      <c r="F5" s="1070"/>
      <c r="G5" s="1070"/>
      <c r="H5" s="1070"/>
      <c r="I5" s="1070"/>
      <c r="J5" s="371"/>
      <c r="K5" s="453"/>
      <c r="L5" s="372"/>
      <c r="M5" s="771"/>
      <c r="O5" s="933"/>
    </row>
    <row r="6" spans="1:22" ht="9" customHeight="1">
      <c r="A6" s="1071"/>
      <c r="B6" s="1072"/>
      <c r="C6" s="1072"/>
      <c r="D6" s="1072"/>
      <c r="E6" s="1072"/>
      <c r="F6" s="1072"/>
      <c r="G6" s="1072"/>
      <c r="H6" s="1072"/>
      <c r="I6" s="1072"/>
      <c r="J6" s="304"/>
      <c r="K6" s="454"/>
      <c r="M6" s="642"/>
    </row>
    <row r="7" spans="1:22" ht="14.1" customHeight="1">
      <c r="A7" s="1060" t="s">
        <v>1</v>
      </c>
      <c r="B7" s="1061"/>
      <c r="C7" s="1062" t="s">
        <v>2</v>
      </c>
      <c r="D7" s="1062"/>
      <c r="E7" s="1062"/>
      <c r="F7" s="1062"/>
      <c r="G7" s="1062"/>
      <c r="H7" s="1062"/>
      <c r="I7" s="1062"/>
      <c r="J7" s="173"/>
      <c r="K7" s="455"/>
      <c r="M7" s="373"/>
      <c r="O7" s="703"/>
      <c r="R7" s="703"/>
    </row>
    <row r="8" spans="1:22" ht="14.1" customHeight="1">
      <c r="A8" s="456" t="s">
        <v>290</v>
      </c>
      <c r="B8" s="1076"/>
      <c r="C8" s="1076"/>
      <c r="D8" s="169"/>
      <c r="E8" s="1076"/>
      <c r="F8" s="1076"/>
      <c r="G8" s="1076"/>
      <c r="H8" s="1076"/>
      <c r="I8" s="1076"/>
      <c r="J8" s="293"/>
      <c r="K8" s="457"/>
    </row>
    <row r="9" spans="1:22" ht="3" customHeight="1">
      <c r="A9" s="458"/>
      <c r="B9" s="212"/>
      <c r="C9" s="212"/>
      <c r="D9" s="9"/>
      <c r="E9" s="209"/>
      <c r="F9" s="10"/>
      <c r="G9" s="212"/>
      <c r="H9" s="15"/>
      <c r="I9" s="212"/>
      <c r="J9" s="173"/>
      <c r="K9" s="459"/>
    </row>
    <row r="10" spans="1:22" ht="12.75" customHeight="1">
      <c r="A10" s="544" t="s">
        <v>268</v>
      </c>
      <c r="B10" s="294"/>
      <c r="C10" s="25" t="s">
        <v>257</v>
      </c>
      <c r="D10" s="26"/>
      <c r="E10" s="289" t="s">
        <v>323</v>
      </c>
      <c r="F10" s="27"/>
      <c r="G10" s="289" t="s">
        <v>307</v>
      </c>
      <c r="H10" s="27"/>
      <c r="I10" s="289" t="s">
        <v>324</v>
      </c>
      <c r="J10" s="173"/>
      <c r="K10" s="460"/>
    </row>
    <row r="11" spans="1:22" s="358" customFormat="1" ht="3" customHeight="1">
      <c r="A11" s="461"/>
      <c r="B11" s="295"/>
      <c r="C11" s="52"/>
      <c r="D11" s="223"/>
      <c r="E11" s="52"/>
      <c r="F11" s="53"/>
      <c r="G11" s="52"/>
      <c r="H11" s="53"/>
      <c r="I11" s="52"/>
      <c r="J11" s="12"/>
      <c r="K11" s="459"/>
      <c r="L11" s="279"/>
    </row>
    <row r="12" spans="1:22" s="358" customFormat="1" ht="12.75" customHeight="1">
      <c r="A12" s="462" t="s">
        <v>3</v>
      </c>
      <c r="B12" s="8"/>
      <c r="C12" s="603">
        <v>108.94166666666666</v>
      </c>
      <c r="D12" s="604"/>
      <c r="E12" s="1002">
        <v>114.9</v>
      </c>
      <c r="F12" s="546"/>
      <c r="G12" s="374">
        <v>113.9</v>
      </c>
      <c r="H12" s="546"/>
      <c r="I12" s="543">
        <v>108.3</v>
      </c>
      <c r="J12" s="12"/>
      <c r="K12" s="459"/>
      <c r="L12" s="375"/>
      <c r="N12" s="963"/>
      <c r="O12" s="964"/>
      <c r="P12" s="965"/>
      <c r="Q12" s="964"/>
      <c r="R12" s="963"/>
      <c r="S12" s="964"/>
      <c r="T12" s="966"/>
    </row>
    <row r="13" spans="1:22" s="358" customFormat="1" ht="12.75" customHeight="1">
      <c r="A13" s="716" t="s">
        <v>4</v>
      </c>
      <c r="B13" s="12"/>
      <c r="C13" s="433">
        <v>106.9</v>
      </c>
      <c r="D13" s="547"/>
      <c r="E13" s="1002">
        <v>112.2</v>
      </c>
      <c r="F13" s="605"/>
      <c r="G13" s="374">
        <v>110.9</v>
      </c>
      <c r="H13" s="605"/>
      <c r="I13" s="543">
        <v>106.3</v>
      </c>
      <c r="J13" s="12"/>
      <c r="K13" s="459"/>
      <c r="L13" s="374"/>
      <c r="M13" s="643"/>
      <c r="N13" s="967"/>
      <c r="O13" s="241"/>
      <c r="P13" s="968"/>
      <c r="Q13" s="241"/>
      <c r="R13" s="968"/>
      <c r="S13" s="969"/>
      <c r="T13" s="968"/>
    </row>
    <row r="14" spans="1:22" s="358" customFormat="1" ht="12.75" customHeight="1">
      <c r="A14" s="463" t="s">
        <v>5</v>
      </c>
      <c r="B14" s="12"/>
      <c r="C14" s="606">
        <v>109.47499999999998</v>
      </c>
      <c r="D14" s="604"/>
      <c r="E14" s="1002">
        <v>115.6</v>
      </c>
      <c r="F14" s="546"/>
      <c r="G14" s="374">
        <v>114.7</v>
      </c>
      <c r="H14" s="546"/>
      <c r="I14" s="543">
        <v>108.8</v>
      </c>
      <c r="J14" s="12"/>
      <c r="K14" s="459"/>
      <c r="M14" s="929"/>
      <c r="N14" s="543"/>
      <c r="O14" s="543"/>
      <c r="P14" s="970"/>
      <c r="Q14" s="543"/>
      <c r="R14" s="970"/>
      <c r="S14" s="970"/>
      <c r="T14" s="970"/>
    </row>
    <row r="15" spans="1:22" s="358" customFormat="1" ht="12.75" customHeight="1">
      <c r="A15" s="464" t="s">
        <v>6</v>
      </c>
      <c r="B15" s="12"/>
      <c r="C15" s="433"/>
      <c r="D15" s="547"/>
      <c r="E15" s="900"/>
      <c r="F15" s="546"/>
      <c r="G15" s="433"/>
      <c r="H15" s="549"/>
      <c r="I15" s="433"/>
      <c r="J15" s="12"/>
      <c r="K15" s="459"/>
      <c r="L15" s="12"/>
      <c r="M15" s="927"/>
      <c r="N15" s="543"/>
      <c r="O15" s="543"/>
      <c r="P15" s="970"/>
      <c r="Q15" s="543"/>
      <c r="R15" s="970"/>
      <c r="S15" s="970"/>
      <c r="T15" s="970"/>
      <c r="V15" s="545"/>
    </row>
    <row r="16" spans="1:22" s="358" customFormat="1" ht="12.75" customHeight="1">
      <c r="A16" s="462" t="s">
        <v>3</v>
      </c>
      <c r="B16" s="16"/>
      <c r="C16" s="433">
        <v>3.9</v>
      </c>
      <c r="D16" s="547"/>
      <c r="E16" s="1003">
        <v>6.1</v>
      </c>
      <c r="F16" s="546"/>
      <c r="G16" s="603">
        <v>5.4</v>
      </c>
      <c r="H16" s="548"/>
      <c r="I16" s="375">
        <v>3.7</v>
      </c>
      <c r="J16" s="12"/>
      <c r="K16" s="459"/>
      <c r="L16" s="376"/>
      <c r="M16" s="927"/>
      <c r="N16" s="543"/>
      <c r="O16" s="543"/>
      <c r="P16" s="970"/>
      <c r="Q16" s="543"/>
      <c r="R16" s="970"/>
      <c r="S16" s="970"/>
      <c r="T16" s="970"/>
    </row>
    <row r="17" spans="1:42" s="358" customFormat="1" ht="12.75" customHeight="1">
      <c r="A17" s="716" t="s">
        <v>4</v>
      </c>
      <c r="B17" s="16"/>
      <c r="C17" s="433">
        <v>2.7</v>
      </c>
      <c r="D17" s="547"/>
      <c r="E17" s="1003">
        <v>5.6</v>
      </c>
      <c r="F17" s="546"/>
      <c r="G17" s="603">
        <v>4.7</v>
      </c>
      <c r="H17" s="633"/>
      <c r="I17" s="375">
        <v>2.6</v>
      </c>
      <c r="J17" s="12"/>
      <c r="K17" s="459"/>
      <c r="L17" s="376"/>
      <c r="M17" s="927"/>
      <c r="N17" s="926"/>
      <c r="O17" s="870"/>
      <c r="P17" s="869"/>
      <c r="Q17" s="374"/>
      <c r="R17" s="374"/>
    </row>
    <row r="18" spans="1:42" s="358" customFormat="1" ht="12.75" customHeight="1">
      <c r="A18" s="463" t="s">
        <v>5</v>
      </c>
      <c r="B18" s="16"/>
      <c r="C18" s="433">
        <v>4.2</v>
      </c>
      <c r="D18" s="547"/>
      <c r="E18" s="1003">
        <v>6.3</v>
      </c>
      <c r="F18" s="546"/>
      <c r="G18" s="603">
        <v>5.5</v>
      </c>
      <c r="H18" s="633"/>
      <c r="I18" s="375">
        <v>4</v>
      </c>
      <c r="J18" s="12"/>
      <c r="K18" s="459"/>
      <c r="L18" s="376"/>
      <c r="M18" s="643"/>
      <c r="N18" s="869"/>
      <c r="O18" s="870"/>
      <c r="P18" s="869"/>
      <c r="Q18" s="374"/>
      <c r="R18" s="374"/>
    </row>
    <row r="19" spans="1:42" s="358" customFormat="1" ht="12.75" customHeight="1">
      <c r="A19" s="461" t="s">
        <v>7</v>
      </c>
      <c r="B19" s="16"/>
      <c r="C19" s="562">
        <f>1/C12*100</f>
        <v>0.91792243555419573</v>
      </c>
      <c r="D19" s="563"/>
      <c r="E19" s="1004">
        <f>1/E12*100</f>
        <v>0.8703220191470844</v>
      </c>
      <c r="F19" s="564"/>
      <c r="G19" s="562">
        <f>1/G12*100</f>
        <v>0.87796312554872702</v>
      </c>
      <c r="H19" s="565"/>
      <c r="I19" s="562">
        <f>1/I12*100</f>
        <v>0.92336103416435833</v>
      </c>
      <c r="J19" s="12"/>
      <c r="K19" s="459"/>
      <c r="L19" s="376"/>
      <c r="M19" s="871"/>
      <c r="N19" s="645"/>
      <c r="O19" s="645"/>
      <c r="P19" s="645"/>
      <c r="Q19" s="641"/>
    </row>
    <row r="20" spans="1:42" s="358" customFormat="1" ht="3.75" customHeight="1">
      <c r="A20" s="464"/>
      <c r="B20" s="16"/>
      <c r="C20" s="20"/>
      <c r="D20" s="21"/>
      <c r="E20" s="22"/>
      <c r="F20" s="23"/>
      <c r="G20" s="20"/>
      <c r="H20" s="24"/>
      <c r="I20" s="20"/>
      <c r="J20" s="12"/>
      <c r="K20" s="459"/>
      <c r="L20" s="377"/>
    </row>
    <row r="21" spans="1:42" s="358" customFormat="1">
      <c r="A21" s="464"/>
      <c r="B21" s="16"/>
      <c r="C21" s="25" t="s">
        <v>257</v>
      </c>
      <c r="D21" s="26"/>
      <c r="E21" s="289" t="s">
        <v>307</v>
      </c>
      <c r="F21" s="27"/>
      <c r="G21" s="745" t="s">
        <v>292</v>
      </c>
      <c r="H21" s="744"/>
      <c r="I21" s="289" t="s">
        <v>308</v>
      </c>
      <c r="J21" s="746"/>
      <c r="K21" s="747"/>
      <c r="L21" s="377"/>
      <c r="P21" s="648"/>
      <c r="Q21" s="756"/>
      <c r="R21" s="756"/>
    </row>
    <row r="22" spans="1:42" s="358" customFormat="1" ht="12" customHeight="1">
      <c r="A22" s="461" t="s">
        <v>367</v>
      </c>
      <c r="B22" s="10"/>
      <c r="C22" s="867">
        <v>120.4</v>
      </c>
      <c r="D22" s="868" t="s">
        <v>9</v>
      </c>
      <c r="E22" s="937">
        <v>128.80000000000001</v>
      </c>
      <c r="F22" s="633" t="s">
        <v>8</v>
      </c>
      <c r="G22" s="1039">
        <v>128.9</v>
      </c>
      <c r="H22" s="1040"/>
      <c r="I22" s="938">
        <v>119.4</v>
      </c>
      <c r="J22" s="12"/>
      <c r="K22" s="1038"/>
      <c r="L22" s="377"/>
      <c r="M22" s="1022"/>
      <c r="N22" s="646"/>
      <c r="O22" s="652"/>
      <c r="P22" s="652"/>
      <c r="Q22" s="652"/>
      <c r="R22" s="652"/>
      <c r="S22" s="652"/>
      <c r="T22" s="685"/>
      <c r="U22" s="787"/>
      <c r="V22" s="685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s="358" customFormat="1" ht="12" customHeight="1">
      <c r="A23" s="461" t="s">
        <v>335</v>
      </c>
      <c r="B23" s="16"/>
      <c r="C23" s="930">
        <v>91.476055939018806</v>
      </c>
      <c r="D23" s="633" t="s">
        <v>9</v>
      </c>
      <c r="E23" s="937">
        <v>96.500647196160557</v>
      </c>
      <c r="F23" s="633" t="s">
        <v>8</v>
      </c>
      <c r="G23" s="938">
        <v>96.08295610480269</v>
      </c>
      <c r="H23" s="928" t="s">
        <v>9</v>
      </c>
      <c r="I23" s="938">
        <v>90.296042106450102</v>
      </c>
      <c r="J23" s="12"/>
      <c r="K23" s="465"/>
      <c r="L23" s="377"/>
      <c r="N23" s="97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s="358" customFormat="1" ht="14.25" customHeight="1">
      <c r="A24" s="461" t="s">
        <v>336</v>
      </c>
      <c r="B24" s="16"/>
      <c r="C24" s="543">
        <v>122.9</v>
      </c>
      <c r="D24" s="296"/>
      <c r="E24" s="939">
        <v>131.19999999999999</v>
      </c>
      <c r="F24" s="541"/>
      <c r="G24" s="606">
        <v>129.9</v>
      </c>
      <c r="H24" s="542"/>
      <c r="I24" s="940">
        <v>121.1</v>
      </c>
      <c r="J24" s="12"/>
      <c r="K24" s="459"/>
      <c r="L24" s="378"/>
      <c r="N24" s="979"/>
      <c r="O24" s="906"/>
      <c r="P24" s="905"/>
      <c r="Q24" s="905"/>
      <c r="R24" s="532"/>
      <c r="S24" s="1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s="358" customFormat="1">
      <c r="A25" s="464"/>
      <c r="B25" s="16"/>
      <c r="C25" s="25" t="s">
        <v>257</v>
      </c>
      <c r="D25" s="26"/>
      <c r="E25" s="289" t="s">
        <v>292</v>
      </c>
      <c r="F25" s="27"/>
      <c r="G25" s="289" t="s">
        <v>285</v>
      </c>
      <c r="H25" s="744"/>
      <c r="I25" s="745" t="s">
        <v>293</v>
      </c>
      <c r="J25" s="746"/>
      <c r="K25" s="747"/>
      <c r="L25" s="377"/>
      <c r="N25" s="979"/>
      <c r="P25" s="648"/>
      <c r="Q25" s="756"/>
      <c r="R25" s="756"/>
    </row>
    <row r="26" spans="1:42" s="358" customFormat="1" ht="12.75" customHeight="1">
      <c r="A26" s="461" t="s">
        <v>368</v>
      </c>
      <c r="B26" s="16"/>
      <c r="C26" s="539">
        <v>114.6</v>
      </c>
      <c r="D26" s="540"/>
      <c r="E26" s="937">
        <v>120.9</v>
      </c>
      <c r="F26" s="633" t="s">
        <v>8</v>
      </c>
      <c r="G26" s="1041">
        <v>119.4</v>
      </c>
      <c r="H26" s="1040"/>
      <c r="I26" s="1041">
        <v>114</v>
      </c>
      <c r="J26" s="1042"/>
      <c r="K26" s="1038"/>
      <c r="L26" s="343"/>
      <c r="M26" s="1023"/>
      <c r="N26" s="1024"/>
      <c r="O26" s="1022"/>
      <c r="P26" s="1022"/>
      <c r="Q26" s="646"/>
      <c r="R26" s="531"/>
      <c r="S26" s="646"/>
      <c r="T26" s="531"/>
      <c r="U26" s="646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s="358" customFormat="1">
      <c r="A27" s="464"/>
      <c r="B27" s="16"/>
      <c r="C27" s="25" t="s">
        <v>257</v>
      </c>
      <c r="D27" s="26"/>
      <c r="E27" s="289" t="s">
        <v>285</v>
      </c>
      <c r="F27" s="27"/>
      <c r="G27" s="289" t="s">
        <v>277</v>
      </c>
      <c r="H27" s="748"/>
      <c r="I27" s="289" t="s">
        <v>286</v>
      </c>
      <c r="J27" s="746"/>
      <c r="K27" s="747"/>
      <c r="L27" s="377"/>
      <c r="P27" s="857"/>
    </row>
    <row r="28" spans="1:42" s="358" customFormat="1" ht="12.75" customHeight="1">
      <c r="A28" s="461" t="s">
        <v>337</v>
      </c>
      <c r="B28" s="16"/>
      <c r="C28" s="444">
        <v>116.7</v>
      </c>
      <c r="D28" s="635"/>
      <c r="E28" s="941">
        <v>119.4</v>
      </c>
      <c r="F28" s="635"/>
      <c r="G28" s="444">
        <v>118.6</v>
      </c>
      <c r="H28" s="633" t="s">
        <v>9</v>
      </c>
      <c r="I28" s="942">
        <v>116.3</v>
      </c>
      <c r="J28" s="12"/>
      <c r="K28" s="459"/>
      <c r="L28" s="344"/>
      <c r="M28" s="12"/>
      <c r="N28" s="12"/>
      <c r="O28" s="388"/>
      <c r="P28" s="858"/>
      <c r="Q28" s="856"/>
      <c r="R28" s="855"/>
      <c r="S28" s="855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s="358" customFormat="1" ht="3.75" customHeight="1">
      <c r="A29" s="464"/>
      <c r="B29" s="16"/>
      <c r="C29" s="20"/>
      <c r="D29" s="21"/>
      <c r="E29" s="22"/>
      <c r="F29" s="23"/>
      <c r="G29" s="20"/>
      <c r="H29" s="24"/>
      <c r="I29" s="20"/>
      <c r="J29" s="12"/>
      <c r="K29" s="459"/>
      <c r="L29" s="273"/>
    </row>
    <row r="30" spans="1:42" ht="12.75" customHeight="1">
      <c r="A30" s="466" t="s">
        <v>369</v>
      </c>
      <c r="B30" s="437"/>
      <c r="C30" s="438" t="s">
        <v>276</v>
      </c>
      <c r="D30" s="438"/>
      <c r="E30" s="439" t="s">
        <v>307</v>
      </c>
      <c r="F30" s="1029" t="s">
        <v>8</v>
      </c>
      <c r="G30" s="439" t="s">
        <v>292</v>
      </c>
      <c r="H30" s="1029"/>
      <c r="I30" s="439" t="s">
        <v>308</v>
      </c>
      <c r="J30" s="441"/>
      <c r="K30" s="550"/>
      <c r="L30" s="290"/>
      <c r="M30" s="173"/>
      <c r="N30" s="648"/>
      <c r="O30" s="648"/>
      <c r="P30" s="634"/>
      <c r="Q30" s="648"/>
      <c r="R30" s="648"/>
      <c r="S30" s="173"/>
      <c r="T30" s="173"/>
    </row>
    <row r="31" spans="1:42" s="358" customFormat="1" ht="3" customHeight="1">
      <c r="A31" s="458"/>
      <c r="B31" s="30"/>
      <c r="C31" s="31"/>
      <c r="D31" s="32"/>
      <c r="E31" s="31"/>
      <c r="F31" s="33"/>
      <c r="G31" s="31"/>
      <c r="H31" s="33"/>
      <c r="I31" s="31"/>
      <c r="J31" s="12"/>
      <c r="K31" s="459"/>
      <c r="L31" s="345"/>
      <c r="M31" s="12"/>
      <c r="N31" s="12"/>
      <c r="O31" s="12"/>
      <c r="P31" s="12"/>
      <c r="Q31" s="12"/>
      <c r="R31" s="12"/>
      <c r="S31" s="12"/>
      <c r="T31" s="12"/>
    </row>
    <row r="32" spans="1:42" s="358" customFormat="1" ht="12.75" customHeight="1">
      <c r="A32" s="461" t="s">
        <v>10</v>
      </c>
      <c r="B32" s="34"/>
      <c r="C32" s="711">
        <v>192532.5</v>
      </c>
      <c r="D32" s="649"/>
      <c r="E32" s="1045">
        <v>18298568337</v>
      </c>
      <c r="F32" s="449"/>
      <c r="G32" s="653">
        <v>17631970990</v>
      </c>
      <c r="H32" s="633" t="s">
        <v>9</v>
      </c>
      <c r="I32" s="653">
        <v>15063169251</v>
      </c>
      <c r="J32" s="449" t="s">
        <v>9</v>
      </c>
      <c r="K32" s="1031"/>
      <c r="M32" s="650"/>
      <c r="N32" s="884"/>
      <c r="O32" s="651"/>
      <c r="P32" s="652"/>
      <c r="Q32" s="652"/>
      <c r="R32" s="652"/>
      <c r="S32" s="533"/>
      <c r="T32" s="12"/>
    </row>
    <row r="33" spans="1:21" s="358" customFormat="1" ht="12.75" customHeight="1">
      <c r="A33" s="462" t="s">
        <v>11</v>
      </c>
      <c r="B33" s="34"/>
      <c r="C33" s="712">
        <v>117879.29</v>
      </c>
      <c r="D33" s="649"/>
      <c r="E33" s="1045">
        <v>11988585897</v>
      </c>
      <c r="F33" s="449"/>
      <c r="G33" s="653">
        <v>11490401008</v>
      </c>
      <c r="H33" s="633" t="s">
        <v>9</v>
      </c>
      <c r="I33" s="653">
        <v>9121643452</v>
      </c>
      <c r="J33" s="449" t="s">
        <v>9</v>
      </c>
      <c r="K33" s="1031"/>
      <c r="L33" s="379"/>
      <c r="M33" s="920"/>
      <c r="N33" s="919"/>
      <c r="O33" s="919"/>
      <c r="P33" s="919"/>
      <c r="Q33" s="921"/>
      <c r="R33" s="651"/>
      <c r="S33" s="533"/>
      <c r="T33" s="12"/>
    </row>
    <row r="34" spans="1:21" s="358" customFormat="1" ht="12.75" customHeight="1">
      <c r="A34" s="462" t="s">
        <v>12</v>
      </c>
      <c r="B34" s="34"/>
      <c r="C34" s="712">
        <v>74653.210000000006</v>
      </c>
      <c r="D34" s="649"/>
      <c r="E34" s="1045">
        <v>6309982440</v>
      </c>
      <c r="F34" s="449"/>
      <c r="G34" s="653">
        <v>6141569982</v>
      </c>
      <c r="H34" s="633" t="s">
        <v>9</v>
      </c>
      <c r="I34" s="653">
        <v>5941525799</v>
      </c>
      <c r="J34" s="449" t="s">
        <v>9</v>
      </c>
      <c r="K34" s="1031"/>
      <c r="L34" s="379"/>
      <c r="M34" s="922"/>
      <c r="N34" s="923"/>
      <c r="O34" s="921"/>
      <c r="P34" s="921"/>
      <c r="Q34" s="921"/>
      <c r="R34" s="651"/>
      <c r="S34" s="533"/>
      <c r="T34" s="12"/>
    </row>
    <row r="35" spans="1:21" s="358" customFormat="1" ht="12.75" customHeight="1">
      <c r="A35" s="462" t="s">
        <v>13</v>
      </c>
      <c r="B35" s="36"/>
      <c r="C35" s="713">
        <v>-43226.080000000002</v>
      </c>
      <c r="D35" s="649"/>
      <c r="E35" s="1046">
        <v>-5678.6</v>
      </c>
      <c r="F35" s="449"/>
      <c r="G35" s="1047">
        <v>-5348.83</v>
      </c>
      <c r="H35" s="633" t="s">
        <v>9</v>
      </c>
      <c r="I35" s="1047">
        <v>-3180.12</v>
      </c>
      <c r="J35" s="449" t="s">
        <v>9</v>
      </c>
      <c r="K35" s="1031"/>
      <c r="L35" s="379"/>
      <c r="M35" s="772"/>
      <c r="N35" s="798"/>
      <c r="O35" s="1026"/>
      <c r="P35" s="1025"/>
      <c r="Q35" s="1028"/>
      <c r="R35" s="928"/>
      <c r="S35" s="1028"/>
      <c r="T35" s="647"/>
    </row>
    <row r="36" spans="1:21" s="358" customFormat="1" ht="3" customHeight="1">
      <c r="A36" s="462"/>
      <c r="B36" s="36"/>
      <c r="C36" s="346"/>
      <c r="D36" s="347"/>
      <c r="E36" s="1048"/>
      <c r="F36" s="366"/>
      <c r="G36" s="710"/>
      <c r="H36" s="366"/>
      <c r="I36" s="608"/>
      <c r="J36" s="12"/>
      <c r="K36" s="459"/>
      <c r="S36" s="533"/>
      <c r="T36" s="12"/>
    </row>
    <row r="37" spans="1:21" s="358" customFormat="1" ht="12" customHeight="1">
      <c r="A37" s="467" t="s">
        <v>14</v>
      </c>
      <c r="B37" s="10"/>
      <c r="C37" s="39"/>
      <c r="D37" s="40"/>
      <c r="E37" s="342"/>
      <c r="F37" s="366"/>
      <c r="G37" s="657"/>
      <c r="H37" s="366"/>
      <c r="I37" s="755"/>
      <c r="J37" s="12"/>
      <c r="K37" s="459"/>
      <c r="L37" s="381"/>
      <c r="N37" s="12"/>
      <c r="O37" s="12"/>
      <c r="S37" s="533"/>
      <c r="T37" s="12"/>
    </row>
    <row r="38" spans="1:21" s="358" customFormat="1" ht="12" customHeight="1">
      <c r="A38" s="468" t="s">
        <v>15</v>
      </c>
      <c r="B38" s="41"/>
      <c r="C38" s="39"/>
      <c r="D38" s="714"/>
      <c r="E38" s="1045">
        <v>3296982115</v>
      </c>
      <c r="F38" s="649"/>
      <c r="G38" s="644">
        <v>3240983941</v>
      </c>
      <c r="H38" s="633" t="s">
        <v>8</v>
      </c>
      <c r="I38" s="1049">
        <v>3166770353</v>
      </c>
      <c r="J38" s="12"/>
      <c r="K38" s="1054" t="s">
        <v>8</v>
      </c>
      <c r="M38" s="888"/>
      <c r="N38" s="886"/>
      <c r="O38" s="889"/>
      <c r="P38" s="886"/>
      <c r="Q38" s="883"/>
      <c r="S38" s="533"/>
      <c r="T38" s="12"/>
    </row>
    <row r="39" spans="1:21" s="358" customFormat="1" ht="12.75" customHeight="1">
      <c r="A39" s="468" t="s">
        <v>278</v>
      </c>
      <c r="B39" s="10"/>
      <c r="C39" s="42"/>
      <c r="D39" s="714"/>
      <c r="E39" s="1045">
        <v>1943300262</v>
      </c>
      <c r="F39" s="649"/>
      <c r="G39" s="644">
        <v>1743514953</v>
      </c>
      <c r="H39" s="633" t="s">
        <v>8</v>
      </c>
      <c r="I39" s="1049">
        <v>1587920695</v>
      </c>
      <c r="J39" s="12"/>
      <c r="K39" s="1054" t="s">
        <v>8</v>
      </c>
      <c r="M39" s="887"/>
      <c r="N39" s="886"/>
      <c r="O39" s="890"/>
      <c r="P39" s="886"/>
      <c r="Q39" s="883"/>
      <c r="S39" s="12"/>
      <c r="T39" s="12"/>
    </row>
    <row r="40" spans="1:21" s="358" customFormat="1" ht="12.75" customHeight="1">
      <c r="A40" s="468" t="s">
        <v>279</v>
      </c>
      <c r="B40" s="10"/>
      <c r="C40" s="42"/>
      <c r="D40" s="714"/>
      <c r="E40" s="1045">
        <v>1642752110</v>
      </c>
      <c r="F40" s="649"/>
      <c r="G40" s="644">
        <v>1642934543</v>
      </c>
      <c r="H40" s="633" t="s">
        <v>8</v>
      </c>
      <c r="I40" s="1049">
        <v>1502954809</v>
      </c>
      <c r="J40" s="12"/>
      <c r="K40" s="1054" t="s">
        <v>8</v>
      </c>
      <c r="M40" s="885"/>
      <c r="N40" s="886"/>
      <c r="O40" s="890"/>
      <c r="P40" s="886"/>
      <c r="Q40" s="883"/>
      <c r="S40" s="533"/>
      <c r="T40" s="12"/>
    </row>
    <row r="41" spans="1:21" s="358" customFormat="1" ht="3" customHeight="1">
      <c r="A41" s="469"/>
      <c r="B41" s="10"/>
      <c r="C41" s="42"/>
      <c r="D41" s="714"/>
      <c r="E41" s="1043"/>
      <c r="F41" s="607"/>
      <c r="G41" s="715"/>
      <c r="H41" s="1036"/>
      <c r="I41" s="608"/>
      <c r="J41" s="12"/>
      <c r="K41" s="459"/>
      <c r="M41" s="551"/>
      <c r="N41" s="12"/>
      <c r="O41" s="551"/>
      <c r="P41" s="551"/>
      <c r="Q41" s="551"/>
      <c r="R41" s="12"/>
      <c r="S41" s="12"/>
      <c r="T41" s="12"/>
    </row>
    <row r="42" spans="1:21" s="358" customFormat="1" ht="12" customHeight="1">
      <c r="A42" s="467" t="s">
        <v>16</v>
      </c>
      <c r="B42" s="10"/>
      <c r="C42" s="42"/>
      <c r="D42" s="714"/>
      <c r="E42" s="1050"/>
      <c r="F42" s="607"/>
      <c r="G42" s="607"/>
      <c r="H42" s="1036"/>
      <c r="I42" s="608"/>
      <c r="J42" s="12"/>
      <c r="K42" s="459"/>
      <c r="L42" s="382"/>
      <c r="M42" s="364"/>
      <c r="N42" s="12"/>
      <c r="O42" s="627"/>
      <c r="P42" s="628"/>
      <c r="Q42" s="628"/>
      <c r="R42" s="364"/>
      <c r="S42" s="364"/>
      <c r="T42" s="653"/>
      <c r="U42" s="534"/>
    </row>
    <row r="43" spans="1:21" s="358" customFormat="1" ht="12.75" customHeight="1">
      <c r="A43" s="468" t="s">
        <v>17</v>
      </c>
      <c r="B43" s="10"/>
      <c r="C43" s="11"/>
      <c r="D43" s="1043"/>
      <c r="E43" s="1051">
        <v>2780608830</v>
      </c>
      <c r="F43" s="649"/>
      <c r="G43" s="653">
        <v>2560012098</v>
      </c>
      <c r="H43" s="633" t="s">
        <v>8</v>
      </c>
      <c r="I43" s="1052">
        <v>2467845453</v>
      </c>
      <c r="J43" s="12"/>
      <c r="K43" s="718"/>
      <c r="L43" s="382"/>
      <c r="M43" s="533"/>
      <c r="N43" s="788"/>
      <c r="O43" s="654"/>
      <c r="P43" s="629"/>
      <c r="Q43" s="629"/>
      <c r="R43" s="364"/>
      <c r="S43" s="364"/>
      <c r="T43" s="653"/>
    </row>
    <row r="44" spans="1:21" s="358" customFormat="1" ht="13.5">
      <c r="A44" s="468" t="s">
        <v>18</v>
      </c>
      <c r="B44" s="41"/>
      <c r="C44" s="11"/>
      <c r="D44" s="1043"/>
      <c r="E44" s="1051">
        <v>2256836316</v>
      </c>
      <c r="F44" s="649"/>
      <c r="G44" s="653">
        <v>2012228717</v>
      </c>
      <c r="H44" s="633" t="s">
        <v>8</v>
      </c>
      <c r="I44" s="1052">
        <v>986805793</v>
      </c>
      <c r="J44" s="12"/>
      <c r="K44" s="718"/>
      <c r="L44" s="382"/>
      <c r="M44" s="364"/>
      <c r="N44" s="789"/>
      <c r="O44" s="655"/>
      <c r="P44" s="629"/>
      <c r="Q44" s="629"/>
      <c r="R44" s="364"/>
      <c r="S44" s="364"/>
      <c r="T44" s="653"/>
    </row>
    <row r="45" spans="1:21" s="358" customFormat="1" ht="12.75" customHeight="1">
      <c r="A45" s="468" t="s">
        <v>269</v>
      </c>
      <c r="B45" s="10"/>
      <c r="C45" s="11"/>
      <c r="D45" s="1043"/>
      <c r="E45" s="1051">
        <v>908949960</v>
      </c>
      <c r="F45" s="649"/>
      <c r="G45" s="653">
        <v>916802703</v>
      </c>
      <c r="H45" s="633" t="s">
        <v>8</v>
      </c>
      <c r="I45" s="1052">
        <v>601659657</v>
      </c>
      <c r="J45" s="12"/>
      <c r="K45" s="718"/>
      <c r="L45" s="383"/>
      <c r="N45" s="789"/>
      <c r="O45" s="655"/>
    </row>
    <row r="46" spans="1:21" s="358" customFormat="1" ht="3" customHeight="1">
      <c r="A46" s="469"/>
      <c r="B46" s="10"/>
      <c r="C46" s="42"/>
      <c r="D46" s="43"/>
      <c r="E46" s="435"/>
      <c r="F46" s="46"/>
      <c r="G46" s="436"/>
      <c r="H46" s="1037"/>
      <c r="I46" s="608"/>
      <c r="J46" s="12"/>
      <c r="K46" s="459"/>
      <c r="L46" s="279"/>
      <c r="N46" s="12"/>
    </row>
    <row r="47" spans="1:21" s="358" customFormat="1">
      <c r="A47" s="467" t="s">
        <v>19</v>
      </c>
      <c r="B47" s="470"/>
      <c r="C47" s="1044"/>
      <c r="D47" s="1044"/>
      <c r="E47" s="435"/>
      <c r="F47" s="46"/>
      <c r="G47" s="436"/>
      <c r="H47" s="1037"/>
      <c r="I47" s="607"/>
      <c r="J47" s="12"/>
      <c r="K47" s="459"/>
      <c r="L47" s="384"/>
      <c r="N47" s="12"/>
    </row>
    <row r="48" spans="1:21" s="358" customFormat="1" ht="12.75" customHeight="1">
      <c r="A48" s="468" t="s">
        <v>17</v>
      </c>
      <c r="B48" s="10"/>
      <c r="C48" s="11"/>
      <c r="D48" s="43"/>
      <c r="E48" s="1053">
        <v>3472253773</v>
      </c>
      <c r="F48" s="649"/>
      <c r="G48" s="653">
        <v>3250435021</v>
      </c>
      <c r="H48" s="633" t="s">
        <v>8</v>
      </c>
      <c r="I48" s="1052">
        <v>3427991209</v>
      </c>
      <c r="J48" s="12"/>
      <c r="K48" s="718"/>
      <c r="M48" s="533"/>
      <c r="N48" s="883"/>
      <c r="O48" s="883"/>
    </row>
    <row r="49" spans="1:20" s="358" customFormat="1" ht="12.75" customHeight="1">
      <c r="A49" s="468" t="s">
        <v>295</v>
      </c>
      <c r="B49" s="10"/>
      <c r="C49" s="11"/>
      <c r="D49" s="43"/>
      <c r="E49" s="1053">
        <v>357249360</v>
      </c>
      <c r="F49" s="649"/>
      <c r="G49" s="653">
        <v>397318188</v>
      </c>
      <c r="H49" s="633" t="s">
        <v>8</v>
      </c>
      <c r="I49" s="1052">
        <v>268716937</v>
      </c>
      <c r="J49" s="12"/>
      <c r="K49" s="718"/>
      <c r="M49" s="656"/>
      <c r="N49" s="883"/>
      <c r="O49" s="883"/>
    </row>
    <row r="50" spans="1:20" s="358" customFormat="1" ht="12.75" customHeight="1">
      <c r="A50" s="468" t="s">
        <v>294</v>
      </c>
      <c r="B50" s="10"/>
      <c r="C50" s="11"/>
      <c r="D50" s="43"/>
      <c r="E50" s="1053">
        <v>305573318</v>
      </c>
      <c r="F50" s="649"/>
      <c r="G50" s="653">
        <v>292422594</v>
      </c>
      <c r="H50" s="633" t="s">
        <v>8</v>
      </c>
      <c r="I50" s="1052">
        <v>297970656</v>
      </c>
      <c r="J50" s="12"/>
      <c r="K50" s="718"/>
      <c r="M50" s="656"/>
      <c r="N50" s="883"/>
      <c r="O50" s="883"/>
    </row>
    <row r="51" spans="1:20" ht="3" customHeight="1">
      <c r="A51" s="471"/>
      <c r="B51" s="1001"/>
      <c r="C51" s="48"/>
      <c r="D51" s="49"/>
      <c r="E51" s="34"/>
      <c r="F51" s="39"/>
      <c r="G51" s="44"/>
      <c r="H51" s="50"/>
      <c r="I51" s="51"/>
      <c r="J51" s="173"/>
      <c r="K51" s="459"/>
    </row>
    <row r="52" spans="1:20" ht="12.75" customHeight="1">
      <c r="A52" s="466" t="s">
        <v>338</v>
      </c>
      <c r="B52" s="437"/>
      <c r="C52" s="438"/>
      <c r="D52" s="442"/>
      <c r="E52" s="439" t="s">
        <v>307</v>
      </c>
      <c r="F52" s="440" t="s">
        <v>8</v>
      </c>
      <c r="G52" s="439" t="s">
        <v>292</v>
      </c>
      <c r="H52" s="440" t="s">
        <v>9</v>
      </c>
      <c r="I52" s="439" t="s">
        <v>308</v>
      </c>
      <c r="J52" s="437"/>
      <c r="K52" s="472"/>
    </row>
    <row r="53" spans="1:20" ht="3" customHeight="1">
      <c r="A53" s="458"/>
      <c r="B53" s="10"/>
      <c r="C53" s="10"/>
      <c r="D53" s="9"/>
      <c r="E53" s="52"/>
      <c r="F53" s="53"/>
      <c r="G53" s="52"/>
      <c r="H53" s="53"/>
      <c r="I53" s="52"/>
      <c r="J53" s="173"/>
      <c r="K53" s="459"/>
    </row>
    <row r="54" spans="1:20" s="358" customFormat="1" ht="12.75" customHeight="1">
      <c r="A54" s="473" t="s">
        <v>246</v>
      </c>
      <c r="B54" s="10"/>
      <c r="C54" s="10"/>
      <c r="D54" s="9"/>
      <c r="E54" s="1005">
        <v>90.712722863927041</v>
      </c>
      <c r="F54" s="631"/>
      <c r="G54" s="660">
        <v>84.899112751338933</v>
      </c>
      <c r="H54" s="973"/>
      <c r="I54" s="660">
        <v>83.266584625192962</v>
      </c>
      <c r="J54" s="11"/>
      <c r="K54" s="474"/>
      <c r="L54" s="385"/>
      <c r="M54" s="365"/>
      <c r="N54" s="631"/>
      <c r="O54" s="631"/>
      <c r="P54" s="660"/>
      <c r="Q54" s="631"/>
      <c r="R54" s="660"/>
      <c r="S54" s="973"/>
      <c r="T54" s="660"/>
    </row>
    <row r="55" spans="1:20" s="358" customFormat="1" ht="13.5" customHeight="1">
      <c r="A55" s="475" t="s">
        <v>20</v>
      </c>
      <c r="B55" s="10"/>
      <c r="C55" s="10"/>
      <c r="D55" s="9"/>
      <c r="E55" s="342"/>
      <c r="F55" s="657"/>
      <c r="G55" s="657"/>
      <c r="H55" s="657"/>
      <c r="I55" s="657"/>
      <c r="J55" s="12"/>
      <c r="K55" s="459"/>
      <c r="L55" s="387"/>
      <c r="M55" s="365"/>
      <c r="N55" s="631"/>
      <c r="O55" s="631"/>
      <c r="P55" s="631"/>
      <c r="Q55" s="631"/>
      <c r="R55" s="631"/>
      <c r="S55" s="631"/>
      <c r="T55" s="631"/>
    </row>
    <row r="56" spans="1:20" s="358" customFormat="1" ht="12.75" customHeight="1">
      <c r="A56" s="877" t="s">
        <v>288</v>
      </c>
      <c r="B56" s="10"/>
      <c r="C56" s="10"/>
      <c r="D56" s="9"/>
      <c r="E56" s="632">
        <v>60.8</v>
      </c>
      <c r="F56" s="631"/>
      <c r="G56" s="631">
        <v>43.4</v>
      </c>
      <c r="H56" s="631"/>
      <c r="I56" s="660">
        <v>10.164477943244441</v>
      </c>
      <c r="J56" s="12"/>
      <c r="K56" s="459"/>
      <c r="L56" s="387"/>
      <c r="M56" s="631"/>
      <c r="N56" s="631"/>
      <c r="O56" s="631"/>
      <c r="P56" s="631"/>
      <c r="Q56" s="631"/>
      <c r="R56" s="631"/>
      <c r="S56" s="631"/>
      <c r="T56" s="660"/>
    </row>
    <row r="57" spans="1:20" s="358" customFormat="1" ht="12.75" customHeight="1">
      <c r="A57" s="877" t="s">
        <v>309</v>
      </c>
      <c r="B57" s="10"/>
      <c r="C57" s="10"/>
      <c r="D57" s="9"/>
      <c r="E57" s="632">
        <v>49.7</v>
      </c>
      <c r="F57" s="631"/>
      <c r="G57" s="631">
        <v>54.5</v>
      </c>
      <c r="H57" s="631"/>
      <c r="I57" s="660">
        <v>28.060153912189108</v>
      </c>
      <c r="J57" s="12"/>
      <c r="K57" s="459"/>
      <c r="L57" s="387"/>
      <c r="M57" s="382"/>
      <c r="N57" s="632"/>
      <c r="O57" s="631"/>
      <c r="P57" s="631"/>
      <c r="Q57" s="631"/>
      <c r="R57" s="631"/>
      <c r="S57" s="631"/>
      <c r="T57" s="660"/>
    </row>
    <row r="58" spans="1:20" s="358" customFormat="1" ht="12.75" customHeight="1">
      <c r="A58" s="476" t="s">
        <v>280</v>
      </c>
      <c r="B58" s="10"/>
      <c r="C58" s="10"/>
      <c r="D58" s="9"/>
      <c r="E58" s="632">
        <v>25.2</v>
      </c>
      <c r="F58" s="631"/>
      <c r="G58" s="631">
        <v>19.8</v>
      </c>
      <c r="H58" s="631"/>
      <c r="I58" s="660">
        <v>101.25116926677961</v>
      </c>
      <c r="J58" s="12"/>
      <c r="K58" s="459"/>
      <c r="L58" s="387"/>
      <c r="N58" s="631"/>
      <c r="O58" s="631"/>
      <c r="P58" s="631"/>
      <c r="Q58" s="631"/>
      <c r="R58" s="631"/>
      <c r="S58" s="631"/>
      <c r="T58" s="660"/>
    </row>
    <row r="59" spans="1:20" s="358" customFormat="1" ht="2.25" customHeight="1">
      <c r="A59" s="477"/>
      <c r="B59" s="10"/>
      <c r="C59" s="10"/>
      <c r="D59" s="9"/>
      <c r="E59" s="791"/>
      <c r="F59" s="55"/>
      <c r="G59" s="792"/>
      <c r="H59" s="793"/>
      <c r="I59" s="794"/>
      <c r="J59" s="12"/>
      <c r="K59" s="459"/>
      <c r="L59" s="387"/>
      <c r="M59" s="659"/>
      <c r="N59" s="631"/>
      <c r="O59" s="631"/>
      <c r="P59" s="631"/>
      <c r="Q59" s="631"/>
      <c r="R59" s="631"/>
      <c r="S59" s="631"/>
      <c r="T59" s="660"/>
    </row>
    <row r="60" spans="1:20" s="358" customFormat="1" ht="12.75" customHeight="1">
      <c r="A60" s="475" t="s">
        <v>21</v>
      </c>
      <c r="B60" s="10"/>
      <c r="C60" s="10"/>
      <c r="D60" s="9"/>
      <c r="E60" s="791"/>
      <c r="F60" s="55"/>
      <c r="G60" s="792"/>
      <c r="H60" s="793"/>
      <c r="I60" s="794"/>
      <c r="J60" s="12"/>
      <c r="K60" s="459"/>
      <c r="L60" s="350"/>
      <c r="M60" s="12"/>
      <c r="N60" s="631"/>
      <c r="O60" s="631"/>
      <c r="P60" s="535"/>
      <c r="Q60" s="535"/>
      <c r="R60" s="535"/>
      <c r="S60" s="631"/>
      <c r="T60" s="660"/>
    </row>
    <row r="61" spans="1:20" s="358" customFormat="1" ht="12.75" customHeight="1">
      <c r="A61" s="877" t="s">
        <v>287</v>
      </c>
      <c r="B61" s="10"/>
      <c r="C61" s="10"/>
      <c r="D61" s="9"/>
      <c r="E61" s="552">
        <v>-16.399999999999999</v>
      </c>
      <c r="F61" s="535"/>
      <c r="G61" s="535">
        <v>-14.7</v>
      </c>
      <c r="H61" s="631"/>
      <c r="I61" s="660">
        <v>74.276656790069438</v>
      </c>
      <c r="J61" s="12"/>
      <c r="K61" s="459"/>
      <c r="L61" s="386"/>
      <c r="M61" s="631"/>
      <c r="N61" s="631"/>
      <c r="O61" s="631"/>
      <c r="P61" s="535"/>
      <c r="Q61" s="535"/>
      <c r="R61" s="535"/>
      <c r="S61" s="631"/>
      <c r="T61" s="974"/>
    </row>
    <row r="62" spans="1:20" s="358" customFormat="1">
      <c r="A62" s="877" t="s">
        <v>297</v>
      </c>
      <c r="B62" s="10"/>
      <c r="C62" s="10"/>
      <c r="D62" s="9"/>
      <c r="E62" s="552">
        <v>-11.4</v>
      </c>
      <c r="F62" s="535"/>
      <c r="G62" s="535">
        <v>-16.600000000000001</v>
      </c>
      <c r="H62" s="631"/>
      <c r="I62" s="974">
        <v>-46.120118457618659</v>
      </c>
      <c r="J62" s="12"/>
      <c r="K62" s="459"/>
      <c r="L62" s="350"/>
      <c r="M62" s="631"/>
      <c r="N62" s="631"/>
      <c r="O62" s="631"/>
      <c r="P62" s="535"/>
      <c r="Q62" s="631"/>
      <c r="R62" s="902"/>
      <c r="S62" s="631"/>
      <c r="T62" s="660"/>
    </row>
    <row r="63" spans="1:20" s="358" customFormat="1" ht="12.75" customHeight="1">
      <c r="A63" s="877" t="s">
        <v>289</v>
      </c>
      <c r="B63" s="10"/>
      <c r="C63" s="10"/>
      <c r="D63" s="9"/>
      <c r="E63" s="552">
        <v>-10.1</v>
      </c>
      <c r="F63" s="631"/>
      <c r="G63" s="902">
        <v>2</v>
      </c>
      <c r="H63" s="631"/>
      <c r="I63" s="660">
        <v>122.56179237693847</v>
      </c>
      <c r="J63" s="12"/>
      <c r="K63" s="459"/>
      <c r="M63" s="631"/>
      <c r="N63" s="754"/>
      <c r="O63" s="753"/>
      <c r="P63" s="753"/>
      <c r="Q63" s="753"/>
      <c r="R63" s="790"/>
      <c r="S63" s="753"/>
      <c r="T63" s="975"/>
    </row>
    <row r="64" spans="1:20" s="358" customFormat="1" ht="5.0999999999999996" customHeight="1">
      <c r="A64" s="478"/>
      <c r="B64" s="10"/>
      <c r="C64" s="10"/>
      <c r="D64" s="9"/>
      <c r="E64" s="795"/>
      <c r="F64" s="55"/>
      <c r="G64" s="796"/>
      <c r="H64" s="55"/>
      <c r="I64" s="657"/>
      <c r="J64" s="12"/>
      <c r="K64" s="459"/>
      <c r="L64" s="379"/>
      <c r="M64" s="660"/>
      <c r="N64" s="975"/>
      <c r="O64" s="975"/>
      <c r="P64" s="975"/>
      <c r="Q64" s="975"/>
      <c r="R64" s="975"/>
      <c r="S64" s="975"/>
      <c r="T64" s="975"/>
    </row>
    <row r="65" spans="1:21" s="358" customFormat="1" ht="12.75" customHeight="1">
      <c r="A65" s="473" t="s">
        <v>24</v>
      </c>
      <c r="B65" s="10"/>
      <c r="C65" s="10"/>
      <c r="D65" s="9"/>
      <c r="E65" s="1006">
        <v>94.002191176533572</v>
      </c>
      <c r="F65" s="902"/>
      <c r="G65" s="753">
        <v>88.36022140985655</v>
      </c>
      <c r="H65" s="902"/>
      <c r="I65" s="753">
        <v>92.214366415588074</v>
      </c>
      <c r="J65" s="11"/>
      <c r="K65" s="474"/>
      <c r="L65" s="388"/>
      <c r="M65" s="552"/>
      <c r="N65" s="631"/>
      <c r="O65" s="631"/>
      <c r="P65" s="753"/>
      <c r="Q65" s="902"/>
      <c r="R65" s="753"/>
      <c r="S65" s="902"/>
      <c r="T65" s="753"/>
    </row>
    <row r="66" spans="1:21" s="358" customFormat="1" ht="12.75" customHeight="1">
      <c r="A66" s="475" t="s">
        <v>20</v>
      </c>
      <c r="B66" s="57"/>
      <c r="C66" s="57"/>
      <c r="D66" s="58"/>
      <c r="E66" s="797"/>
      <c r="J66" s="12"/>
      <c r="K66" s="459"/>
      <c r="L66" s="387"/>
      <c r="M66" s="535"/>
      <c r="N66" s="631"/>
      <c r="O66" s="631"/>
      <c r="P66" s="902"/>
      <c r="Q66" s="902"/>
      <c r="R66" s="902"/>
      <c r="S66" s="902"/>
      <c r="T66" s="876"/>
      <c r="U66" s="661"/>
    </row>
    <row r="67" spans="1:21" s="358" customFormat="1" ht="12.75" customHeight="1">
      <c r="A67" s="977" t="s">
        <v>288</v>
      </c>
      <c r="B67" s="57"/>
      <c r="C67" s="57"/>
      <c r="D67" s="58"/>
      <c r="E67" s="901">
        <v>50.7</v>
      </c>
      <c r="F67" s="902"/>
      <c r="G67" s="902">
        <v>39.200000000000003</v>
      </c>
      <c r="H67" s="902"/>
      <c r="I67" s="753">
        <v>27.614932735835158</v>
      </c>
      <c r="J67" s="12"/>
      <c r="K67" s="459"/>
      <c r="L67" s="387"/>
      <c r="M67" s="632"/>
      <c r="N67" s="631"/>
      <c r="O67" s="631"/>
      <c r="P67" s="902"/>
      <c r="Q67" s="902"/>
      <c r="R67" s="902"/>
      <c r="S67" s="902"/>
      <c r="T67" s="876"/>
      <c r="U67" s="661"/>
    </row>
    <row r="68" spans="1:21" s="358" customFormat="1" ht="12.75" customHeight="1">
      <c r="A68" s="977" t="s">
        <v>309</v>
      </c>
      <c r="B68" s="57"/>
      <c r="C68" s="57"/>
      <c r="D68" s="58"/>
      <c r="E68" s="901">
        <v>35.9</v>
      </c>
      <c r="F68" s="902"/>
      <c r="G68" s="902">
        <v>39.1</v>
      </c>
      <c r="H68" s="902"/>
      <c r="I68" s="753">
        <v>25.192797022692204</v>
      </c>
      <c r="J68" s="12"/>
      <c r="K68" s="459"/>
      <c r="L68" s="387"/>
      <c r="M68" s="631"/>
      <c r="N68" s="631"/>
      <c r="O68" s="631"/>
      <c r="P68" s="902"/>
      <c r="Q68" s="902"/>
      <c r="R68" s="902"/>
      <c r="S68" s="902"/>
      <c r="T68" s="876"/>
      <c r="U68" s="661"/>
    </row>
    <row r="69" spans="1:21" s="358" customFormat="1" ht="12.75" customHeight="1">
      <c r="A69" s="477" t="s">
        <v>280</v>
      </c>
      <c r="B69" s="57"/>
      <c r="C69" s="57"/>
      <c r="D69" s="58"/>
      <c r="E69" s="901">
        <v>22.8</v>
      </c>
      <c r="F69" s="902"/>
      <c r="G69" s="902">
        <v>11.6</v>
      </c>
      <c r="H69" s="902"/>
      <c r="I69" s="753">
        <v>99.079293354897231</v>
      </c>
      <c r="J69" s="12"/>
      <c r="K69" s="459"/>
      <c r="L69" s="364"/>
      <c r="M69" s="631"/>
      <c r="N69" s="631"/>
      <c r="O69" s="631"/>
      <c r="P69" s="631"/>
      <c r="Q69" s="631"/>
      <c r="R69" s="631"/>
      <c r="S69" s="631"/>
      <c r="T69" s="902"/>
      <c r="U69" s="661"/>
    </row>
    <row r="70" spans="1:21" s="358" customFormat="1" ht="12.75" customHeight="1">
      <c r="A70" s="475" t="s">
        <v>21</v>
      </c>
      <c r="B70" s="57"/>
      <c r="C70" s="57"/>
      <c r="D70" s="58"/>
      <c r="E70" s="632"/>
      <c r="F70" s="631"/>
      <c r="G70" s="631"/>
      <c r="H70" s="631"/>
      <c r="I70" s="660"/>
      <c r="J70" s="12"/>
      <c r="K70" s="459"/>
      <c r="L70" s="350"/>
      <c r="M70" s="631"/>
      <c r="N70" s="631"/>
      <c r="O70" s="631"/>
      <c r="P70" s="535"/>
      <c r="Q70" s="631"/>
      <c r="R70" s="535"/>
      <c r="S70" s="631"/>
      <c r="T70" s="876"/>
      <c r="U70" s="661"/>
    </row>
    <row r="71" spans="1:21" s="358" customFormat="1" ht="12.75" customHeight="1">
      <c r="A71" s="479" t="s">
        <v>287</v>
      </c>
      <c r="B71" s="57"/>
      <c r="C71" s="57"/>
      <c r="D71" s="58"/>
      <c r="E71" s="552">
        <v>-19.7</v>
      </c>
      <c r="F71" s="631"/>
      <c r="G71" s="535">
        <v>-17.8</v>
      </c>
      <c r="H71" s="631"/>
      <c r="I71" s="753">
        <v>75.25507257218193</v>
      </c>
      <c r="J71" s="12"/>
      <c r="K71" s="459"/>
      <c r="L71" s="350"/>
      <c r="M71" s="631"/>
      <c r="N71" s="631"/>
      <c r="O71" s="631"/>
      <c r="P71" s="535"/>
      <c r="Q71" s="631"/>
      <c r="R71" s="902"/>
      <c r="S71" s="902"/>
      <c r="T71" s="876"/>
      <c r="U71" s="661"/>
    </row>
    <row r="72" spans="1:21" s="358" customFormat="1" ht="12.75" customHeight="1">
      <c r="A72" s="877" t="s">
        <v>289</v>
      </c>
      <c r="B72" s="57"/>
      <c r="C72" s="57"/>
      <c r="D72" s="58"/>
      <c r="E72" s="552">
        <v>-18.5</v>
      </c>
      <c r="F72" s="631"/>
      <c r="G72" s="1027">
        <v>-7</v>
      </c>
      <c r="H72" s="902"/>
      <c r="I72" s="753">
        <v>112.36140495635698</v>
      </c>
      <c r="J72" s="12"/>
      <c r="K72" s="459"/>
      <c r="L72" s="350"/>
      <c r="M72" s="631"/>
      <c r="N72" s="631"/>
      <c r="O72" s="631"/>
      <c r="P72" s="535"/>
      <c r="Q72" s="631"/>
      <c r="R72" s="535"/>
      <c r="S72" s="631"/>
      <c r="T72" s="878"/>
      <c r="U72" s="661"/>
    </row>
    <row r="73" spans="1:21" s="358" customFormat="1" ht="12.75" customHeight="1">
      <c r="A73" s="479" t="s">
        <v>297</v>
      </c>
      <c r="B73" s="57"/>
      <c r="C73" s="57"/>
      <c r="D73" s="58"/>
      <c r="E73" s="552">
        <v>-11.9</v>
      </c>
      <c r="F73" s="631"/>
      <c r="G73" s="535">
        <v>-16</v>
      </c>
      <c r="H73" s="631"/>
      <c r="I73" s="658">
        <v>-44.855743673058804</v>
      </c>
      <c r="J73" s="12"/>
      <c r="K73" s="459"/>
      <c r="M73" s="631"/>
      <c r="N73" s="631"/>
      <c r="O73" s="879"/>
      <c r="P73" s="879"/>
      <c r="Q73" s="879"/>
      <c r="R73" s="881"/>
      <c r="S73" s="880"/>
      <c r="T73" s="972"/>
      <c r="U73" s="661"/>
    </row>
    <row r="74" spans="1:21" s="358" customFormat="1" ht="5.0999999999999996" customHeight="1">
      <c r="A74" s="478"/>
      <c r="B74" s="57"/>
      <c r="C74" s="57"/>
      <c r="D74" s="58"/>
      <c r="E74" s="797"/>
      <c r="J74" s="12"/>
      <c r="K74" s="459"/>
      <c r="M74" s="379"/>
      <c r="N74" s="630"/>
      <c r="O74" s="630"/>
      <c r="P74" s="630"/>
      <c r="Q74" s="630"/>
      <c r="R74" s="630"/>
      <c r="S74" s="630"/>
      <c r="T74" s="798"/>
      <c r="U74" s="661"/>
    </row>
    <row r="75" spans="1:21" s="358" customFormat="1" ht="12.75" customHeight="1">
      <c r="A75" s="473" t="s">
        <v>25</v>
      </c>
      <c r="B75" s="57"/>
      <c r="C75" s="57"/>
      <c r="D75" s="58"/>
      <c r="E75" s="1005">
        <v>102.15245360246249</v>
      </c>
      <c r="F75" s="631"/>
      <c r="G75" s="660">
        <v>97.492915558348614</v>
      </c>
      <c r="H75" s="631"/>
      <c r="I75" s="660">
        <v>85.997935217787074</v>
      </c>
      <c r="J75" s="448"/>
      <c r="K75" s="459"/>
      <c r="L75" s="390"/>
      <c r="M75" s="552"/>
      <c r="N75" s="630"/>
      <c r="P75" s="880"/>
      <c r="Q75" s="631"/>
      <c r="R75" s="880"/>
      <c r="S75" s="631"/>
      <c r="T75" s="880"/>
    </row>
    <row r="76" spans="1:21" s="358" customFormat="1" ht="12.75" customHeight="1">
      <c r="A76" s="475" t="s">
        <v>20</v>
      </c>
      <c r="B76" s="57"/>
      <c r="C76" s="57"/>
      <c r="D76" s="58"/>
      <c r="E76" s="799"/>
      <c r="F76" s="792"/>
      <c r="G76" s="800"/>
      <c r="H76" s="792"/>
      <c r="I76" s="792"/>
      <c r="J76" s="12"/>
      <c r="K76" s="459"/>
      <c r="M76" s="535"/>
      <c r="N76" s="630"/>
      <c r="P76" s="630"/>
      <c r="Q76" s="630"/>
      <c r="R76" s="630"/>
      <c r="S76" s="630"/>
      <c r="T76" s="630"/>
    </row>
    <row r="77" spans="1:21" s="358" customFormat="1" ht="12.75" customHeight="1">
      <c r="A77" s="477" t="s">
        <v>22</v>
      </c>
      <c r="B77" s="56"/>
      <c r="C77" s="57"/>
      <c r="D77" s="58"/>
      <c r="E77" s="901">
        <v>86.7</v>
      </c>
      <c r="F77" s="902"/>
      <c r="G77" s="902">
        <v>118.6</v>
      </c>
      <c r="H77" s="902"/>
      <c r="I77" s="753">
        <v>20.46809275182045</v>
      </c>
      <c r="J77" s="12"/>
      <c r="K77" s="459"/>
      <c r="M77" s="552"/>
      <c r="N77" s="902"/>
      <c r="P77" s="875"/>
      <c r="Q77" s="875"/>
      <c r="R77" s="875"/>
      <c r="S77" s="875"/>
      <c r="T77" s="876"/>
    </row>
    <row r="78" spans="1:21" s="358" customFormat="1" ht="12.75" customHeight="1">
      <c r="A78" s="877" t="s">
        <v>325</v>
      </c>
      <c r="B78" s="57"/>
      <c r="C78" s="57"/>
      <c r="D78" s="58"/>
      <c r="E78" s="901">
        <v>78</v>
      </c>
      <c r="F78" s="902"/>
      <c r="G78" s="902">
        <v>92.6</v>
      </c>
      <c r="H78" s="902"/>
      <c r="I78" s="753">
        <v>5.713718643336029</v>
      </c>
      <c r="J78" s="12"/>
      <c r="K78" s="459"/>
      <c r="M78" s="535"/>
      <c r="N78" s="902"/>
      <c r="P78" s="875"/>
      <c r="Q78" s="875"/>
      <c r="R78" s="875"/>
      <c r="S78" s="875"/>
      <c r="T78" s="876"/>
    </row>
    <row r="79" spans="1:21" s="358" customFormat="1" ht="12.75" customHeight="1">
      <c r="A79" s="877" t="s">
        <v>288</v>
      </c>
      <c r="B79" s="57"/>
      <c r="C79" s="57"/>
      <c r="D79" s="58"/>
      <c r="E79" s="901">
        <v>52.5</v>
      </c>
      <c r="F79" s="902"/>
      <c r="G79" s="902">
        <v>33.4</v>
      </c>
      <c r="H79" s="902"/>
      <c r="I79" s="753">
        <v>34.81505816440783</v>
      </c>
      <c r="J79" s="12"/>
      <c r="K79" s="459"/>
      <c r="M79" s="535"/>
      <c r="N79" s="902"/>
      <c r="P79" s="875"/>
      <c r="Q79" s="875"/>
      <c r="R79" s="875"/>
      <c r="S79" s="875"/>
      <c r="T79" s="876"/>
    </row>
    <row r="80" spans="1:21" s="358" customFormat="1" ht="12.75" customHeight="1">
      <c r="A80" s="475" t="s">
        <v>21</v>
      </c>
      <c r="B80" s="57"/>
      <c r="C80" s="57"/>
      <c r="D80" s="58"/>
      <c r="E80" s="552"/>
      <c r="F80" s="535"/>
      <c r="G80" s="535"/>
      <c r="H80" s="535"/>
      <c r="I80" s="753"/>
      <c r="J80" s="12"/>
      <c r="K80" s="459"/>
      <c r="M80" s="535"/>
      <c r="N80" s="902"/>
      <c r="P80" s="875"/>
      <c r="Q80" s="875"/>
      <c r="R80" s="875"/>
      <c r="S80" s="875"/>
      <c r="T80" s="876"/>
    </row>
    <row r="81" spans="1:32" s="358" customFormat="1" ht="12.75" customHeight="1">
      <c r="A81" s="877" t="s">
        <v>310</v>
      </c>
      <c r="B81" s="57"/>
      <c r="C81" s="57"/>
      <c r="D81" s="58"/>
      <c r="E81" s="552">
        <v>-78.5</v>
      </c>
      <c r="F81" s="902"/>
      <c r="G81" s="535">
        <v>-14.6</v>
      </c>
      <c r="H81" s="902"/>
      <c r="I81" s="753">
        <v>1089.2375134004467</v>
      </c>
      <c r="J81" s="12"/>
      <c r="K81" s="459"/>
      <c r="M81" s="535"/>
      <c r="N81" s="902"/>
      <c r="P81" s="879"/>
      <c r="Q81" s="875"/>
      <c r="R81" s="879"/>
      <c r="S81" s="875"/>
      <c r="T81" s="876"/>
    </row>
    <row r="82" spans="1:32" s="358" customFormat="1" ht="12.75" customHeight="1">
      <c r="A82" s="877" t="s">
        <v>326</v>
      </c>
      <c r="B82" s="57"/>
      <c r="C82" s="57"/>
      <c r="D82" s="58"/>
      <c r="E82" s="552">
        <v>-26.6</v>
      </c>
      <c r="F82" s="902"/>
      <c r="G82" s="902">
        <v>6.4</v>
      </c>
      <c r="H82" s="902"/>
      <c r="I82" s="753">
        <v>179.75451816748932</v>
      </c>
      <c r="J82" s="12"/>
      <c r="K82" s="459"/>
      <c r="M82" s="535"/>
      <c r="N82" s="902"/>
      <c r="P82" s="879"/>
      <c r="Q82" s="875"/>
      <c r="R82" s="875"/>
      <c r="S82" s="875"/>
      <c r="T82" s="876"/>
    </row>
    <row r="83" spans="1:32" s="358" customFormat="1" ht="12.75" customHeight="1">
      <c r="A83" s="476" t="s">
        <v>280</v>
      </c>
      <c r="B83" s="57"/>
      <c r="C83" s="57"/>
      <c r="D83" s="58"/>
      <c r="E83" s="552">
        <v>-20.7</v>
      </c>
      <c r="F83" s="902"/>
      <c r="G83" s="535">
        <v>-9.9</v>
      </c>
      <c r="H83" s="902"/>
      <c r="I83" s="753">
        <v>101.34378678151752</v>
      </c>
      <c r="J83" s="12"/>
      <c r="K83" s="459"/>
      <c r="L83" s="364"/>
      <c r="M83" s="535"/>
      <c r="N83" s="902"/>
      <c r="P83" s="879"/>
      <c r="Q83" s="875"/>
      <c r="R83" s="879"/>
      <c r="S83" s="875"/>
      <c r="T83" s="876"/>
    </row>
    <row r="84" spans="1:32" s="358" customFormat="1" ht="5.0999999999999996" customHeight="1">
      <c r="A84" s="480"/>
      <c r="B84" s="59"/>
      <c r="C84" s="59"/>
      <c r="D84" s="58"/>
      <c r="E84" s="801"/>
      <c r="F84" s="801"/>
      <c r="G84" s="12"/>
      <c r="H84" s="801"/>
      <c r="I84" s="801"/>
      <c r="J84" s="12"/>
      <c r="K84" s="459"/>
      <c r="S84" s="535"/>
      <c r="T84" s="535"/>
    </row>
    <row r="85" spans="1:32" s="358" customFormat="1" ht="12.75" customHeight="1">
      <c r="A85" s="473" t="s">
        <v>26</v>
      </c>
      <c r="B85" s="59"/>
      <c r="C85" s="59"/>
      <c r="D85" s="58"/>
      <c r="E85" s="1006">
        <v>105.85675492394708</v>
      </c>
      <c r="F85" s="901"/>
      <c r="G85" s="753">
        <v>101.46743971116791</v>
      </c>
      <c r="H85" s="901"/>
      <c r="I85" s="753">
        <v>95.23998307301666</v>
      </c>
      <c r="J85" s="12"/>
      <c r="K85" s="459"/>
      <c r="L85" s="388"/>
      <c r="M85" s="631"/>
      <c r="N85" s="631"/>
      <c r="O85" s="875"/>
      <c r="P85" s="875"/>
      <c r="Q85" s="875"/>
      <c r="R85" s="879"/>
      <c r="S85" s="875"/>
    </row>
    <row r="86" spans="1:32" s="358" customFormat="1" ht="13.7" customHeight="1">
      <c r="A86" s="475" t="s">
        <v>20</v>
      </c>
      <c r="B86" s="57"/>
      <c r="C86" s="57"/>
      <c r="D86" s="58"/>
      <c r="E86" s="791"/>
      <c r="F86" s="791"/>
      <c r="G86" s="792"/>
      <c r="H86" s="791"/>
      <c r="I86" s="791"/>
      <c r="J86" s="12"/>
      <c r="K86" s="459"/>
      <c r="M86" s="631"/>
      <c r="N86" s="976"/>
      <c r="P86" s="876"/>
      <c r="Q86" s="901"/>
      <c r="R86" s="876"/>
      <c r="S86" s="901"/>
      <c r="T86" s="876"/>
    </row>
    <row r="87" spans="1:32" s="358" customFormat="1" ht="12.75" customHeight="1">
      <c r="A87" s="877" t="s">
        <v>325</v>
      </c>
      <c r="B87" s="57"/>
      <c r="C87" s="57"/>
      <c r="D87" s="58"/>
      <c r="E87" s="901">
        <v>71.099999999999994</v>
      </c>
      <c r="F87" s="902"/>
      <c r="G87" s="902">
        <v>85.7</v>
      </c>
      <c r="H87" s="902"/>
      <c r="I87" s="753">
        <v>2.9512480909662955</v>
      </c>
      <c r="J87" s="12"/>
      <c r="K87" s="459"/>
      <c r="M87" s="535"/>
      <c r="N87" s="630"/>
      <c r="P87" s="902"/>
      <c r="Q87" s="902"/>
      <c r="R87" s="902"/>
      <c r="S87" s="902"/>
      <c r="T87" s="902"/>
    </row>
    <row r="88" spans="1:32" s="358" customFormat="1" ht="12.75" customHeight="1">
      <c r="A88" s="477" t="s">
        <v>22</v>
      </c>
      <c r="B88" s="57"/>
      <c r="C88" s="57"/>
      <c r="D88" s="58"/>
      <c r="E88" s="901">
        <v>54.6</v>
      </c>
      <c r="F88" s="902"/>
      <c r="G88" s="902">
        <v>80.2</v>
      </c>
      <c r="H88" s="902"/>
      <c r="I88" s="753">
        <v>12.24160338124217</v>
      </c>
      <c r="J88" s="12"/>
      <c r="K88" s="459"/>
      <c r="M88" s="535"/>
      <c r="N88" s="630"/>
      <c r="P88" s="875"/>
      <c r="Q88" s="875"/>
      <c r="R88" s="875"/>
      <c r="S88" s="875"/>
      <c r="T88" s="876"/>
    </row>
    <row r="89" spans="1:32" s="358" customFormat="1" ht="12.75" customHeight="1">
      <c r="A89" s="877" t="s">
        <v>288</v>
      </c>
      <c r="B89" s="57"/>
      <c r="C89" s="57"/>
      <c r="D89" s="58"/>
      <c r="E89" s="901">
        <v>42.9</v>
      </c>
      <c r="F89" s="902"/>
      <c r="G89" s="902">
        <v>29.5</v>
      </c>
      <c r="H89" s="902"/>
      <c r="I89" s="753">
        <v>56.17025470126714</v>
      </c>
      <c r="J89" s="12"/>
      <c r="K89" s="459"/>
      <c r="M89" s="802"/>
      <c r="N89" s="630"/>
      <c r="P89" s="875"/>
      <c r="Q89" s="875"/>
      <c r="R89" s="875"/>
      <c r="S89" s="875"/>
      <c r="T89" s="876"/>
    </row>
    <row r="90" spans="1:32" s="358" customFormat="1" ht="12.75" customHeight="1">
      <c r="A90" s="475" t="s">
        <v>21</v>
      </c>
      <c r="B90" s="57"/>
      <c r="C90" s="57"/>
      <c r="D90" s="58"/>
      <c r="E90" s="552"/>
      <c r="F90" s="535"/>
      <c r="G90" s="535"/>
      <c r="H90" s="535"/>
      <c r="I90" s="658"/>
      <c r="J90" s="12"/>
      <c r="K90" s="459"/>
      <c r="M90" s="535"/>
      <c r="N90" s="630"/>
      <c r="P90" s="875"/>
      <c r="Q90" s="875"/>
      <c r="R90" s="875"/>
      <c r="S90" s="875"/>
      <c r="T90" s="876"/>
    </row>
    <row r="91" spans="1:32" s="358" customFormat="1" ht="12" customHeight="1">
      <c r="A91" s="877" t="s">
        <v>310</v>
      </c>
      <c r="B91" s="57"/>
      <c r="C91" s="57"/>
      <c r="D91" s="58"/>
      <c r="E91" s="552">
        <v>-78.7</v>
      </c>
      <c r="F91" s="535"/>
      <c r="G91" s="535">
        <v>-15.5</v>
      </c>
      <c r="H91" s="902"/>
      <c r="I91" s="753">
        <v>1143.9348502673115</v>
      </c>
      <c r="J91" s="12"/>
      <c r="K91" s="459"/>
      <c r="M91" s="535"/>
      <c r="N91" s="630"/>
      <c r="P91" s="875"/>
      <c r="Q91" s="875"/>
      <c r="R91" s="875"/>
      <c r="S91" s="875"/>
      <c r="T91" s="876"/>
      <c r="U91" s="662"/>
    </row>
    <row r="92" spans="1:32" s="358" customFormat="1" ht="12.75" customHeight="1">
      <c r="A92" s="479" t="s">
        <v>289</v>
      </c>
      <c r="B92" s="57"/>
      <c r="C92" s="57"/>
      <c r="D92" s="58"/>
      <c r="E92" s="552">
        <v>-26.2</v>
      </c>
      <c r="F92" s="535"/>
      <c r="G92" s="535">
        <v>-16.600000000000001</v>
      </c>
      <c r="H92" s="902"/>
      <c r="I92" s="753">
        <v>104.34717439521796</v>
      </c>
      <c r="J92" s="719"/>
      <c r="K92" s="459"/>
      <c r="M92" s="535"/>
      <c r="N92" s="630"/>
      <c r="P92" s="879"/>
      <c r="Q92" s="879"/>
      <c r="R92" s="879"/>
      <c r="S92" s="875"/>
      <c r="T92" s="876"/>
    </row>
    <row r="93" spans="1:32" s="358" customFormat="1" ht="12.75" customHeight="1">
      <c r="A93" s="877" t="s">
        <v>326</v>
      </c>
      <c r="B93" s="57"/>
      <c r="C93" s="57"/>
      <c r="D93" s="58"/>
      <c r="E93" s="552">
        <v>-22.4</v>
      </c>
      <c r="F93" s="902"/>
      <c r="G93" s="902">
        <v>16.399999999999999</v>
      </c>
      <c r="H93" s="902"/>
      <c r="I93" s="753">
        <v>201.40380200563249</v>
      </c>
      <c r="J93" s="719"/>
      <c r="K93" s="459"/>
      <c r="L93" s="379"/>
      <c r="M93" s="535"/>
      <c r="N93" s="630"/>
      <c r="P93" s="879"/>
      <c r="Q93" s="879"/>
      <c r="R93" s="879"/>
      <c r="S93" s="875"/>
      <c r="T93" s="876"/>
    </row>
    <row r="94" spans="1:32" s="358" customFormat="1" ht="5.25" customHeight="1">
      <c r="A94" s="478"/>
      <c r="B94" s="59"/>
      <c r="C94" s="59"/>
      <c r="D94" s="58"/>
      <c r="E94" s="801"/>
      <c r="F94" s="12"/>
      <c r="G94" s="12"/>
      <c r="H94" s="12"/>
      <c r="I94" s="12"/>
      <c r="J94" s="663"/>
      <c r="K94" s="459"/>
      <c r="L94" s="279"/>
      <c r="M94" s="535"/>
      <c r="N94" s="630"/>
      <c r="P94" s="879"/>
      <c r="Q94" s="875"/>
      <c r="R94" s="875"/>
      <c r="S94" s="875"/>
      <c r="T94" s="876"/>
    </row>
    <row r="95" spans="1:32" s="358" customFormat="1" ht="12" customHeight="1">
      <c r="A95" s="461" t="s">
        <v>251</v>
      </c>
      <c r="B95" s="59"/>
      <c r="C95" s="59"/>
      <c r="D95" s="58"/>
      <c r="E95" s="1007">
        <v>70.713061036513494</v>
      </c>
      <c r="F95" s="803"/>
      <c r="G95" s="1008">
        <v>69.378918667898589</v>
      </c>
      <c r="H95" s="882"/>
      <c r="I95" s="1008">
        <v>65.159805375115724</v>
      </c>
      <c r="J95" s="12"/>
      <c r="K95" s="459"/>
      <c r="L95" s="392"/>
      <c r="N95" s="978"/>
      <c r="O95" s="978"/>
      <c r="P95" s="978"/>
      <c r="Q95" s="352"/>
      <c r="R95" s="658"/>
      <c r="S95" s="658"/>
      <c r="T95" s="663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s="358" customFormat="1" ht="4.5" customHeight="1">
      <c r="A96" s="464"/>
      <c r="B96" s="59"/>
      <c r="C96" s="59"/>
      <c r="D96" s="58"/>
      <c r="E96" s="16"/>
      <c r="F96" s="19"/>
      <c r="G96" s="393"/>
      <c r="H96" s="1"/>
      <c r="I96" s="393"/>
      <c r="J96" s="12"/>
      <c r="K96" s="459"/>
      <c r="L96" s="279"/>
      <c r="M96" s="553"/>
      <c r="N96" s="553"/>
      <c r="O96" s="553"/>
      <c r="P96" s="553"/>
      <c r="Q96" s="553"/>
      <c r="R96" s="553"/>
      <c r="S96" s="553"/>
      <c r="T96" s="553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4.1" customHeight="1">
      <c r="A97" s="481" t="s">
        <v>339</v>
      </c>
      <c r="B97" s="60"/>
      <c r="C97" s="61"/>
      <c r="D97" s="62"/>
      <c r="E97" s="61" t="s">
        <v>298</v>
      </c>
      <c r="F97" s="2" t="s">
        <v>8</v>
      </c>
      <c r="G97" s="61" t="s">
        <v>270</v>
      </c>
      <c r="H97" s="2" t="s">
        <v>9</v>
      </c>
      <c r="I97" s="61" t="s">
        <v>299</v>
      </c>
      <c r="J97" s="173"/>
      <c r="K97" s="482" t="s">
        <v>9</v>
      </c>
      <c r="M97" s="907"/>
      <c r="N97" s="907"/>
      <c r="O97" s="907"/>
      <c r="P97" s="907"/>
      <c r="Q97" s="907"/>
      <c r="R97" s="907"/>
      <c r="S97" s="907"/>
      <c r="T97" s="907"/>
      <c r="U97" s="1083"/>
      <c r="V97" s="1083"/>
      <c r="W97" s="1083"/>
      <c r="X97" s="1083"/>
      <c r="Y97" s="1083"/>
      <c r="Z97" s="1083"/>
      <c r="AA97" s="173"/>
      <c r="AB97" s="173"/>
      <c r="AC97" s="173"/>
      <c r="AD97" s="173"/>
      <c r="AE97" s="173"/>
      <c r="AF97" s="173"/>
    </row>
    <row r="98" spans="1:32" ht="3" customHeight="1">
      <c r="A98" s="483"/>
      <c r="B98" s="63"/>
      <c r="C98" s="64"/>
      <c r="D98" s="65"/>
      <c r="E98" s="52"/>
      <c r="F98" s="53"/>
      <c r="G98" s="52"/>
      <c r="H98" s="53"/>
      <c r="I98" s="52"/>
      <c r="J98" s="173"/>
      <c r="K98" s="459"/>
      <c r="M98" s="663"/>
      <c r="N98" s="663"/>
      <c r="O98" s="663"/>
      <c r="P98" s="663"/>
      <c r="Q98" s="663"/>
      <c r="R98" s="663"/>
      <c r="S98" s="66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</row>
    <row r="99" spans="1:32" ht="12.75" customHeight="1">
      <c r="A99" s="461" t="s">
        <v>27</v>
      </c>
      <c r="B99" s="66"/>
      <c r="C99" s="66"/>
      <c r="D99" s="67"/>
      <c r="E99" s="68"/>
      <c r="F99" s="69"/>
      <c r="G99" s="68"/>
      <c r="H99" s="69"/>
      <c r="I99" s="70"/>
      <c r="J99" s="173"/>
      <c r="K99" s="459"/>
      <c r="M99" s="173"/>
      <c r="N99" s="908"/>
      <c r="O99" s="908"/>
      <c r="P99" s="909"/>
      <c r="Q99" s="908"/>
      <c r="R99" s="910"/>
      <c r="S99" s="910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</row>
    <row r="100" spans="1:32" s="358" customFormat="1" ht="12.75" customHeight="1">
      <c r="A100" s="463" t="s">
        <v>28</v>
      </c>
      <c r="B100" s="35"/>
      <c r="C100" s="71"/>
      <c r="D100" s="40"/>
      <c r="E100" s="943">
        <v>3383467.7763999999</v>
      </c>
      <c r="F100" s="46"/>
      <c r="G100" s="944">
        <v>4874531.3749000002</v>
      </c>
      <c r="H100" s="602"/>
      <c r="I100" s="945">
        <v>5252156.5999999996</v>
      </c>
      <c r="J100" s="12"/>
      <c r="K100" s="459"/>
      <c r="L100" s="394"/>
      <c r="N100" s="910"/>
      <c r="O100" s="910"/>
      <c r="P100" s="911"/>
      <c r="Q100" s="911"/>
      <c r="R100" s="912"/>
      <c r="S100" s="9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s="358" customFormat="1" ht="12.75" customHeight="1">
      <c r="A101" s="463" t="s">
        <v>29</v>
      </c>
      <c r="B101" s="35"/>
      <c r="C101" s="71"/>
      <c r="D101" s="40"/>
      <c r="E101" s="943">
        <v>135812977.428</v>
      </c>
      <c r="F101" s="46"/>
      <c r="G101" s="945">
        <v>170240016.71200001</v>
      </c>
      <c r="H101" s="602"/>
      <c r="I101" s="945">
        <v>131387250.12</v>
      </c>
      <c r="J101" s="12"/>
      <c r="K101" s="459"/>
      <c r="L101" s="395"/>
      <c r="N101" s="910"/>
      <c r="O101" s="910"/>
      <c r="P101" s="913"/>
      <c r="Q101" s="914"/>
      <c r="R101" s="914"/>
      <c r="S101" s="9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s="358" customFormat="1" ht="12.75" customHeight="1">
      <c r="A102" s="462" t="s">
        <v>30</v>
      </c>
      <c r="B102" s="35"/>
      <c r="C102" s="35"/>
      <c r="D102" s="40"/>
      <c r="E102" s="946"/>
      <c r="F102" s="46"/>
      <c r="G102" s="44"/>
      <c r="H102" s="353"/>
      <c r="I102" s="44"/>
      <c r="J102" s="12"/>
      <c r="K102" s="459"/>
      <c r="T102" s="351"/>
      <c r="U102" s="352"/>
      <c r="V102" s="351"/>
      <c r="W102" s="352"/>
      <c r="X102" s="351"/>
      <c r="Y102" s="352"/>
    </row>
    <row r="103" spans="1:32" s="358" customFormat="1" ht="12.75" customHeight="1">
      <c r="A103" s="463" t="s">
        <v>28</v>
      </c>
      <c r="B103" s="35"/>
      <c r="C103" s="71"/>
      <c r="D103" s="40"/>
      <c r="E103" s="558">
        <v>3381080.4509999999</v>
      </c>
      <c r="F103" s="46"/>
      <c r="G103" s="947">
        <v>4870510.8990000002</v>
      </c>
      <c r="H103" s="602"/>
      <c r="I103" s="664">
        <v>5248163.49</v>
      </c>
      <c r="J103" s="12"/>
      <c r="K103" s="459"/>
      <c r="L103" s="396"/>
    </row>
    <row r="104" spans="1:32" s="358" customFormat="1" ht="12.75" customHeight="1">
      <c r="A104" s="463" t="s">
        <v>29</v>
      </c>
      <c r="B104" s="35"/>
      <c r="C104" s="71"/>
      <c r="D104" s="40"/>
      <c r="E104" s="948">
        <v>135779724.648</v>
      </c>
      <c r="F104" s="46"/>
      <c r="G104" s="947">
        <v>170173671.604</v>
      </c>
      <c r="H104" s="602"/>
      <c r="I104" s="664">
        <v>131321101.89</v>
      </c>
      <c r="J104" s="12"/>
      <c r="K104" s="459"/>
      <c r="L104" s="279"/>
    </row>
    <row r="105" spans="1:32" s="358" customFormat="1" ht="12.75" customHeight="1">
      <c r="A105" s="462" t="s">
        <v>31</v>
      </c>
      <c r="B105" s="35"/>
      <c r="C105" s="35"/>
      <c r="D105" s="40"/>
      <c r="E105" s="354"/>
      <c r="F105" s="355"/>
      <c r="G105" s="356"/>
      <c r="H105" s="357"/>
      <c r="I105" s="356"/>
      <c r="J105" s="12"/>
      <c r="K105" s="459"/>
      <c r="L105" s="397"/>
    </row>
    <row r="106" spans="1:32" s="358" customFormat="1" ht="12.75" customHeight="1">
      <c r="A106" s="463" t="s">
        <v>28</v>
      </c>
      <c r="B106" s="35"/>
      <c r="C106" s="71"/>
      <c r="D106" s="40"/>
      <c r="E106" s="949">
        <v>2387.3254000000002</v>
      </c>
      <c r="F106" s="46"/>
      <c r="G106" s="950">
        <v>4020.4758999999999</v>
      </c>
      <c r="H106" s="353"/>
      <c r="I106" s="664">
        <v>3993.11</v>
      </c>
      <c r="J106" s="12"/>
      <c r="K106" s="459"/>
      <c r="L106" s="279"/>
    </row>
    <row r="107" spans="1:32" s="358" customFormat="1" ht="12.75" customHeight="1">
      <c r="A107" s="463" t="s">
        <v>29</v>
      </c>
      <c r="B107" s="35"/>
      <c r="C107" s="71"/>
      <c r="D107" s="40"/>
      <c r="E107" s="948">
        <v>33252.78</v>
      </c>
      <c r="F107" s="46"/>
      <c r="G107" s="951">
        <v>66345.107999999993</v>
      </c>
      <c r="H107" s="602"/>
      <c r="I107" s="664">
        <v>66148.23</v>
      </c>
      <c r="J107" s="12"/>
      <c r="K107" s="459"/>
      <c r="L107" s="279"/>
    </row>
    <row r="108" spans="1:32" s="358" customFormat="1" ht="5.25" customHeight="1">
      <c r="A108" s="484"/>
      <c r="B108" s="485"/>
      <c r="C108" s="486"/>
      <c r="D108" s="487"/>
      <c r="E108" s="488"/>
      <c r="F108" s="489"/>
      <c r="G108" s="490"/>
      <c r="H108" s="491"/>
      <c r="I108" s="490"/>
      <c r="J108" s="492"/>
      <c r="K108" s="493"/>
      <c r="L108" s="279"/>
    </row>
    <row r="109" spans="1:32" s="12" customFormat="1" ht="5.25" customHeight="1">
      <c r="A109" s="74"/>
      <c r="B109" s="35"/>
      <c r="C109" s="71"/>
      <c r="D109" s="40"/>
      <c r="E109" s="75"/>
      <c r="F109" s="39"/>
      <c r="G109" s="76"/>
      <c r="H109" s="50"/>
      <c r="I109" s="76"/>
      <c r="K109" s="299"/>
      <c r="L109" s="279"/>
      <c r="M109" s="358"/>
    </row>
    <row r="110" spans="1:32" s="12" customFormat="1" ht="12.75" customHeight="1">
      <c r="E110" s="566"/>
      <c r="F110" s="39"/>
      <c r="G110" s="76"/>
      <c r="H110" s="50"/>
      <c r="I110" s="77" t="s">
        <v>32</v>
      </c>
      <c r="K110" s="299"/>
      <c r="L110" s="398"/>
    </row>
    <row r="111" spans="1:32" s="12" customFormat="1" ht="12.75" customHeight="1">
      <c r="K111" s="299"/>
      <c r="L111" s="279"/>
    </row>
    <row r="112" spans="1:32" s="12" customFormat="1" ht="12.75" customHeight="1">
      <c r="A112" s="494"/>
      <c r="B112" s="495"/>
      <c r="C112" s="496"/>
      <c r="D112" s="497"/>
      <c r="E112" s="498"/>
      <c r="F112" s="499"/>
      <c r="G112" s="500"/>
      <c r="H112" s="501"/>
      <c r="I112" s="500"/>
      <c r="J112" s="300"/>
      <c r="K112" s="451"/>
      <c r="L112" s="279"/>
      <c r="M112" s="367"/>
      <c r="N112" s="367"/>
      <c r="O112" s="665"/>
    </row>
    <row r="113" spans="1:20" s="12" customFormat="1" ht="12.75" customHeight="1">
      <c r="A113" s="502" t="s">
        <v>321</v>
      </c>
      <c r="B113" s="35"/>
      <c r="C113" s="71"/>
      <c r="D113" s="40"/>
      <c r="E113" s="75"/>
      <c r="F113" s="39"/>
      <c r="G113" s="76"/>
      <c r="H113" s="50"/>
      <c r="I113" s="79" t="s">
        <v>33</v>
      </c>
      <c r="K113" s="459"/>
      <c r="L113" s="398"/>
      <c r="M113" s="367"/>
      <c r="N113" s="367"/>
      <c r="O113" s="665"/>
    </row>
    <row r="114" spans="1:20" s="12" customFormat="1" ht="12.75" customHeight="1">
      <c r="A114" s="463"/>
      <c r="B114" s="35"/>
      <c r="C114" s="71"/>
      <c r="D114" s="40"/>
      <c r="E114" s="75"/>
      <c r="F114" s="39"/>
      <c r="G114" s="76"/>
      <c r="H114" s="50"/>
      <c r="I114" s="76"/>
      <c r="K114" s="459"/>
      <c r="L114" s="279"/>
      <c r="M114" s="367"/>
      <c r="N114" s="367"/>
      <c r="O114" s="665"/>
    </row>
    <row r="115" spans="1:20" s="173" customFormat="1" ht="3" customHeight="1">
      <c r="A115" s="471"/>
      <c r="B115" s="80"/>
      <c r="C115" s="81"/>
      <c r="D115" s="82"/>
      <c r="E115" s="68"/>
      <c r="F115" s="69"/>
      <c r="G115" s="66"/>
      <c r="H115" s="83"/>
      <c r="I115" s="51"/>
      <c r="K115" s="459"/>
      <c r="L115" s="399"/>
    </row>
    <row r="116" spans="1:20" s="358" customFormat="1" ht="14.1" customHeight="1">
      <c r="A116" s="503" t="s">
        <v>340</v>
      </c>
      <c r="B116" s="447"/>
      <c r="C116" s="326" t="s">
        <v>276</v>
      </c>
      <c r="D116" s="7" t="s">
        <v>8</v>
      </c>
      <c r="E116" s="291" t="s">
        <v>307</v>
      </c>
      <c r="F116" s="7" t="s">
        <v>8</v>
      </c>
      <c r="G116" s="291" t="s">
        <v>292</v>
      </c>
      <c r="H116" s="7" t="s">
        <v>8</v>
      </c>
      <c r="I116" s="291" t="s">
        <v>308</v>
      </c>
      <c r="J116" s="300"/>
      <c r="K116" s="843" t="s">
        <v>8</v>
      </c>
      <c r="L116" s="277"/>
    </row>
    <row r="117" spans="1:20" s="358" customFormat="1" ht="3" customHeight="1">
      <c r="A117" s="504"/>
      <c r="B117" s="11"/>
      <c r="C117" s="11"/>
      <c r="D117" s="9"/>
      <c r="E117" s="72"/>
      <c r="F117" s="73"/>
      <c r="G117" s="72"/>
      <c r="H117" s="73"/>
      <c r="I117" s="72"/>
      <c r="J117" s="12"/>
      <c r="K117" s="459"/>
      <c r="L117" s="277"/>
    </row>
    <row r="118" spans="1:20" s="358" customFormat="1" ht="21">
      <c r="A118" s="464" t="s">
        <v>341</v>
      </c>
      <c r="B118" s="87"/>
      <c r="C118" s="71">
        <v>31417614.420714036</v>
      </c>
      <c r="D118" s="302"/>
      <c r="E118" s="1055">
        <v>2425325.8007224021</v>
      </c>
      <c r="F118" s="302"/>
      <c r="G118" s="952">
        <v>2395492.673157752</v>
      </c>
      <c r="H118" s="302"/>
      <c r="I118" s="640">
        <v>2382115.2516500209</v>
      </c>
      <c r="J118" s="12"/>
      <c r="K118" s="505"/>
      <c r="L118" s="400"/>
      <c r="N118" s="925"/>
      <c r="O118" s="925"/>
      <c r="Q118" s="695"/>
      <c r="R118" s="694"/>
      <c r="S118" s="694"/>
      <c r="T118" s="694"/>
    </row>
    <row r="119" spans="1:20" s="358" customFormat="1" ht="15" customHeight="1">
      <c r="A119" s="463" t="s">
        <v>34</v>
      </c>
      <c r="B119" s="89"/>
      <c r="C119" s="35">
        <v>24872612.118024029</v>
      </c>
      <c r="D119" s="303"/>
      <c r="E119" s="1056">
        <v>1931202.1533524019</v>
      </c>
      <c r="F119" s="302"/>
      <c r="G119" s="363">
        <v>1862580.678997752</v>
      </c>
      <c r="H119" s="302"/>
      <c r="I119" s="1057">
        <v>1894383.553450021</v>
      </c>
      <c r="J119" s="12"/>
      <c r="K119" s="459"/>
      <c r="L119" s="401"/>
      <c r="N119" s="924"/>
      <c r="O119" s="924"/>
      <c r="Q119" s="693"/>
      <c r="R119" s="692"/>
      <c r="S119" s="692"/>
      <c r="T119" s="692"/>
    </row>
    <row r="120" spans="1:20" s="358" customFormat="1" ht="15" customHeight="1">
      <c r="A120" s="463" t="s">
        <v>35</v>
      </c>
      <c r="B120" s="89"/>
      <c r="C120" s="35">
        <v>6545002.3026899956</v>
      </c>
      <c r="D120" s="303"/>
      <c r="E120" s="1056">
        <v>494123.64737000002</v>
      </c>
      <c r="F120" s="302"/>
      <c r="G120" s="363">
        <v>532911.99416000012</v>
      </c>
      <c r="H120" s="302"/>
      <c r="I120" s="1057">
        <v>487731.69820000016</v>
      </c>
      <c r="J120" s="12"/>
      <c r="K120" s="459"/>
      <c r="L120" s="401"/>
      <c r="M120" s="666"/>
      <c r="N120" s="924"/>
      <c r="O120" s="924"/>
      <c r="Q120" s="693"/>
      <c r="R120" s="692"/>
      <c r="S120" s="692"/>
      <c r="T120" s="692"/>
    </row>
    <row r="121" spans="1:20" s="358" customFormat="1" ht="3" customHeight="1">
      <c r="A121" s="506"/>
      <c r="B121" s="91"/>
      <c r="C121" s="11"/>
      <c r="D121" s="9"/>
      <c r="E121" s="34"/>
      <c r="F121" s="39"/>
      <c r="G121" s="35"/>
      <c r="H121" s="50"/>
      <c r="I121" s="35"/>
      <c r="J121" s="12"/>
      <c r="K121" s="459"/>
      <c r="L121" s="279"/>
    </row>
    <row r="122" spans="1:20" s="358" customFormat="1" ht="13.5">
      <c r="A122" s="567" t="s">
        <v>342</v>
      </c>
      <c r="B122" s="92"/>
      <c r="C122" s="92"/>
      <c r="D122" s="93"/>
      <c r="E122" s="94">
        <v>2020</v>
      </c>
      <c r="F122" s="95"/>
      <c r="G122" s="94">
        <v>2019</v>
      </c>
      <c r="H122" s="626" t="s">
        <v>9</v>
      </c>
      <c r="I122" s="94">
        <v>2018</v>
      </c>
      <c r="J122" s="12"/>
      <c r="K122" s="507"/>
      <c r="L122" s="402"/>
      <c r="O122" s="556"/>
    </row>
    <row r="123" spans="1:20" s="358" customFormat="1" ht="3" customHeight="1">
      <c r="A123" s="508"/>
      <c r="B123" s="96"/>
      <c r="C123" s="96"/>
      <c r="D123" s="97"/>
      <c r="E123" s="98"/>
      <c r="F123" s="99"/>
      <c r="G123" s="98"/>
      <c r="H123" s="99"/>
      <c r="I123" s="100"/>
      <c r="J123" s="12"/>
      <c r="K123" s="507"/>
      <c r="L123" s="279"/>
      <c r="O123" s="556"/>
    </row>
    <row r="124" spans="1:20" s="358" customFormat="1" ht="12.75" customHeight="1">
      <c r="A124" s="461" t="s">
        <v>36</v>
      </c>
      <c r="B124" s="362"/>
      <c r="C124" s="12"/>
      <c r="D124" s="9"/>
      <c r="E124" s="34">
        <v>1771.46</v>
      </c>
      <c r="F124" s="39"/>
      <c r="G124" s="35">
        <v>2177.08</v>
      </c>
      <c r="H124" s="39"/>
      <c r="I124" s="35">
        <v>2299</v>
      </c>
      <c r="J124" s="12"/>
      <c r="K124" s="459"/>
      <c r="L124" s="403"/>
      <c r="M124" s="849"/>
      <c r="N124" s="667"/>
      <c r="O124" s="668"/>
      <c r="P124" s="669"/>
    </row>
    <row r="125" spans="1:20" s="358" customFormat="1" ht="12.75" customHeight="1">
      <c r="A125" s="463" t="s">
        <v>37</v>
      </c>
      <c r="B125" s="363"/>
      <c r="C125" s="12"/>
      <c r="D125" s="9"/>
      <c r="E125" s="34">
        <v>716.16</v>
      </c>
      <c r="F125" s="39"/>
      <c r="G125" s="35">
        <v>970.62</v>
      </c>
      <c r="H125" s="39"/>
      <c r="I125" s="35">
        <v>1016</v>
      </c>
      <c r="J125" s="12"/>
      <c r="K125" s="459"/>
      <c r="L125" s="403"/>
      <c r="M125" s="849"/>
      <c r="N125" s="667"/>
      <c r="O125" s="671"/>
      <c r="P125" s="667"/>
    </row>
    <row r="126" spans="1:20" s="358" customFormat="1" ht="12.75" customHeight="1">
      <c r="A126" s="463" t="s">
        <v>38</v>
      </c>
      <c r="B126" s="363"/>
      <c r="C126" s="12"/>
      <c r="D126" s="9"/>
      <c r="E126" s="34">
        <v>1055.3</v>
      </c>
      <c r="F126" s="39"/>
      <c r="G126" s="35">
        <v>1206.47</v>
      </c>
      <c r="H126" s="39"/>
      <c r="I126" s="35">
        <v>1284</v>
      </c>
      <c r="J126" s="12"/>
      <c r="K126" s="459"/>
      <c r="L126" s="277"/>
      <c r="M126" s="849"/>
      <c r="N126" s="667"/>
      <c r="O126" s="670"/>
      <c r="P126" s="667"/>
    </row>
    <row r="127" spans="1:20" ht="3" customHeight="1">
      <c r="A127" s="478"/>
      <c r="B127" s="11"/>
      <c r="C127" s="11"/>
      <c r="D127" s="9"/>
      <c r="E127" s="34"/>
      <c r="F127" s="39"/>
      <c r="G127" s="35"/>
      <c r="H127" s="50"/>
      <c r="I127" s="35"/>
      <c r="J127" s="173"/>
      <c r="K127" s="459"/>
    </row>
    <row r="128" spans="1:20" ht="14.1" customHeight="1">
      <c r="A128" s="466" t="s">
        <v>343</v>
      </c>
      <c r="B128" s="92"/>
      <c r="C128" s="92"/>
      <c r="D128" s="93"/>
      <c r="E128" s="29" t="s">
        <v>307</v>
      </c>
      <c r="F128" s="626"/>
      <c r="G128" s="29" t="s">
        <v>292</v>
      </c>
      <c r="H128" s="626"/>
      <c r="I128" s="29" t="s">
        <v>308</v>
      </c>
      <c r="J128" s="173"/>
      <c r="K128" s="509"/>
    </row>
    <row r="129" spans="1:18" ht="3" customHeight="1">
      <c r="A129" s="504"/>
      <c r="B129" s="14"/>
      <c r="C129" s="14"/>
      <c r="D129" s="103"/>
      <c r="E129" s="72"/>
      <c r="F129" s="73"/>
      <c r="G129" s="72"/>
      <c r="H129" s="73"/>
      <c r="I129" s="72"/>
      <c r="J129" s="173"/>
      <c r="K129" s="459"/>
    </row>
    <row r="130" spans="1:18" s="358" customFormat="1" ht="12.75" customHeight="1">
      <c r="A130" s="473" t="s">
        <v>40</v>
      </c>
      <c r="B130" s="359"/>
      <c r="C130" s="12"/>
      <c r="D130" s="9"/>
      <c r="E130" s="953">
        <v>304915</v>
      </c>
      <c r="F130" s="46"/>
      <c r="G130" s="557">
        <v>347948.68</v>
      </c>
      <c r="H130" s="46"/>
      <c r="I130" s="665">
        <v>256414.52</v>
      </c>
      <c r="J130" s="12"/>
      <c r="K130" s="459"/>
      <c r="L130" s="367"/>
      <c r="M130" s="872"/>
      <c r="N130" s="665"/>
      <c r="O130" s="904"/>
    </row>
    <row r="131" spans="1:18" s="358" customFormat="1" ht="12.75" customHeight="1">
      <c r="A131" s="473" t="s">
        <v>41</v>
      </c>
      <c r="B131" s="360"/>
      <c r="C131" s="12"/>
      <c r="D131" s="9"/>
      <c r="E131" s="953">
        <v>451700</v>
      </c>
      <c r="F131" s="46"/>
      <c r="G131" s="557">
        <v>343013</v>
      </c>
      <c r="H131" s="46"/>
      <c r="I131" s="665">
        <v>456721</v>
      </c>
      <c r="J131" s="12"/>
      <c r="K131" s="459"/>
      <c r="L131" s="367"/>
      <c r="M131" s="872"/>
      <c r="N131" s="665"/>
      <c r="O131" s="904"/>
    </row>
    <row r="132" spans="1:18" s="358" customFormat="1" ht="12.75" customHeight="1">
      <c r="A132" s="473" t="s">
        <v>42</v>
      </c>
      <c r="B132" s="510"/>
      <c r="C132" s="12"/>
      <c r="D132" s="9"/>
      <c r="E132" s="954">
        <v>-146785</v>
      </c>
      <c r="F132" s="601"/>
      <c r="G132" s="557">
        <v>4935.679999999993</v>
      </c>
      <c r="H132" s="601"/>
      <c r="I132" s="955">
        <v>-200306.48</v>
      </c>
      <c r="J132" s="12"/>
      <c r="K132" s="459"/>
      <c r="L132" s="367"/>
      <c r="M132" s="873"/>
      <c r="N132" s="665"/>
      <c r="O132" s="903"/>
    </row>
    <row r="133" spans="1:18" ht="3" customHeight="1">
      <c r="A133" s="506"/>
      <c r="B133" s="91"/>
      <c r="C133" s="11"/>
      <c r="D133" s="9"/>
      <c r="E133" s="104"/>
      <c r="F133" s="37"/>
      <c r="G133" s="104"/>
      <c r="H133" s="37"/>
      <c r="I133" s="38"/>
      <c r="J133" s="173"/>
      <c r="K133" s="459"/>
      <c r="L133" s="404"/>
    </row>
    <row r="134" spans="1:18" ht="14.1" customHeight="1">
      <c r="A134" s="466" t="s">
        <v>344</v>
      </c>
      <c r="B134" s="92"/>
      <c r="C134" s="61" t="s">
        <v>257</v>
      </c>
      <c r="D134" s="62"/>
      <c r="E134" s="29" t="s">
        <v>323</v>
      </c>
      <c r="F134" s="101"/>
      <c r="G134" s="29" t="s">
        <v>307</v>
      </c>
      <c r="H134" s="102"/>
      <c r="I134" s="29" t="s">
        <v>324</v>
      </c>
      <c r="J134" s="173"/>
      <c r="K134" s="509"/>
    </row>
    <row r="135" spans="1:18" ht="3" customHeight="1">
      <c r="A135" s="504"/>
      <c r="B135" s="14"/>
      <c r="C135" s="14"/>
      <c r="D135" s="103"/>
      <c r="E135" s="72"/>
      <c r="F135" s="73"/>
      <c r="G135" s="72"/>
      <c r="H135" s="86"/>
      <c r="I135" s="72"/>
      <c r="J135" s="173"/>
      <c r="K135" s="459"/>
    </row>
    <row r="136" spans="1:18" s="358" customFormat="1" ht="12.75" customHeight="1">
      <c r="A136" s="473" t="s">
        <v>345</v>
      </c>
      <c r="B136" s="11"/>
      <c r="C136" s="106">
        <v>49.254600000000003</v>
      </c>
      <c r="D136" s="107"/>
      <c r="E136" s="391">
        <v>53.5685</v>
      </c>
      <c r="F136" s="348"/>
      <c r="G136" s="708">
        <v>52.361800000000002</v>
      </c>
      <c r="H136" s="349"/>
      <c r="I136" s="364">
        <v>48.124699999999997</v>
      </c>
      <c r="J136" s="12"/>
      <c r="K136" s="459"/>
      <c r="L136" s="278"/>
    </row>
    <row r="137" spans="1:18" ht="4.5" customHeight="1">
      <c r="A137" s="473"/>
      <c r="B137" s="11"/>
      <c r="C137" s="106"/>
      <c r="D137" s="107"/>
      <c r="E137" s="14"/>
      <c r="F137" s="10"/>
      <c r="G137" s="11"/>
      <c r="H137" s="15"/>
      <c r="I137" s="11"/>
      <c r="J137" s="173"/>
      <c r="K137" s="459"/>
    </row>
    <row r="138" spans="1:18" ht="12.75" customHeight="1">
      <c r="A138" s="473"/>
      <c r="B138" s="11"/>
      <c r="C138" s="30"/>
      <c r="D138" s="32"/>
      <c r="E138" s="1030" t="s">
        <v>307</v>
      </c>
      <c r="F138" s="53"/>
      <c r="G138" s="778" t="s">
        <v>292</v>
      </c>
      <c r="H138" s="53"/>
      <c r="I138" s="1030" t="s">
        <v>308</v>
      </c>
      <c r="J138" s="12"/>
      <c r="K138" s="844"/>
      <c r="L138" s="405"/>
    </row>
    <row r="139" spans="1:18" ht="15">
      <c r="A139" s="473" t="s">
        <v>245</v>
      </c>
      <c r="B139" s="14"/>
      <c r="C139" s="14"/>
      <c r="D139" s="103"/>
      <c r="E139" s="1058">
        <v>26297.787320815361</v>
      </c>
      <c r="F139" s="1059" t="s">
        <v>8</v>
      </c>
      <c r="G139" s="672">
        <v>26151.56848285818</v>
      </c>
      <c r="H139" s="633" t="s">
        <v>371</v>
      </c>
      <c r="I139" s="672">
        <v>24689.732260423145</v>
      </c>
      <c r="J139" s="173"/>
      <c r="K139" s="511"/>
      <c r="L139" s="406"/>
      <c r="O139" s="874"/>
      <c r="R139" s="717"/>
    </row>
    <row r="140" spans="1:18" ht="4.5" customHeight="1">
      <c r="A140" s="473"/>
      <c r="B140" s="14"/>
      <c r="C140" s="14"/>
      <c r="D140" s="103"/>
      <c r="E140" s="18"/>
      <c r="F140" s="111"/>
      <c r="G140" s="18"/>
      <c r="H140" s="109"/>
      <c r="I140" s="35"/>
      <c r="J140" s="173"/>
      <c r="K140" s="459"/>
      <c r="L140" s="406"/>
    </row>
    <row r="141" spans="1:18" s="358" customFormat="1" ht="12.75" customHeight="1">
      <c r="A141" s="473"/>
      <c r="B141" s="11"/>
      <c r="C141" s="11"/>
      <c r="D141" s="32"/>
      <c r="E141" s="52" t="s">
        <v>43</v>
      </c>
      <c r="F141" s="53"/>
      <c r="G141" s="52" t="s">
        <v>44</v>
      </c>
      <c r="H141" s="54"/>
      <c r="I141" s="52" t="s">
        <v>45</v>
      </c>
      <c r="J141" s="12"/>
      <c r="K141" s="592"/>
      <c r="L141" s="273"/>
    </row>
    <row r="142" spans="1:18" s="358" customFormat="1" ht="12.75" customHeight="1">
      <c r="A142" s="473" t="s">
        <v>46</v>
      </c>
      <c r="B142" s="91"/>
      <c r="C142" s="12"/>
      <c r="D142" s="673"/>
      <c r="E142" s="112">
        <v>1.8359999999999999</v>
      </c>
      <c r="F142" s="113"/>
      <c r="G142" s="114">
        <v>2.1640000000000001</v>
      </c>
      <c r="H142" s="115"/>
      <c r="I142" s="114">
        <v>4.8819999999999997</v>
      </c>
      <c r="J142" s="12"/>
      <c r="K142" s="459"/>
      <c r="L142" s="593"/>
      <c r="M142" s="776"/>
    </row>
    <row r="143" spans="1:18" s="358" customFormat="1" ht="12.75" customHeight="1">
      <c r="A143" s="473"/>
      <c r="B143" s="11"/>
      <c r="C143" s="11"/>
      <c r="D143" s="32"/>
      <c r="E143" s="52" t="s">
        <v>47</v>
      </c>
      <c r="F143" s="53"/>
      <c r="G143" s="52" t="s">
        <v>48</v>
      </c>
      <c r="H143" s="54"/>
      <c r="I143" s="52" t="s">
        <v>49</v>
      </c>
      <c r="J143" s="12"/>
      <c r="K143" s="592"/>
      <c r="L143" s="279"/>
      <c r="M143" s="777"/>
    </row>
    <row r="144" spans="1:18" s="358" customFormat="1" ht="12.75" customHeight="1">
      <c r="A144" s="473" t="s">
        <v>50</v>
      </c>
      <c r="B144" s="11"/>
      <c r="C144" s="11"/>
      <c r="D144" s="9"/>
      <c r="E144" s="594">
        <v>0.97399999999999998</v>
      </c>
      <c r="F144" s="595"/>
      <c r="G144" s="596">
        <v>0.999</v>
      </c>
      <c r="H144" s="597"/>
      <c r="I144" s="114">
        <v>1.196</v>
      </c>
      <c r="J144" s="12"/>
      <c r="K144" s="459"/>
      <c r="L144" s="598"/>
    </row>
    <row r="145" spans="1:18" s="358" customFormat="1" ht="12.75" customHeight="1">
      <c r="A145" s="473" t="s">
        <v>51</v>
      </c>
      <c r="B145" s="11"/>
      <c r="C145" s="11"/>
      <c r="D145" s="9"/>
      <c r="E145" s="14">
        <v>6.5419999999999998</v>
      </c>
      <c r="F145" s="10"/>
      <c r="G145" s="11">
        <v>6.7670000000000003</v>
      </c>
      <c r="H145" s="15"/>
      <c r="I145" s="114">
        <v>7.024</v>
      </c>
      <c r="J145" s="12"/>
      <c r="K145" s="459"/>
      <c r="L145" s="273"/>
    </row>
    <row r="146" spans="1:18" ht="3" customHeight="1">
      <c r="A146" s="506"/>
      <c r="B146" s="91"/>
      <c r="C146" s="11"/>
      <c r="D146" s="9"/>
      <c r="E146" s="112"/>
      <c r="F146" s="113"/>
      <c r="G146" s="114"/>
      <c r="H146" s="115"/>
      <c r="I146" s="114"/>
      <c r="J146" s="173"/>
      <c r="K146" s="459"/>
      <c r="L146" s="273"/>
      <c r="M146" s="358"/>
      <c r="N146" s="358"/>
      <c r="O146" s="358"/>
    </row>
    <row r="147" spans="1:18" ht="14.1" customHeight="1">
      <c r="A147" s="512" t="s">
        <v>346</v>
      </c>
      <c r="B147" s="92"/>
      <c r="C147" s="92"/>
      <c r="D147" s="93"/>
      <c r="E147" s="29" t="s">
        <v>307</v>
      </c>
      <c r="F147" s="101"/>
      <c r="G147" s="29" t="s">
        <v>292</v>
      </c>
      <c r="H147" s="102"/>
      <c r="I147" s="29" t="s">
        <v>308</v>
      </c>
      <c r="J147" s="173"/>
      <c r="K147" s="509"/>
      <c r="L147" s="273"/>
      <c r="M147" s="358"/>
      <c r="N147" s="696"/>
      <c r="O147" s="358"/>
      <c r="P147" s="697"/>
      <c r="Q147" s="697"/>
    </row>
    <row r="148" spans="1:18" ht="3" customHeight="1">
      <c r="A148" s="513"/>
      <c r="B148" s="14"/>
      <c r="C148" s="14"/>
      <c r="D148" s="103"/>
      <c r="E148" s="72"/>
      <c r="F148" s="73"/>
      <c r="G148" s="72"/>
      <c r="H148" s="86"/>
      <c r="I148" s="72"/>
      <c r="J148" s="173"/>
      <c r="K148" s="459"/>
      <c r="L148" s="273"/>
      <c r="M148" s="358"/>
      <c r="N148" s="698"/>
      <c r="O148" s="697"/>
      <c r="P148" s="697"/>
      <c r="Q148" s="697"/>
    </row>
    <row r="149" spans="1:18" s="358" customFormat="1" ht="12.75" customHeight="1">
      <c r="A149" s="473" t="s">
        <v>52</v>
      </c>
      <c r="B149" s="361"/>
      <c r="C149" s="361"/>
      <c r="D149" s="361"/>
      <c r="E149" s="956">
        <v>6774.68</v>
      </c>
      <c r="F149" s="46"/>
      <c r="G149" s="705">
        <v>6731.25</v>
      </c>
      <c r="H149" s="231"/>
      <c r="I149" s="705">
        <v>6628.49</v>
      </c>
      <c r="J149" s="12"/>
      <c r="K149" s="459"/>
      <c r="L149" s="361"/>
      <c r="M149" s="674"/>
      <c r="O149" s="849"/>
      <c r="P149" s="702"/>
      <c r="Q149" s="699"/>
    </row>
    <row r="150" spans="1:18" s="358" customFormat="1" ht="12.75" customHeight="1">
      <c r="A150" s="473" t="s">
        <v>53</v>
      </c>
      <c r="B150" s="11"/>
      <c r="C150" s="706"/>
      <c r="D150" s="9"/>
      <c r="E150" s="956">
        <v>27481.32</v>
      </c>
      <c r="F150" s="46"/>
      <c r="G150" s="705">
        <v>49815.74</v>
      </c>
      <c r="H150" s="231"/>
      <c r="I150" s="705">
        <v>66095.67</v>
      </c>
      <c r="J150" s="12"/>
      <c r="K150" s="459"/>
      <c r="N150" s="702"/>
      <c r="O150" s="849"/>
      <c r="P150" s="702"/>
      <c r="Q150" s="700"/>
    </row>
    <row r="151" spans="1:18" s="358" customFormat="1" ht="12.75" customHeight="1">
      <c r="A151" s="473" t="s">
        <v>54</v>
      </c>
      <c r="B151" s="11"/>
      <c r="C151" s="12"/>
      <c r="D151" s="9"/>
      <c r="E151" s="956">
        <v>196034.06</v>
      </c>
      <c r="F151" s="46"/>
      <c r="G151" s="705">
        <v>97048.54</v>
      </c>
      <c r="H151" s="231"/>
      <c r="I151" s="705">
        <v>141100.03</v>
      </c>
      <c r="J151" s="12"/>
      <c r="K151" s="459"/>
      <c r="L151" s="273"/>
      <c r="M151" s="675"/>
      <c r="O151" s="849"/>
      <c r="P151" s="702"/>
      <c r="Q151" s="701"/>
    </row>
    <row r="152" spans="1:18" ht="3" customHeight="1">
      <c r="A152" s="514"/>
      <c r="B152" s="11"/>
      <c r="C152" s="11"/>
      <c r="D152" s="9"/>
      <c r="E152" s="122"/>
      <c r="F152" s="111"/>
      <c r="G152" s="123"/>
      <c r="H152" s="109"/>
      <c r="I152" s="111"/>
      <c r="J152" s="173"/>
      <c r="K152" s="459"/>
      <c r="L152" s="273"/>
    </row>
    <row r="153" spans="1:18" ht="14.1" customHeight="1">
      <c r="A153" s="466" t="s">
        <v>347</v>
      </c>
      <c r="B153" s="96"/>
      <c r="C153" s="61"/>
      <c r="D153" s="62"/>
      <c r="E153" s="124" t="s">
        <v>315</v>
      </c>
      <c r="F153" s="125"/>
      <c r="G153" s="124" t="s">
        <v>256</v>
      </c>
      <c r="H153" s="125"/>
      <c r="I153" s="124" t="s">
        <v>55</v>
      </c>
      <c r="J153" s="125"/>
      <c r="K153" s="515"/>
      <c r="L153" s="273"/>
      <c r="M153" s="704"/>
      <c r="N153" s="931"/>
      <c r="O153" s="779"/>
    </row>
    <row r="154" spans="1:18" ht="3" customHeight="1">
      <c r="A154" s="513"/>
      <c r="B154" s="11"/>
      <c r="C154" s="11"/>
      <c r="D154" s="9"/>
      <c r="E154" s="118"/>
      <c r="F154" s="119"/>
      <c r="G154" s="118"/>
      <c r="H154" s="119"/>
      <c r="I154" s="118"/>
      <c r="J154" s="119"/>
      <c r="K154" s="459"/>
      <c r="L154" s="273"/>
      <c r="N154" s="118"/>
      <c r="O154" s="118"/>
    </row>
    <row r="155" spans="1:18" s="358" customFormat="1" ht="12.75" customHeight="1">
      <c r="A155" s="461" t="s">
        <v>275</v>
      </c>
      <c r="B155" s="14"/>
      <c r="C155" s="88"/>
      <c r="D155" s="103"/>
      <c r="E155" s="957">
        <v>3673406</v>
      </c>
      <c r="F155" s="39"/>
      <c r="G155" s="915">
        <v>13022483</v>
      </c>
      <c r="H155" s="39"/>
      <c r="I155" s="35">
        <f>SUM(I157:I158)</f>
        <v>11851192</v>
      </c>
      <c r="J155" s="39"/>
      <c r="K155" s="459"/>
      <c r="L155" s="273"/>
      <c r="M155" s="664"/>
      <c r="N155" s="559"/>
      <c r="P155" s="558"/>
      <c r="Q155" s="39"/>
      <c r="R155" s="35"/>
    </row>
    <row r="156" spans="1:18" ht="3" customHeight="1">
      <c r="A156" s="516"/>
      <c r="B156" s="14"/>
      <c r="C156" s="14"/>
      <c r="D156" s="103"/>
      <c r="E156" s="118"/>
      <c r="F156" s="119"/>
      <c r="G156" s="126"/>
      <c r="H156" s="119"/>
      <c r="I156" s="126"/>
      <c r="J156" s="119"/>
      <c r="K156" s="459"/>
      <c r="L156" s="273"/>
      <c r="M156" s="664"/>
      <c r="N156" s="118"/>
      <c r="O156" s="364"/>
      <c r="P156" s="118"/>
      <c r="Q156" s="119"/>
      <c r="R156" s="126"/>
    </row>
    <row r="157" spans="1:18" ht="12.75" customHeight="1">
      <c r="A157" s="517" t="s">
        <v>56</v>
      </c>
      <c r="B157" s="14"/>
      <c r="C157" s="34"/>
      <c r="D157" s="43"/>
      <c r="E157" s="128">
        <v>669303</v>
      </c>
      <c r="F157" s="69"/>
      <c r="G157" s="110">
        <v>2500190</v>
      </c>
      <c r="H157" s="69"/>
      <c r="I157" s="66">
        <v>2293839</v>
      </c>
      <c r="J157" s="69"/>
      <c r="K157" s="459"/>
      <c r="L157" s="273"/>
      <c r="M157" s="358"/>
      <c r="N157" s="559"/>
      <c r="O157" s="364"/>
      <c r="P157" s="558"/>
      <c r="Q157" s="66"/>
      <c r="R157" s="66"/>
    </row>
    <row r="158" spans="1:18" ht="12.75" customHeight="1">
      <c r="A158" s="517" t="s">
        <v>57</v>
      </c>
      <c r="B158" s="14"/>
      <c r="C158" s="34"/>
      <c r="D158" s="43"/>
      <c r="E158" s="128">
        <v>3004103</v>
      </c>
      <c r="F158" s="69"/>
      <c r="G158" s="110">
        <v>10522293</v>
      </c>
      <c r="H158" s="69"/>
      <c r="I158" s="66">
        <v>9557353</v>
      </c>
      <c r="J158" s="69"/>
      <c r="K158" s="459"/>
      <c r="L158" s="273"/>
      <c r="M158" s="664"/>
      <c r="N158" s="559"/>
      <c r="P158" s="558"/>
      <c r="Q158" s="66"/>
      <c r="R158" s="66"/>
    </row>
    <row r="159" spans="1:18" ht="3" customHeight="1">
      <c r="A159" s="516"/>
      <c r="B159" s="14"/>
      <c r="C159" s="14"/>
      <c r="D159" s="103"/>
      <c r="E159" s="116"/>
      <c r="F159" s="119"/>
      <c r="G159" s="108"/>
      <c r="H159" s="119"/>
      <c r="I159" s="126"/>
      <c r="J159" s="119"/>
      <c r="K159" s="459"/>
      <c r="L159" s="273"/>
      <c r="M159" s="676"/>
      <c r="N159" s="68"/>
      <c r="P159" s="118"/>
      <c r="Q159" s="126"/>
      <c r="R159" s="126"/>
    </row>
    <row r="160" spans="1:18" ht="12.75" customHeight="1">
      <c r="A160" s="461" t="s">
        <v>58</v>
      </c>
      <c r="B160" s="14"/>
      <c r="C160" s="34"/>
      <c r="D160" s="43"/>
      <c r="E160" s="958">
        <v>1584870</v>
      </c>
      <c r="F160" s="69"/>
      <c r="G160" s="110">
        <v>3054749</v>
      </c>
      <c r="H160" s="69"/>
      <c r="I160" s="66">
        <f>SUM(I162:I165)</f>
        <v>3045117</v>
      </c>
      <c r="J160" s="69"/>
      <c r="K160" s="459"/>
      <c r="L160" s="273"/>
      <c r="M160" s="67"/>
      <c r="N160" s="68"/>
      <c r="P160" s="128"/>
      <c r="Q160" s="66"/>
      <c r="R160" s="66"/>
    </row>
    <row r="161" spans="1:18" ht="3" customHeight="1">
      <c r="A161" s="516"/>
      <c r="B161" s="14"/>
      <c r="C161" s="14"/>
      <c r="D161" s="103"/>
      <c r="E161" s="116"/>
      <c r="F161" s="119"/>
      <c r="G161" s="108"/>
      <c r="H161" s="119"/>
      <c r="I161" s="126"/>
      <c r="J161" s="119"/>
      <c r="K161" s="459"/>
      <c r="L161" s="273"/>
      <c r="M161" s="676"/>
      <c r="N161" s="118"/>
      <c r="O161" s="364"/>
      <c r="P161" s="128"/>
      <c r="Q161" s="126"/>
      <c r="R161" s="126"/>
    </row>
    <row r="162" spans="1:18" ht="12.75" customHeight="1">
      <c r="A162" s="517" t="s">
        <v>59</v>
      </c>
      <c r="B162" s="14"/>
      <c r="C162" s="34"/>
      <c r="D162" s="43"/>
      <c r="E162" s="946" t="s">
        <v>23</v>
      </c>
      <c r="F162" s="69"/>
      <c r="G162" s="44">
        <v>1053745</v>
      </c>
      <c r="H162" s="69"/>
      <c r="I162" s="66">
        <v>1290289</v>
      </c>
      <c r="J162" s="69"/>
      <c r="K162" s="459"/>
      <c r="L162" s="407"/>
      <c r="M162" s="67"/>
      <c r="N162" s="68"/>
      <c r="O162" s="364"/>
      <c r="P162" s="128"/>
      <c r="Q162" s="66"/>
      <c r="R162" s="66"/>
    </row>
    <row r="163" spans="1:18" ht="12.75" customHeight="1">
      <c r="A163" s="517" t="s">
        <v>60</v>
      </c>
      <c r="B163" s="14"/>
      <c r="C163" s="34"/>
      <c r="D163" s="43"/>
      <c r="E163" s="946" t="s">
        <v>23</v>
      </c>
      <c r="F163" s="69"/>
      <c r="G163" s="916">
        <v>3214</v>
      </c>
      <c r="H163" s="69"/>
      <c r="I163" s="66">
        <v>2201</v>
      </c>
      <c r="J163" s="69"/>
      <c r="K163" s="459"/>
      <c r="L163" s="273"/>
      <c r="M163" s="67"/>
      <c r="N163" s="68"/>
      <c r="O163" s="364"/>
      <c r="P163" s="128"/>
      <c r="Q163" s="66"/>
      <c r="R163" s="66"/>
    </row>
    <row r="164" spans="1:18" ht="12.75" customHeight="1">
      <c r="A164" s="517" t="s">
        <v>61</v>
      </c>
      <c r="B164" s="14"/>
      <c r="C164" s="34"/>
      <c r="D164" s="43"/>
      <c r="E164" s="946" t="s">
        <v>23</v>
      </c>
      <c r="F164" s="69"/>
      <c r="G164" s="916">
        <v>1308978</v>
      </c>
      <c r="H164" s="69"/>
      <c r="I164" s="66">
        <v>1150461</v>
      </c>
      <c r="J164" s="69"/>
      <c r="K164" s="459"/>
      <c r="L164" s="408"/>
      <c r="M164" s="67"/>
      <c r="N164" s="845"/>
      <c r="O164" s="846"/>
      <c r="P164" s="846"/>
      <c r="Q164" s="554"/>
      <c r="R164" s="554"/>
    </row>
    <row r="165" spans="1:18" ht="12.75" customHeight="1">
      <c r="A165" s="517" t="s">
        <v>62</v>
      </c>
      <c r="B165" s="11"/>
      <c r="C165" s="34"/>
      <c r="D165" s="43"/>
      <c r="E165" s="946" t="s">
        <v>23</v>
      </c>
      <c r="F165" s="69"/>
      <c r="G165" s="916">
        <v>688812</v>
      </c>
      <c r="H165" s="69"/>
      <c r="I165" s="66">
        <v>602166</v>
      </c>
      <c r="J165" s="69"/>
      <c r="K165" s="459"/>
      <c r="L165" s="273"/>
      <c r="M165" s="67"/>
      <c r="N165" s="847"/>
      <c r="O165" s="847"/>
      <c r="P165" s="847"/>
      <c r="Q165" s="69"/>
      <c r="R165" s="66"/>
    </row>
    <row r="166" spans="1:18" ht="12.75" customHeight="1">
      <c r="A166" s="461" t="s">
        <v>313</v>
      </c>
      <c r="B166" s="11"/>
      <c r="C166" s="34"/>
      <c r="D166" s="43"/>
      <c r="E166" s="128">
        <v>2164672</v>
      </c>
      <c r="F166" s="69"/>
      <c r="G166" s="110">
        <v>4843568</v>
      </c>
      <c r="H166" s="555" t="s">
        <v>9</v>
      </c>
      <c r="I166" s="66">
        <v>5458547</v>
      </c>
      <c r="J166" s="555" t="s">
        <v>9</v>
      </c>
      <c r="K166" s="1032" t="s">
        <v>9</v>
      </c>
      <c r="L166" s="273"/>
      <c r="M166" s="67"/>
      <c r="N166" s="698"/>
      <c r="O166" s="698"/>
      <c r="P166" s="698"/>
      <c r="Q166" s="69"/>
      <c r="R166" s="110"/>
    </row>
    <row r="167" spans="1:18" ht="12.75" customHeight="1">
      <c r="A167" s="461" t="s">
        <v>63</v>
      </c>
      <c r="B167" s="11"/>
      <c r="C167" s="34"/>
      <c r="D167" s="43"/>
      <c r="E167" s="232">
        <v>114767</v>
      </c>
      <c r="F167" s="69"/>
      <c r="G167" s="234">
        <v>563982</v>
      </c>
      <c r="H167" s="555" t="s">
        <v>9</v>
      </c>
      <c r="I167" s="110">
        <v>446703</v>
      </c>
      <c r="J167" s="555" t="s">
        <v>9</v>
      </c>
      <c r="K167" s="1032" t="s">
        <v>9</v>
      </c>
      <c r="L167" s="273"/>
      <c r="M167" s="67"/>
      <c r="N167" s="698"/>
      <c r="O167" s="698"/>
      <c r="P167" s="698"/>
      <c r="Q167" s="69"/>
      <c r="R167" s="110"/>
    </row>
    <row r="168" spans="1:18" ht="12.75" customHeight="1">
      <c r="A168" s="461" t="s">
        <v>64</v>
      </c>
      <c r="B168" s="11"/>
      <c r="C168" s="34"/>
      <c r="D168" s="43"/>
      <c r="E168" s="232">
        <v>4024</v>
      </c>
      <c r="F168" s="69"/>
      <c r="G168" s="234">
        <v>17300</v>
      </c>
      <c r="H168" s="555" t="s">
        <v>9</v>
      </c>
      <c r="I168" s="110">
        <v>17776</v>
      </c>
      <c r="J168" s="555" t="s">
        <v>9</v>
      </c>
      <c r="K168" s="1032" t="s">
        <v>9</v>
      </c>
      <c r="L168" s="273"/>
      <c r="M168" s="67"/>
      <c r="N168" s="68"/>
      <c r="O168" s="364"/>
      <c r="P168" s="128"/>
      <c r="Q168" s="83"/>
      <c r="R168" s="110"/>
    </row>
    <row r="169" spans="1:18" ht="12.75" customHeight="1">
      <c r="A169" s="461" t="s">
        <v>316</v>
      </c>
      <c r="B169" s="11"/>
      <c r="C169" s="34"/>
      <c r="D169" s="43"/>
      <c r="E169" s="959">
        <v>6.7391795050000001</v>
      </c>
      <c r="F169" s="130"/>
      <c r="G169" s="917">
        <v>23.032167717</v>
      </c>
      <c r="H169" s="555" t="s">
        <v>9</v>
      </c>
      <c r="I169" s="131">
        <v>20.642938071</v>
      </c>
      <c r="J169" s="555" t="s">
        <v>9</v>
      </c>
      <c r="K169" s="1032" t="s">
        <v>9</v>
      </c>
      <c r="L169" s="273"/>
      <c r="M169" s="67"/>
      <c r="N169" s="918"/>
      <c r="O169" s="364"/>
      <c r="P169" s="128"/>
      <c r="Q169" s="130"/>
      <c r="R169" s="131"/>
    </row>
    <row r="170" spans="1:18" ht="3" customHeight="1">
      <c r="A170" s="518"/>
      <c r="B170" s="132"/>
      <c r="C170" s="108"/>
      <c r="D170" s="49"/>
      <c r="E170" s="129"/>
      <c r="F170" s="130"/>
      <c r="G170" s="131"/>
      <c r="H170" s="133"/>
      <c r="I170" s="130"/>
      <c r="J170" s="173"/>
      <c r="K170" s="459"/>
      <c r="M170" s="364"/>
      <c r="N170" s="364"/>
      <c r="O170" s="364"/>
      <c r="P170" s="364"/>
    </row>
    <row r="171" spans="1:18" ht="14.1" customHeight="1">
      <c r="A171" s="686" t="s">
        <v>65</v>
      </c>
      <c r="B171" s="28"/>
      <c r="C171" s="28"/>
      <c r="D171" s="28"/>
      <c r="E171" s="29" t="s">
        <v>307</v>
      </c>
      <c r="F171" s="101"/>
      <c r="G171" s="29" t="s">
        <v>292</v>
      </c>
      <c r="H171" s="102"/>
      <c r="I171" s="29" t="s">
        <v>308</v>
      </c>
      <c r="J171" s="173"/>
      <c r="K171" s="509"/>
      <c r="M171"/>
      <c r="N171" s="364"/>
      <c r="O171" s="364"/>
      <c r="P171" s="364"/>
    </row>
    <row r="172" spans="1:18" ht="3" customHeight="1">
      <c r="A172" s="513"/>
      <c r="B172" s="11"/>
      <c r="C172" s="11"/>
      <c r="D172" s="9"/>
      <c r="E172" s="72"/>
      <c r="F172" s="73"/>
      <c r="G172" s="72"/>
      <c r="H172" s="86"/>
      <c r="I172" s="72"/>
      <c r="J172" s="173"/>
      <c r="K172" s="459"/>
    </row>
    <row r="173" spans="1:18" ht="12.75" customHeight="1">
      <c r="A173" s="464" t="s">
        <v>348</v>
      </c>
      <c r="B173" s="11"/>
      <c r="C173" s="11"/>
      <c r="D173" s="9"/>
      <c r="E173" s="14"/>
      <c r="F173" s="10"/>
      <c r="G173" s="14"/>
      <c r="H173" s="15"/>
      <c r="I173" s="11"/>
      <c r="J173" s="12"/>
      <c r="K173" s="459"/>
    </row>
    <row r="174" spans="1:18" ht="12.75" customHeight="1">
      <c r="A174" s="517" t="s">
        <v>66</v>
      </c>
      <c r="B174" s="11"/>
      <c r="C174" s="11"/>
      <c r="D174" s="9"/>
      <c r="E174" s="960">
        <v>2.35</v>
      </c>
      <c r="F174" s="607"/>
      <c r="G174" s="608">
        <v>1.77</v>
      </c>
      <c r="H174" s="961"/>
      <c r="I174" s="608">
        <v>0.81</v>
      </c>
      <c r="J174" s="12"/>
      <c r="K174" s="459"/>
      <c r="M174" s="358"/>
    </row>
    <row r="175" spans="1:18" ht="12.75" customHeight="1">
      <c r="A175" s="517" t="s">
        <v>67</v>
      </c>
      <c r="B175" s="11"/>
      <c r="C175" s="11"/>
      <c r="D175" s="9"/>
      <c r="E175" s="960">
        <v>49.08</v>
      </c>
      <c r="F175" s="607"/>
      <c r="G175" s="608">
        <v>37.17</v>
      </c>
      <c r="H175" s="649"/>
      <c r="I175" s="608">
        <v>15.87</v>
      </c>
      <c r="J175" s="12"/>
      <c r="K175" s="459"/>
    </row>
    <row r="176" spans="1:18" ht="3.75" customHeight="1">
      <c r="A176" s="514"/>
      <c r="B176" s="11"/>
      <c r="C176" s="11"/>
      <c r="D176" s="9"/>
      <c r="E176" s="134"/>
      <c r="F176" s="120"/>
      <c r="G176" s="135"/>
      <c r="H176" s="121"/>
      <c r="I176" s="135"/>
      <c r="J176" s="173"/>
      <c r="K176" s="459"/>
    </row>
    <row r="177" spans="1:13" ht="14.25" customHeight="1">
      <c r="A177" s="481" t="s">
        <v>349</v>
      </c>
      <c r="B177" s="96"/>
      <c r="C177" s="96"/>
      <c r="D177" s="97"/>
      <c r="E177" s="61">
        <v>2018</v>
      </c>
      <c r="F177" s="137"/>
      <c r="G177" s="61">
        <v>2015</v>
      </c>
      <c r="H177" s="138"/>
      <c r="I177" s="61">
        <v>2012</v>
      </c>
      <c r="J177" s="173"/>
      <c r="K177" s="519"/>
    </row>
    <row r="178" spans="1:13" ht="3" customHeight="1">
      <c r="A178" s="464"/>
      <c r="B178" s="68"/>
      <c r="C178" s="128"/>
      <c r="D178" s="139"/>
      <c r="E178" s="34"/>
      <c r="F178" s="39"/>
      <c r="G178" s="34"/>
      <c r="H178" s="50"/>
      <c r="I178" s="68"/>
      <c r="J178" s="173"/>
      <c r="K178" s="459"/>
    </row>
    <row r="179" spans="1:13" ht="12.75" customHeight="1">
      <c r="A179" s="520" t="s">
        <v>68</v>
      </c>
      <c r="B179" s="68"/>
      <c r="C179" s="128"/>
      <c r="D179" s="139"/>
      <c r="E179" s="140">
        <v>24747</v>
      </c>
      <c r="F179" s="141"/>
      <c r="G179" s="142">
        <v>22976</v>
      </c>
      <c r="H179" s="143"/>
      <c r="I179" s="136">
        <v>21426</v>
      </c>
      <c r="J179" s="173"/>
      <c r="K179" s="459"/>
    </row>
    <row r="180" spans="1:13" ht="12.75" customHeight="1">
      <c r="A180" s="464" t="s">
        <v>69</v>
      </c>
      <c r="B180" s="68"/>
      <c r="C180" s="128"/>
      <c r="D180" s="139"/>
      <c r="E180" s="144"/>
      <c r="F180" s="145"/>
      <c r="G180" s="136"/>
      <c r="H180" s="143"/>
      <c r="I180" s="146"/>
      <c r="J180" s="173"/>
      <c r="K180" s="459"/>
      <c r="M180" s="358"/>
    </row>
    <row r="181" spans="1:13" ht="12.75" customHeight="1">
      <c r="A181" s="517" t="s">
        <v>70</v>
      </c>
      <c r="B181" s="108"/>
      <c r="C181" s="108"/>
      <c r="D181" s="49"/>
      <c r="E181" s="144">
        <v>313</v>
      </c>
      <c r="F181" s="145"/>
      <c r="G181" s="136">
        <v>268</v>
      </c>
      <c r="H181" s="143"/>
      <c r="I181" s="136" t="s">
        <v>23</v>
      </c>
      <c r="J181" s="173"/>
      <c r="K181" s="459"/>
    </row>
    <row r="182" spans="1:13" ht="12.75" customHeight="1">
      <c r="A182" s="517" t="s">
        <v>71</v>
      </c>
      <c r="B182" s="108"/>
      <c r="C182" s="108"/>
      <c r="D182" s="49"/>
      <c r="E182" s="144">
        <v>239</v>
      </c>
      <c r="F182" s="145"/>
      <c r="G182" s="136">
        <v>216</v>
      </c>
      <c r="H182" s="143"/>
      <c r="I182" s="136" t="s">
        <v>23</v>
      </c>
      <c r="J182" s="173"/>
      <c r="K182" s="459"/>
    </row>
    <row r="183" spans="1:13" ht="12.75" customHeight="1">
      <c r="A183" s="517" t="s">
        <v>72</v>
      </c>
      <c r="B183" s="108"/>
      <c r="C183" s="108"/>
      <c r="D183" s="49"/>
      <c r="E183" s="144">
        <v>75</v>
      </c>
      <c r="F183" s="145"/>
      <c r="G183" s="136">
        <v>52</v>
      </c>
      <c r="H183" s="143"/>
      <c r="I183" s="136" t="s">
        <v>23</v>
      </c>
      <c r="J183" s="173"/>
      <c r="K183" s="459"/>
    </row>
    <row r="184" spans="1:13" ht="4.5" customHeight="1">
      <c r="A184" s="514"/>
      <c r="B184" s="108"/>
      <c r="C184" s="108"/>
      <c r="D184" s="49"/>
      <c r="E184" s="144"/>
      <c r="F184" s="145"/>
      <c r="G184" s="136"/>
      <c r="H184" s="143"/>
      <c r="I184" s="136"/>
      <c r="J184" s="173"/>
      <c r="K184" s="459"/>
    </row>
    <row r="185" spans="1:13" ht="12.75" customHeight="1">
      <c r="A185" s="464" t="s">
        <v>73</v>
      </c>
      <c r="B185" s="68"/>
      <c r="C185" s="128"/>
      <c r="D185" s="139"/>
      <c r="E185" s="144"/>
      <c r="F185" s="145"/>
      <c r="G185" s="144"/>
      <c r="H185" s="143"/>
      <c r="I185" s="146"/>
      <c r="J185" s="173"/>
      <c r="K185" s="459"/>
    </row>
    <row r="186" spans="1:13" ht="12.75" customHeight="1">
      <c r="A186" s="517" t="s">
        <v>70</v>
      </c>
      <c r="B186" s="108"/>
      <c r="C186" s="108"/>
      <c r="D186" s="49"/>
      <c r="E186" s="144" t="s">
        <v>23</v>
      </c>
      <c r="F186" s="145"/>
      <c r="G186" s="147">
        <v>267</v>
      </c>
      <c r="H186" s="143"/>
      <c r="I186" s="136">
        <v>235</v>
      </c>
      <c r="J186" s="173"/>
      <c r="K186" s="459"/>
    </row>
    <row r="187" spans="1:13" ht="12.75" customHeight="1">
      <c r="A187" s="517" t="s">
        <v>71</v>
      </c>
      <c r="B187" s="108"/>
      <c r="C187" s="108"/>
      <c r="D187" s="49"/>
      <c r="E187" s="144" t="s">
        <v>23</v>
      </c>
      <c r="F187" s="145"/>
      <c r="G187" s="147">
        <v>215</v>
      </c>
      <c r="H187" s="143"/>
      <c r="I187" s="136">
        <v>193</v>
      </c>
      <c r="J187" s="173"/>
      <c r="K187" s="459"/>
    </row>
    <row r="188" spans="1:13" ht="12.75" customHeight="1">
      <c r="A188" s="517" t="s">
        <v>72</v>
      </c>
      <c r="B188" s="108"/>
      <c r="C188" s="108"/>
      <c r="D188" s="49"/>
      <c r="E188" s="144" t="s">
        <v>23</v>
      </c>
      <c r="F188" s="148"/>
      <c r="G188" s="147">
        <v>52</v>
      </c>
      <c r="H188" s="149"/>
      <c r="I188" s="147">
        <v>42</v>
      </c>
      <c r="J188" s="173"/>
      <c r="K188" s="459"/>
    </row>
    <row r="189" spans="1:13" ht="3.75" customHeight="1">
      <c r="A189" s="506"/>
      <c r="B189" s="132"/>
      <c r="C189" s="108"/>
      <c r="D189" s="49"/>
      <c r="E189" s="150"/>
      <c r="F189" s="151"/>
      <c r="G189" s="152"/>
      <c r="H189" s="153"/>
      <c r="I189" s="154"/>
      <c r="J189" s="173"/>
      <c r="K189" s="459"/>
    </row>
    <row r="190" spans="1:13" ht="3.75" hidden="1" customHeight="1">
      <c r="A190" s="506"/>
      <c r="B190" s="132"/>
      <c r="C190" s="108"/>
      <c r="D190" s="49"/>
      <c r="E190" s="150"/>
      <c r="F190" s="151"/>
      <c r="G190" s="152"/>
      <c r="H190" s="153"/>
      <c r="I190" s="154"/>
      <c r="J190" s="173"/>
      <c r="K190" s="459"/>
    </row>
    <row r="191" spans="1:13" ht="3.75" hidden="1" customHeight="1">
      <c r="A191" s="506"/>
      <c r="B191" s="132"/>
      <c r="C191" s="108"/>
      <c r="D191" s="49"/>
      <c r="E191" s="150"/>
      <c r="F191" s="151"/>
      <c r="G191" s="152"/>
      <c r="H191" s="153"/>
      <c r="I191" s="154"/>
      <c r="J191" s="173"/>
      <c r="K191" s="459"/>
    </row>
    <row r="192" spans="1:13" ht="3.75" hidden="1" customHeight="1">
      <c r="A192" s="506"/>
      <c r="B192" s="132"/>
      <c r="C192" s="108"/>
      <c r="D192" s="49"/>
      <c r="E192" s="150"/>
      <c r="F192" s="151"/>
      <c r="G192" s="152"/>
      <c r="H192" s="153"/>
      <c r="I192" s="154"/>
      <c r="J192" s="173"/>
      <c r="K192" s="459"/>
    </row>
    <row r="193" spans="1:16" ht="3.75" hidden="1" customHeight="1">
      <c r="A193" s="506"/>
      <c r="B193" s="132"/>
      <c r="C193" s="108"/>
      <c r="D193" s="49"/>
      <c r="E193" s="150"/>
      <c r="F193" s="151"/>
      <c r="G193" s="152"/>
      <c r="H193" s="153"/>
      <c r="I193" s="154"/>
      <c r="J193" s="173"/>
      <c r="K193" s="459"/>
    </row>
    <row r="194" spans="1:16" ht="3.75" hidden="1" customHeight="1">
      <c r="A194" s="506"/>
      <c r="B194" s="132"/>
      <c r="C194" s="108"/>
      <c r="D194" s="49"/>
      <c r="E194" s="150"/>
      <c r="F194" s="151"/>
      <c r="G194" s="152"/>
      <c r="H194" s="153"/>
      <c r="I194" s="154"/>
      <c r="J194" s="173"/>
      <c r="K194" s="459"/>
    </row>
    <row r="195" spans="1:16" ht="3.75" hidden="1" customHeight="1">
      <c r="A195" s="506"/>
      <c r="B195" s="132"/>
      <c r="C195" s="108"/>
      <c r="D195" s="49"/>
      <c r="E195" s="150"/>
      <c r="F195" s="151"/>
      <c r="G195" s="152"/>
      <c r="H195" s="153"/>
      <c r="I195" s="154"/>
      <c r="J195" s="173"/>
      <c r="K195" s="459"/>
    </row>
    <row r="196" spans="1:16" ht="3.75" hidden="1" customHeight="1">
      <c r="A196" s="506"/>
      <c r="B196" s="132"/>
      <c r="C196" s="108"/>
      <c r="D196" s="49"/>
      <c r="E196" s="150"/>
      <c r="F196" s="151"/>
      <c r="G196" s="152"/>
      <c r="H196" s="153"/>
      <c r="I196" s="154"/>
      <c r="J196" s="173"/>
      <c r="K196" s="459"/>
    </row>
    <row r="197" spans="1:16" ht="3.75" hidden="1" customHeight="1">
      <c r="A197" s="506"/>
      <c r="B197" s="132"/>
      <c r="C197" s="108"/>
      <c r="D197" s="49"/>
      <c r="E197" s="150"/>
      <c r="F197" s="151"/>
      <c r="G197" s="152"/>
      <c r="H197" s="153"/>
      <c r="I197" s="154"/>
      <c r="J197" s="173"/>
      <c r="K197" s="459"/>
    </row>
    <row r="198" spans="1:16" ht="3.75" hidden="1" customHeight="1">
      <c r="A198" s="506"/>
      <c r="B198" s="132"/>
      <c r="C198" s="108"/>
      <c r="D198" s="49"/>
      <c r="E198" s="150"/>
      <c r="F198" s="151"/>
      <c r="G198" s="152"/>
      <c r="H198" s="153"/>
      <c r="I198" s="154"/>
      <c r="J198" s="173"/>
      <c r="K198" s="459"/>
    </row>
    <row r="199" spans="1:16" ht="3.75" hidden="1" customHeight="1">
      <c r="A199" s="506"/>
      <c r="B199" s="132"/>
      <c r="C199" s="108"/>
      <c r="D199" s="49"/>
      <c r="E199" s="150"/>
      <c r="F199" s="151"/>
      <c r="G199" s="152"/>
      <c r="H199" s="153"/>
      <c r="I199" s="154"/>
      <c r="J199" s="173"/>
      <c r="K199" s="459"/>
    </row>
    <row r="200" spans="1:16" ht="3.75" hidden="1" customHeight="1">
      <c r="A200" s="506"/>
      <c r="B200" s="132"/>
      <c r="C200" s="108"/>
      <c r="D200" s="49"/>
      <c r="E200" s="150"/>
      <c r="F200" s="151"/>
      <c r="G200" s="152"/>
      <c r="H200" s="153"/>
      <c r="I200" s="154"/>
      <c r="J200" s="173"/>
      <c r="K200" s="459"/>
    </row>
    <row r="201" spans="1:16" ht="3.75" hidden="1" customHeight="1">
      <c r="A201" s="506"/>
      <c r="B201" s="132"/>
      <c r="C201" s="108"/>
      <c r="D201" s="49"/>
      <c r="E201" s="150"/>
      <c r="F201" s="151"/>
      <c r="G201" s="152"/>
      <c r="H201" s="153"/>
      <c r="I201" s="154"/>
      <c r="J201" s="173"/>
      <c r="K201" s="459"/>
    </row>
    <row r="202" spans="1:16" ht="12.75" customHeight="1">
      <c r="A202" s="464" t="s">
        <v>74</v>
      </c>
      <c r="B202" s="11"/>
      <c r="C202" s="11"/>
      <c r="D202" s="9"/>
      <c r="E202" s="155"/>
      <c r="F202" s="156"/>
      <c r="G202" s="157"/>
      <c r="H202" s="158"/>
      <c r="I202" s="157"/>
      <c r="J202" s="173"/>
      <c r="K202" s="459"/>
    </row>
    <row r="203" spans="1:16" s="358" customFormat="1" ht="12.75" customHeight="1">
      <c r="A203" s="517" t="s">
        <v>70</v>
      </c>
      <c r="B203" s="91"/>
      <c r="C203" s="11"/>
      <c r="D203" s="9"/>
      <c r="E203" s="144">
        <v>267</v>
      </c>
      <c r="F203" s="159"/>
      <c r="G203" s="144">
        <v>250</v>
      </c>
      <c r="H203" s="160"/>
      <c r="I203" s="147">
        <v>235</v>
      </c>
      <c r="J203" s="12"/>
      <c r="K203" s="459"/>
      <c r="L203" s="279"/>
      <c r="N203" s="12"/>
      <c r="O203" s="677"/>
      <c r="P203" s="12"/>
    </row>
    <row r="204" spans="1:16" s="358" customFormat="1" ht="12.75" customHeight="1">
      <c r="A204" s="517" t="s">
        <v>71</v>
      </c>
      <c r="B204" s="91"/>
      <c r="C204" s="11"/>
      <c r="D204" s="9"/>
      <c r="E204" s="144">
        <v>203</v>
      </c>
      <c r="F204" s="161"/>
      <c r="G204" s="136">
        <v>202</v>
      </c>
      <c r="H204" s="162"/>
      <c r="I204" s="147">
        <v>193</v>
      </c>
      <c r="J204" s="12"/>
      <c r="K204" s="459"/>
      <c r="L204" s="279"/>
      <c r="N204" s="12"/>
      <c r="O204" s="609"/>
      <c r="P204" s="12"/>
    </row>
    <row r="205" spans="1:16" s="173" customFormat="1" ht="13.5" customHeight="1">
      <c r="A205" s="517" t="s">
        <v>72</v>
      </c>
      <c r="B205" s="132"/>
      <c r="C205" s="108"/>
      <c r="D205" s="49"/>
      <c r="E205" s="163">
        <v>64</v>
      </c>
      <c r="F205" s="151"/>
      <c r="G205" s="147">
        <v>49</v>
      </c>
      <c r="H205" s="153"/>
      <c r="I205" s="147">
        <v>42</v>
      </c>
      <c r="K205" s="459"/>
      <c r="L205" s="279"/>
      <c r="O205" s="609"/>
    </row>
    <row r="206" spans="1:16" ht="3.75" customHeight="1">
      <c r="A206" s="506"/>
      <c r="B206" s="132"/>
      <c r="C206" s="108"/>
      <c r="D206" s="49"/>
      <c r="E206" s="150"/>
      <c r="F206" s="151"/>
      <c r="G206" s="152"/>
      <c r="H206" s="153"/>
      <c r="I206" s="154"/>
      <c r="J206" s="173"/>
      <c r="K206" s="459"/>
    </row>
    <row r="207" spans="1:16" ht="3.75" hidden="1" customHeight="1">
      <c r="A207" s="506"/>
      <c r="B207" s="132"/>
      <c r="C207" s="108"/>
      <c r="D207" s="49"/>
      <c r="E207" s="150"/>
      <c r="F207" s="151"/>
      <c r="G207" s="152"/>
      <c r="H207" s="153"/>
      <c r="I207" s="154"/>
      <c r="J207" s="173"/>
      <c r="K207" s="459"/>
    </row>
    <row r="208" spans="1:16" ht="3.75" hidden="1" customHeight="1">
      <c r="A208" s="506"/>
      <c r="B208" s="132"/>
      <c r="C208" s="108"/>
      <c r="D208" s="49"/>
      <c r="E208" s="150"/>
      <c r="F208" s="151"/>
      <c r="G208" s="152"/>
      <c r="H208" s="153"/>
      <c r="I208" s="154"/>
      <c r="J208" s="173"/>
      <c r="K208" s="459"/>
    </row>
    <row r="209" spans="1:13" ht="3.75" hidden="1" customHeight="1">
      <c r="A209" s="506"/>
      <c r="B209" s="132"/>
      <c r="C209" s="108"/>
      <c r="D209" s="49"/>
      <c r="E209" s="150"/>
      <c r="F209" s="151"/>
      <c r="G209" s="152"/>
      <c r="H209" s="153"/>
      <c r="I209" s="154"/>
      <c r="J209" s="173"/>
      <c r="K209" s="459"/>
    </row>
    <row r="210" spans="1:13" ht="3.75" hidden="1" customHeight="1">
      <c r="A210" s="506"/>
      <c r="B210" s="132"/>
      <c r="C210" s="108"/>
      <c r="D210" s="49"/>
      <c r="E210" s="150"/>
      <c r="F210" s="151"/>
      <c r="G210" s="152"/>
      <c r="H210" s="153"/>
      <c r="I210" s="154"/>
      <c r="J210" s="173"/>
      <c r="K210" s="459"/>
    </row>
    <row r="211" spans="1:13" ht="3.75" hidden="1" customHeight="1">
      <c r="A211" s="506"/>
      <c r="B211" s="132"/>
      <c r="C211" s="108"/>
      <c r="D211" s="49"/>
      <c r="E211" s="150"/>
      <c r="F211" s="151"/>
      <c r="G211" s="152"/>
      <c r="H211" s="153"/>
      <c r="I211" s="154"/>
      <c r="J211" s="173"/>
      <c r="K211" s="459"/>
    </row>
    <row r="212" spans="1:13" ht="3.75" hidden="1" customHeight="1">
      <c r="A212" s="506"/>
      <c r="B212" s="132"/>
      <c r="C212" s="108"/>
      <c r="D212" s="49"/>
      <c r="E212" s="150"/>
      <c r="F212" s="151"/>
      <c r="G212" s="152"/>
      <c r="H212" s="153"/>
      <c r="I212" s="154"/>
      <c r="J212" s="173"/>
      <c r="K212" s="459"/>
    </row>
    <row r="213" spans="1:13" ht="3.75" hidden="1" customHeight="1">
      <c r="A213" s="506"/>
      <c r="B213" s="132"/>
      <c r="C213" s="108"/>
      <c r="D213" s="49"/>
      <c r="E213" s="150"/>
      <c r="F213" s="151"/>
      <c r="G213" s="152"/>
      <c r="H213" s="153"/>
      <c r="I213" s="154"/>
      <c r="J213" s="173"/>
      <c r="K213" s="459"/>
    </row>
    <row r="214" spans="1:13" ht="3.75" hidden="1" customHeight="1">
      <c r="A214" s="506"/>
      <c r="B214" s="132"/>
      <c r="C214" s="108"/>
      <c r="D214" s="49"/>
      <c r="E214" s="150"/>
      <c r="F214" s="151"/>
      <c r="G214" s="152"/>
      <c r="H214" s="153"/>
      <c r="I214" s="154"/>
      <c r="J214" s="173"/>
      <c r="K214" s="459"/>
    </row>
    <row r="215" spans="1:13" ht="3.75" hidden="1" customHeight="1">
      <c r="A215" s="506"/>
      <c r="B215" s="132"/>
      <c r="C215" s="108"/>
      <c r="D215" s="49"/>
      <c r="E215" s="150"/>
      <c r="F215" s="151"/>
      <c r="G215" s="152"/>
      <c r="H215" s="153"/>
      <c r="I215" s="154"/>
      <c r="J215" s="173"/>
      <c r="K215" s="459"/>
    </row>
    <row r="216" spans="1:13" ht="3.75" hidden="1" customHeight="1">
      <c r="A216" s="506"/>
      <c r="B216" s="132"/>
      <c r="C216" s="108"/>
      <c r="D216" s="49"/>
      <c r="E216" s="150"/>
      <c r="F216" s="151"/>
      <c r="G216" s="152"/>
      <c r="H216" s="153"/>
      <c r="I216" s="154"/>
      <c r="J216" s="173"/>
      <c r="K216" s="459"/>
    </row>
    <row r="217" spans="1:13" ht="3.75" hidden="1" customHeight="1">
      <c r="A217" s="506"/>
      <c r="B217" s="132"/>
      <c r="C217" s="108"/>
      <c r="D217" s="49"/>
      <c r="E217" s="150"/>
      <c r="F217" s="151"/>
      <c r="G217" s="152"/>
      <c r="H217" s="153"/>
      <c r="I217" s="154"/>
      <c r="J217" s="173"/>
      <c r="K217" s="459"/>
    </row>
    <row r="218" spans="1:13" ht="3.75" hidden="1" customHeight="1">
      <c r="A218" s="506"/>
      <c r="B218" s="132"/>
      <c r="C218" s="108"/>
      <c r="D218" s="49"/>
      <c r="E218" s="150"/>
      <c r="F218" s="151"/>
      <c r="G218" s="152"/>
      <c r="H218" s="153"/>
      <c r="I218" s="154"/>
      <c r="J218" s="173"/>
      <c r="K218" s="459"/>
    </row>
    <row r="219" spans="1:13" ht="12.75" customHeight="1">
      <c r="A219" s="464" t="s">
        <v>75</v>
      </c>
      <c r="B219" s="11"/>
      <c r="C219" s="11"/>
      <c r="D219" s="9"/>
      <c r="E219" s="155"/>
      <c r="F219" s="156"/>
      <c r="G219" s="157"/>
      <c r="H219" s="158"/>
      <c r="I219" s="157"/>
      <c r="J219" s="173"/>
      <c r="K219" s="459"/>
    </row>
    <row r="220" spans="1:13" s="358" customFormat="1" ht="12.75" customHeight="1">
      <c r="A220" s="517" t="s">
        <v>70</v>
      </c>
      <c r="B220" s="91"/>
      <c r="C220" s="11"/>
      <c r="D220" s="9"/>
      <c r="E220" s="144" t="s">
        <v>23</v>
      </c>
      <c r="F220" s="159"/>
      <c r="G220" s="136">
        <v>189</v>
      </c>
      <c r="H220" s="160"/>
      <c r="I220" s="147">
        <v>180</v>
      </c>
      <c r="J220" s="12"/>
      <c r="K220" s="459"/>
      <c r="L220" s="279"/>
    </row>
    <row r="221" spans="1:13" s="358" customFormat="1" ht="12.75" customHeight="1">
      <c r="A221" s="517" t="s">
        <v>71</v>
      </c>
      <c r="B221" s="91"/>
      <c r="C221" s="11"/>
      <c r="D221" s="9"/>
      <c r="E221" s="144" t="s">
        <v>23</v>
      </c>
      <c r="F221" s="161"/>
      <c r="G221" s="136">
        <v>152</v>
      </c>
      <c r="H221" s="162"/>
      <c r="I221" s="147">
        <v>148</v>
      </c>
      <c r="J221" s="12"/>
      <c r="K221" s="459"/>
      <c r="L221" s="279"/>
    </row>
    <row r="222" spans="1:13" s="173" customFormat="1" ht="13.5" customHeight="1">
      <c r="A222" s="517" t="s">
        <v>72</v>
      </c>
      <c r="B222" s="132"/>
      <c r="C222" s="108"/>
      <c r="D222" s="49"/>
      <c r="E222" s="144" t="s">
        <v>23</v>
      </c>
      <c r="F222" s="151"/>
      <c r="G222" s="147">
        <v>37</v>
      </c>
      <c r="H222" s="153"/>
      <c r="I222" s="147">
        <v>32</v>
      </c>
      <c r="K222" s="459"/>
      <c r="L222" s="279"/>
    </row>
    <row r="223" spans="1:13" ht="2.25" customHeight="1">
      <c r="A223" s="521"/>
      <c r="B223" s="132"/>
      <c r="C223" s="108"/>
      <c r="D223" s="49"/>
      <c r="E223" s="164"/>
      <c r="F223" s="165"/>
      <c r="G223" s="166"/>
      <c r="H223" s="167"/>
      <c r="I223" s="168"/>
      <c r="J223" s="173"/>
      <c r="K223" s="459"/>
    </row>
    <row r="224" spans="1:13" ht="13.5">
      <c r="A224" s="456" t="s">
        <v>350</v>
      </c>
      <c r="B224" s="84"/>
      <c r="C224" s="84"/>
      <c r="D224" s="169"/>
      <c r="E224" s="85" t="s">
        <v>311</v>
      </c>
      <c r="F224" s="170"/>
      <c r="G224" s="85">
        <v>2018</v>
      </c>
      <c r="H224" s="170"/>
      <c r="I224" s="85" t="s">
        <v>312</v>
      </c>
      <c r="J224" s="293"/>
      <c r="K224" s="522"/>
      <c r="M224" s="773"/>
    </row>
    <row r="225" spans="1:24">
      <c r="A225" s="464" t="s">
        <v>76</v>
      </c>
      <c r="B225" s="91"/>
      <c r="C225" s="11"/>
      <c r="D225" s="9"/>
      <c r="E225" s="536">
        <v>14498</v>
      </c>
      <c r="F225" s="171"/>
      <c r="G225" s="171">
        <v>25813</v>
      </c>
      <c r="H225" s="171"/>
      <c r="I225" s="171">
        <v>22747</v>
      </c>
      <c r="J225" s="12"/>
      <c r="K225" s="459"/>
      <c r="N225" s="895"/>
      <c r="O225" s="899"/>
      <c r="P225" s="895"/>
      <c r="Q225" s="893"/>
      <c r="R225" s="893"/>
      <c r="S225" s="893"/>
      <c r="T225" s="893"/>
      <c r="U225" s="893"/>
      <c r="V225" s="893"/>
      <c r="W225" s="893"/>
      <c r="X225" s="173"/>
    </row>
    <row r="226" spans="1:24">
      <c r="A226" s="464" t="s">
        <v>77</v>
      </c>
      <c r="B226" s="91"/>
      <c r="C226" s="11"/>
      <c r="D226" s="9"/>
      <c r="E226" s="537">
        <v>18</v>
      </c>
      <c r="F226" s="172"/>
      <c r="G226" s="172">
        <v>12.1</v>
      </c>
      <c r="H226" s="172"/>
      <c r="I226" s="172">
        <v>18</v>
      </c>
      <c r="J226" s="12"/>
      <c r="K226" s="459"/>
      <c r="M226" s="12"/>
      <c r="N226" s="894"/>
      <c r="O226" s="894"/>
      <c r="P226" s="894"/>
      <c r="Q226" s="986"/>
      <c r="R226" s="12"/>
      <c r="S226" s="891"/>
      <c r="T226" s="891"/>
      <c r="U226" s="891"/>
      <c r="V226" s="12"/>
      <c r="W226" s="12"/>
      <c r="X226" s="12"/>
    </row>
    <row r="227" spans="1:24" ht="4.5" customHeight="1">
      <c r="A227" s="523"/>
      <c r="B227" s="173"/>
      <c r="C227" s="108"/>
      <c r="D227" s="49"/>
      <c r="E227" s="116"/>
      <c r="F227" s="48"/>
      <c r="G227" s="108"/>
      <c r="H227" s="117"/>
      <c r="I227" s="108"/>
      <c r="J227" s="173"/>
      <c r="K227" s="459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4.1" customHeight="1">
      <c r="A228" s="466" t="s">
        <v>351</v>
      </c>
      <c r="B228" s="174"/>
      <c r="C228" s="175"/>
      <c r="D228" s="176"/>
      <c r="E228" s="29" t="s">
        <v>307</v>
      </c>
      <c r="F228" s="560" t="s">
        <v>8</v>
      </c>
      <c r="G228" s="29" t="s">
        <v>292</v>
      </c>
      <c r="H228" s="560" t="s">
        <v>8</v>
      </c>
      <c r="I228" s="29" t="s">
        <v>308</v>
      </c>
      <c r="J228" s="175"/>
      <c r="K228" s="524" t="s">
        <v>78</v>
      </c>
      <c r="M228" s="778"/>
      <c r="N228" s="987"/>
      <c r="O228" s="778"/>
      <c r="P228" s="987"/>
      <c r="Q228" s="778"/>
      <c r="R228" s="981"/>
      <c r="S228" s="12"/>
      <c r="T228" s="981"/>
      <c r="U228" s="980"/>
      <c r="V228" s="980"/>
      <c r="W228" s="12"/>
      <c r="X228" s="12"/>
    </row>
    <row r="229" spans="1:24" ht="2.25" customHeight="1">
      <c r="A229" s="520"/>
      <c r="B229" s="11"/>
      <c r="C229" s="11"/>
      <c r="D229" s="9"/>
      <c r="E229" s="14"/>
      <c r="F229" s="10"/>
      <c r="G229" s="14"/>
      <c r="H229" s="10"/>
      <c r="I229" s="177"/>
      <c r="J229" s="173"/>
      <c r="K229" s="459"/>
      <c r="M229" s="14"/>
      <c r="N229" s="10"/>
      <c r="O229" s="14"/>
      <c r="P229" s="10"/>
      <c r="Q229" s="177"/>
      <c r="R229" s="12"/>
      <c r="S229" s="12"/>
      <c r="T229" s="12"/>
      <c r="U229" s="12"/>
      <c r="V229" s="12"/>
      <c r="W229" s="12"/>
      <c r="X229" s="12"/>
    </row>
    <row r="230" spans="1:24" ht="12" customHeight="1">
      <c r="A230" s="464" t="s">
        <v>252</v>
      </c>
      <c r="B230" s="11"/>
      <c r="C230" s="71"/>
      <c r="D230" s="40"/>
      <c r="E230" s="1009">
        <v>76531.724000000002</v>
      </c>
      <c r="F230" s="46"/>
      <c r="G230" s="982">
        <v>76373.801000000007</v>
      </c>
      <c r="H230" s="46"/>
      <c r="I230" s="1010">
        <v>75043.520000000004</v>
      </c>
      <c r="J230" s="173"/>
      <c r="K230" s="459"/>
      <c r="M230" s="982"/>
      <c r="N230" s="46"/>
      <c r="O230" s="892"/>
      <c r="P230" s="46"/>
      <c r="Q230" s="982"/>
      <c r="R230" s="988"/>
      <c r="S230" s="12"/>
      <c r="T230" s="984"/>
      <c r="U230" s="984"/>
      <c r="V230" s="894"/>
      <c r="W230" s="12"/>
      <c r="X230" s="12"/>
    </row>
    <row r="231" spans="1:24" ht="12" customHeight="1">
      <c r="A231" s="517" t="s">
        <v>79</v>
      </c>
      <c r="B231" s="108"/>
      <c r="C231" s="108"/>
      <c r="D231" s="49"/>
      <c r="E231" s="1011">
        <v>64.040000000000006</v>
      </c>
      <c r="F231" s="181"/>
      <c r="G231" s="679">
        <v>63.4</v>
      </c>
      <c r="H231" s="181"/>
      <c r="I231" s="1012">
        <v>64.570999999999998</v>
      </c>
      <c r="J231" s="173"/>
      <c r="K231" s="459"/>
      <c r="M231" s="679"/>
      <c r="N231" s="181"/>
      <c r="O231" s="679"/>
      <c r="P231" s="181"/>
      <c r="Q231" s="679"/>
      <c r="R231" s="988"/>
      <c r="S231" s="12"/>
      <c r="T231" s="984"/>
      <c r="U231" s="984"/>
      <c r="V231" s="894"/>
      <c r="W231" s="12"/>
      <c r="X231" s="12"/>
    </row>
    <row r="232" spans="1:24" ht="12" customHeight="1">
      <c r="A232" s="517" t="s">
        <v>80</v>
      </c>
      <c r="B232" s="108"/>
      <c r="C232" s="108"/>
      <c r="D232" s="49"/>
      <c r="E232" s="1011">
        <v>94.027000000000001</v>
      </c>
      <c r="F232" s="181"/>
      <c r="G232" s="679">
        <v>94.3</v>
      </c>
      <c r="H232" s="181"/>
      <c r="I232" s="1012">
        <v>92.283000000000001</v>
      </c>
      <c r="J232" s="173"/>
      <c r="K232" s="459"/>
      <c r="L232" s="409"/>
      <c r="M232" s="679"/>
      <c r="N232" s="181"/>
      <c r="O232" s="679"/>
      <c r="P232" s="181"/>
      <c r="Q232" s="679"/>
      <c r="R232" s="988"/>
      <c r="S232" s="12"/>
      <c r="T232" s="984"/>
      <c r="U232" s="984"/>
      <c r="V232" s="894"/>
      <c r="W232" s="12"/>
      <c r="X232" s="12"/>
    </row>
    <row r="233" spans="1:24" ht="12" customHeight="1">
      <c r="A233" s="517" t="s">
        <v>81</v>
      </c>
      <c r="B233" s="108"/>
      <c r="C233" s="108"/>
      <c r="D233" s="49"/>
      <c r="E233" s="1011">
        <v>5.9729999999999999</v>
      </c>
      <c r="F233" s="181"/>
      <c r="G233" s="679">
        <v>5.7</v>
      </c>
      <c r="H233" s="181"/>
      <c r="I233" s="1012">
        <v>7.7169999999999996</v>
      </c>
      <c r="J233" s="173"/>
      <c r="K233" s="459"/>
      <c r="M233" s="679"/>
      <c r="N233" s="181"/>
      <c r="O233" s="679"/>
      <c r="P233" s="181"/>
      <c r="Q233" s="679"/>
      <c r="R233" s="988"/>
      <c r="S233" s="12"/>
      <c r="T233" s="983"/>
      <c r="U233" s="12"/>
      <c r="V233" s="891"/>
      <c r="W233" s="12"/>
      <c r="X233" s="12"/>
    </row>
    <row r="234" spans="1:24" ht="12" customHeight="1">
      <c r="A234" s="517" t="s">
        <v>82</v>
      </c>
      <c r="B234" s="108"/>
      <c r="C234" s="108"/>
      <c r="D234" s="49"/>
      <c r="E234" s="1011">
        <v>14.468999999999999</v>
      </c>
      <c r="F234" s="181"/>
      <c r="G234" s="679">
        <v>14</v>
      </c>
      <c r="H234" s="181"/>
      <c r="I234" s="1012">
        <v>12.279</v>
      </c>
      <c r="J234" s="173"/>
      <c r="K234" s="459"/>
      <c r="L234" s="398"/>
      <c r="M234" s="679"/>
      <c r="N234" s="181"/>
      <c r="O234" s="679"/>
      <c r="P234" s="181"/>
      <c r="Q234" s="679"/>
      <c r="R234" s="12"/>
      <c r="S234" s="12"/>
      <c r="T234" s="12"/>
      <c r="U234" s="12"/>
      <c r="V234" s="891"/>
      <c r="W234" s="12"/>
      <c r="X234" s="12"/>
    </row>
    <row r="235" spans="1:24" ht="3.75" customHeight="1">
      <c r="A235" s="514"/>
      <c r="B235" s="108"/>
      <c r="C235" s="108"/>
      <c r="D235" s="49"/>
      <c r="E235" s="900"/>
      <c r="F235" s="185"/>
      <c r="G235" s="186"/>
      <c r="H235" s="185"/>
      <c r="I235" s="433"/>
      <c r="J235" s="173"/>
      <c r="K235" s="459"/>
      <c r="L235" s="398"/>
      <c r="M235" s="186"/>
      <c r="N235" s="185"/>
      <c r="O235" s="186"/>
      <c r="P235" s="185"/>
      <c r="Q235" s="433"/>
      <c r="R235" s="12"/>
      <c r="S235" s="12"/>
      <c r="T235" s="989"/>
      <c r="U235" s="989"/>
      <c r="V235" s="989"/>
      <c r="W235" s="12"/>
      <c r="X235" s="12"/>
    </row>
    <row r="236" spans="1:24" ht="12" customHeight="1">
      <c r="A236" s="464" t="s">
        <v>83</v>
      </c>
      <c r="B236" s="108"/>
      <c r="C236" s="110"/>
      <c r="D236" s="67"/>
      <c r="E236" s="1013">
        <v>46083.587</v>
      </c>
      <c r="F236" s="39"/>
      <c r="G236" s="443">
        <v>45631.224999999999</v>
      </c>
      <c r="H236" s="39"/>
      <c r="I236" s="1014">
        <v>44716.896999999997</v>
      </c>
      <c r="J236" s="173"/>
      <c r="K236" s="459"/>
      <c r="L236" s="410"/>
      <c r="M236" s="443"/>
      <c r="N236" s="39"/>
      <c r="O236" s="76"/>
      <c r="P236" s="39"/>
      <c r="Q236" s="443"/>
      <c r="R236" s="12"/>
      <c r="S236" s="12"/>
      <c r="T236" s="990"/>
      <c r="U236" s="990"/>
      <c r="V236" s="991"/>
      <c r="W236" s="12"/>
      <c r="X236" s="12"/>
    </row>
    <row r="237" spans="1:24" s="358" customFormat="1" ht="12" customHeight="1">
      <c r="A237" s="464" t="s">
        <v>84</v>
      </c>
      <c r="B237" s="11"/>
      <c r="C237" s="11"/>
      <c r="D237" s="9"/>
      <c r="E237" s="1013">
        <v>6667.9409999999998</v>
      </c>
      <c r="F237" s="39"/>
      <c r="G237" s="609">
        <v>6398.8159999999998</v>
      </c>
      <c r="H237" s="39"/>
      <c r="I237" s="1014">
        <v>5490.9229999999998</v>
      </c>
      <c r="J237" s="12"/>
      <c r="K237" s="459"/>
      <c r="L237" s="411"/>
      <c r="M237" s="609"/>
      <c r="N237" s="39"/>
      <c r="O237" s="609"/>
      <c r="P237" s="39"/>
      <c r="Q237" s="609"/>
      <c r="R237" s="12"/>
      <c r="S237" s="12"/>
      <c r="T237" s="990"/>
      <c r="U237" s="990"/>
      <c r="V237" s="991"/>
      <c r="W237" s="12"/>
      <c r="X237" s="12"/>
    </row>
    <row r="238" spans="1:24" s="358" customFormat="1" ht="12" customHeight="1">
      <c r="A238" s="464" t="s">
        <v>85</v>
      </c>
      <c r="B238" s="11"/>
      <c r="C238" s="11"/>
      <c r="D238" s="9"/>
      <c r="E238" s="1013">
        <v>2927.3560000000002</v>
      </c>
      <c r="F238" s="39"/>
      <c r="G238" s="609">
        <v>2762.16</v>
      </c>
      <c r="H238" s="39"/>
      <c r="I238" s="1014">
        <v>3739.3069999999998</v>
      </c>
      <c r="J238" s="12"/>
      <c r="K238" s="459"/>
      <c r="L238" s="411"/>
      <c r="M238" s="609"/>
      <c r="N238" s="39"/>
      <c r="O238" s="609"/>
      <c r="P238" s="39"/>
      <c r="Q238" s="609"/>
      <c r="R238" s="12"/>
      <c r="S238" s="12"/>
      <c r="T238" s="990"/>
      <c r="U238" s="990"/>
      <c r="V238" s="991"/>
      <c r="W238" s="12"/>
      <c r="X238" s="12"/>
    </row>
    <row r="239" spans="1:24" s="358" customFormat="1" ht="12" customHeight="1">
      <c r="A239" s="461" t="s">
        <v>253</v>
      </c>
      <c r="B239" s="108"/>
      <c r="C239" s="108"/>
      <c r="D239" s="49"/>
      <c r="E239" s="985"/>
      <c r="F239" s="187"/>
      <c r="G239" s="187"/>
      <c r="H239" s="187"/>
      <c r="I239" s="434"/>
      <c r="J239" s="12"/>
      <c r="K239" s="459"/>
      <c r="L239" s="411"/>
      <c r="M239" s="187"/>
      <c r="N239" s="187"/>
      <c r="O239" s="187"/>
      <c r="P239" s="187"/>
      <c r="Q239" s="434"/>
      <c r="R239" s="998"/>
      <c r="S239" s="12"/>
      <c r="T239" s="991"/>
      <c r="U239" s="990"/>
      <c r="V239" s="990"/>
      <c r="W239" s="12"/>
      <c r="X239" s="12"/>
    </row>
    <row r="240" spans="1:24" s="358" customFormat="1" ht="12" customHeight="1">
      <c r="A240" s="517" t="s">
        <v>86</v>
      </c>
      <c r="B240" s="108"/>
      <c r="C240" s="110"/>
      <c r="D240" s="67"/>
      <c r="E240" s="1015">
        <v>21.966999999999999</v>
      </c>
      <c r="F240" s="182"/>
      <c r="G240" s="709">
        <v>23.562786228070802</v>
      </c>
      <c r="H240" s="182"/>
      <c r="I240" s="1016">
        <v>23.763000000000002</v>
      </c>
      <c r="J240" s="12"/>
      <c r="K240" s="459"/>
      <c r="M240" s="896"/>
      <c r="N240" s="182"/>
      <c r="O240" s="896"/>
      <c r="P240" s="182"/>
      <c r="Q240" s="992"/>
      <c r="R240" s="998"/>
      <c r="S240" s="12"/>
      <c r="T240" s="991"/>
      <c r="U240" s="990"/>
      <c r="V240" s="990"/>
      <c r="W240" s="12"/>
      <c r="X240" s="12"/>
    </row>
    <row r="241" spans="1:24" s="358" customFormat="1" ht="12" customHeight="1">
      <c r="A241" s="517" t="s">
        <v>87</v>
      </c>
      <c r="B241" s="108"/>
      <c r="C241" s="108"/>
      <c r="D241" s="49"/>
      <c r="E241" s="1015">
        <v>19.039000000000001</v>
      </c>
      <c r="F241" s="188"/>
      <c r="G241" s="709">
        <v>18.445194052975786</v>
      </c>
      <c r="H241" s="188"/>
      <c r="I241" s="1016">
        <v>18.39</v>
      </c>
      <c r="J241" s="12"/>
      <c r="K241" s="459"/>
      <c r="L241" s="279"/>
      <c r="M241" s="896"/>
      <c r="N241" s="188"/>
      <c r="O241" s="896"/>
      <c r="P241" s="188"/>
      <c r="Q241" s="992"/>
      <c r="R241" s="998"/>
      <c r="S241" s="12"/>
      <c r="T241" s="991"/>
      <c r="U241" s="990"/>
      <c r="V241" s="990"/>
      <c r="W241" s="12"/>
      <c r="X241" s="12"/>
    </row>
    <row r="242" spans="1:24" s="358" customFormat="1" ht="12" customHeight="1">
      <c r="A242" s="517" t="s">
        <v>88</v>
      </c>
      <c r="B242" s="108"/>
      <c r="C242" s="108"/>
      <c r="D242" s="49"/>
      <c r="E242" s="1015">
        <v>58.994999999999997</v>
      </c>
      <c r="F242" s="182"/>
      <c r="G242" s="709">
        <v>57.992019718953415</v>
      </c>
      <c r="H242" s="182"/>
      <c r="I242" s="1016">
        <v>57.847999999999999</v>
      </c>
      <c r="J242" s="12"/>
      <c r="K242" s="459"/>
      <c r="M242" s="896"/>
      <c r="N242" s="182"/>
      <c r="O242" s="896"/>
      <c r="P242" s="182"/>
      <c r="Q242" s="992"/>
      <c r="R242" s="999"/>
      <c r="S242" s="12"/>
      <c r="T242" s="993"/>
      <c r="U242" s="994"/>
      <c r="V242" s="994"/>
      <c r="W242" s="12"/>
      <c r="X242" s="12"/>
    </row>
    <row r="243" spans="1:24" ht="12" customHeight="1">
      <c r="A243" s="461" t="s">
        <v>89</v>
      </c>
      <c r="B243" s="11"/>
      <c r="C243" s="11"/>
      <c r="D243" s="9"/>
      <c r="E243" s="900"/>
      <c r="F243" s="39"/>
      <c r="G243" s="71"/>
      <c r="H243" s="39"/>
      <c r="I243" s="433"/>
      <c r="J243" s="173"/>
      <c r="K243" s="459"/>
      <c r="M243" s="71"/>
      <c r="N243" s="39"/>
      <c r="O243" s="71"/>
      <c r="P243" s="39"/>
      <c r="Q243" s="433"/>
      <c r="R243" s="12"/>
      <c r="S243" s="12"/>
      <c r="T243" s="88"/>
      <c r="U243" s="11"/>
      <c r="V243" s="11"/>
      <c r="W243" s="12"/>
      <c r="X243" s="12"/>
    </row>
    <row r="244" spans="1:24" ht="12" customHeight="1">
      <c r="A244" s="517" t="s">
        <v>90</v>
      </c>
      <c r="B244" s="11"/>
      <c r="C244" s="71"/>
      <c r="D244" s="40"/>
      <c r="E244" s="1017">
        <v>61.203000000000003</v>
      </c>
      <c r="F244" s="182"/>
      <c r="G244" s="610">
        <v>62.837765148755054</v>
      </c>
      <c r="H244" s="182"/>
      <c r="I244" s="1016">
        <v>61.828000000000003</v>
      </c>
      <c r="J244" s="173"/>
      <c r="K244" s="459"/>
      <c r="M244" s="897"/>
      <c r="N244" s="182"/>
      <c r="O244" s="897"/>
      <c r="P244" s="182"/>
      <c r="Q244" s="995"/>
      <c r="R244" s="12"/>
      <c r="S244" s="12"/>
      <c r="T244" s="996"/>
      <c r="U244" s="12"/>
      <c r="V244" s="12"/>
      <c r="W244" s="12"/>
      <c r="X244" s="12"/>
    </row>
    <row r="245" spans="1:24" ht="12" customHeight="1">
      <c r="A245" s="517" t="s">
        <v>91</v>
      </c>
      <c r="B245" s="11"/>
      <c r="C245" s="71"/>
      <c r="D245" s="40"/>
      <c r="E245" s="1017">
        <v>28.581</v>
      </c>
      <c r="F245" s="188"/>
      <c r="G245" s="610">
        <v>27.558863475613464</v>
      </c>
      <c r="H245" s="188"/>
      <c r="I245" s="1016">
        <v>28.463000000000001</v>
      </c>
      <c r="J245" s="173"/>
      <c r="K245" s="459"/>
      <c r="M245" s="897"/>
      <c r="N245" s="188"/>
      <c r="O245" s="897"/>
      <c r="P245" s="188"/>
      <c r="Q245" s="995"/>
      <c r="R245" s="12"/>
      <c r="S245" s="12"/>
      <c r="T245" s="996"/>
      <c r="U245" s="12"/>
      <c r="V245" s="12"/>
      <c r="W245" s="12"/>
      <c r="X245" s="12"/>
    </row>
    <row r="246" spans="1:24" ht="12" customHeight="1">
      <c r="A246" s="517" t="s">
        <v>92</v>
      </c>
      <c r="B246" s="11"/>
      <c r="C246" s="71"/>
      <c r="D246" s="40"/>
      <c r="E246" s="1017">
        <v>2.0379999999999998</v>
      </c>
      <c r="F246" s="182"/>
      <c r="G246" s="610">
        <v>2.5322309449286098</v>
      </c>
      <c r="H246" s="182"/>
      <c r="I246" s="1016">
        <v>1.702</v>
      </c>
      <c r="J246" s="173"/>
      <c r="K246" s="459"/>
      <c r="M246" s="897"/>
      <c r="N246" s="182"/>
      <c r="O246" s="897"/>
      <c r="P246" s="182"/>
      <c r="Q246" s="995"/>
      <c r="R246" s="12"/>
      <c r="S246" s="12"/>
      <c r="T246" s="996"/>
      <c r="U246" s="12"/>
      <c r="V246" s="12"/>
      <c r="W246" s="12"/>
      <c r="X246" s="12"/>
    </row>
    <row r="247" spans="1:24" ht="12" customHeight="1">
      <c r="A247" s="517" t="s">
        <v>93</v>
      </c>
      <c r="B247" s="11"/>
      <c r="C247" s="11"/>
      <c r="D247" s="9"/>
      <c r="E247" s="1018">
        <v>8.1780000000000008</v>
      </c>
      <c r="F247" s="182"/>
      <c r="G247" s="612">
        <v>7.0711404307028793</v>
      </c>
      <c r="H247" s="182"/>
      <c r="I247" s="1019">
        <v>8.0079999999999991</v>
      </c>
      <c r="J247" s="173"/>
      <c r="K247" s="459"/>
      <c r="L247" s="412"/>
      <c r="M247" s="898"/>
      <c r="N247" s="182"/>
      <c r="O247" s="898"/>
      <c r="P247" s="182"/>
      <c r="Q247" s="997"/>
      <c r="R247" s="12"/>
      <c r="S247" s="12"/>
      <c r="T247" s="996"/>
      <c r="U247" s="12"/>
      <c r="V247" s="12"/>
      <c r="W247" s="12"/>
      <c r="X247" s="12"/>
    </row>
    <row r="248" spans="1:24" ht="4.5" customHeight="1">
      <c r="A248" s="525"/>
      <c r="B248" s="526"/>
      <c r="C248" s="526"/>
      <c r="D248" s="527"/>
      <c r="E248" s="528"/>
      <c r="F248" s="529"/>
      <c r="G248" s="529"/>
      <c r="H248" s="529"/>
      <c r="I248" s="529"/>
      <c r="J248" s="530"/>
      <c r="K248" s="493"/>
      <c r="N248" s="611"/>
      <c r="O248" s="182"/>
      <c r="P248" s="612"/>
      <c r="Q248" s="182"/>
      <c r="R248" s="613"/>
      <c r="S248" s="173"/>
    </row>
    <row r="249" spans="1:24" s="173" customFormat="1" ht="14.25" customHeight="1">
      <c r="A249" s="1082" t="s">
        <v>327</v>
      </c>
      <c r="B249" s="1082"/>
      <c r="C249" s="1082"/>
      <c r="D249" s="1082"/>
      <c r="E249" s="1082"/>
      <c r="F249" s="1082"/>
      <c r="G249" s="1082"/>
      <c r="H249" s="1082"/>
      <c r="I249" s="1082"/>
      <c r="K249" s="299"/>
      <c r="L249" s="279"/>
    </row>
    <row r="250" spans="1:24" s="173" customFormat="1" ht="12" customHeight="1">
      <c r="A250" s="1082" t="s">
        <v>328</v>
      </c>
      <c r="B250" s="1082"/>
      <c r="C250" s="1082"/>
      <c r="D250" s="1082"/>
      <c r="E250" s="1082"/>
      <c r="F250" s="1082"/>
      <c r="G250" s="1082"/>
      <c r="H250" s="1082"/>
      <c r="I250" s="1082"/>
      <c r="K250" s="299"/>
      <c r="L250" s="279"/>
      <c r="M250" s="12"/>
    </row>
    <row r="251" spans="1:24" s="173" customFormat="1" ht="12" customHeight="1">
      <c r="A251" s="1001" t="s">
        <v>329</v>
      </c>
      <c r="B251" s="1001"/>
      <c r="C251" s="1001"/>
      <c r="D251" s="1001"/>
      <c r="E251" s="1001"/>
      <c r="F251" s="1001"/>
      <c r="G251" s="1001"/>
      <c r="H251" s="1001"/>
      <c r="I251" s="689"/>
      <c r="K251" s="299"/>
      <c r="L251" s="279"/>
      <c r="M251" s="12"/>
    </row>
    <row r="252" spans="1:24" s="173" customFormat="1" ht="12" customHeight="1">
      <c r="A252" s="3" t="s">
        <v>330</v>
      </c>
      <c r="B252" s="91"/>
      <c r="C252" s="91"/>
      <c r="D252" s="319"/>
      <c r="E252" s="690"/>
      <c r="F252" s="689"/>
      <c r="G252" s="689"/>
      <c r="H252" s="691"/>
      <c r="I252" s="3"/>
      <c r="K252" s="299"/>
      <c r="L252" s="279"/>
    </row>
    <row r="253" spans="1:24" s="173" customFormat="1" ht="12" customHeight="1">
      <c r="A253" s="3" t="s">
        <v>331</v>
      </c>
      <c r="B253" s="3"/>
      <c r="C253" s="3"/>
      <c r="D253" s="3"/>
      <c r="E253" s="3"/>
      <c r="F253" s="3"/>
      <c r="G253" s="3"/>
      <c r="H253" s="3"/>
      <c r="I253" s="319"/>
      <c r="K253" s="299"/>
      <c r="L253" s="279"/>
    </row>
    <row r="254" spans="1:24" s="173" customFormat="1" ht="12" customHeight="1">
      <c r="A254" s="321" t="s">
        <v>94</v>
      </c>
      <c r="B254" s="319"/>
      <c r="C254" s="319"/>
      <c r="D254" s="319"/>
      <c r="E254" s="369"/>
      <c r="F254" s="319"/>
      <c r="G254" s="319"/>
      <c r="H254" s="319"/>
      <c r="I254" s="321"/>
      <c r="K254" s="299"/>
      <c r="L254" s="279"/>
    </row>
    <row r="255" spans="1:24">
      <c r="A255" s="321" t="s">
        <v>95</v>
      </c>
      <c r="B255" s="321"/>
      <c r="C255" s="321"/>
      <c r="D255" s="321"/>
      <c r="E255" s="370"/>
      <c r="F255" s="321"/>
      <c r="G255" s="321"/>
      <c r="H255" s="321"/>
      <c r="I255" s="422"/>
    </row>
    <row r="256" spans="1:24" s="305" customFormat="1" ht="12" customHeight="1">
      <c r="A256" s="197" t="s">
        <v>96</v>
      </c>
      <c r="B256" s="198"/>
      <c r="C256" s="198"/>
      <c r="D256" s="199"/>
      <c r="E256" s="200"/>
      <c r="F256" s="201"/>
      <c r="G256" s="201"/>
      <c r="H256" s="202"/>
      <c r="I256" s="203" t="s">
        <v>321</v>
      </c>
      <c r="K256" s="306"/>
      <c r="L256" s="413"/>
    </row>
    <row r="257" spans="1:21" s="173" customFormat="1" ht="6" customHeight="1">
      <c r="A257" s="191"/>
      <c r="B257" s="11"/>
      <c r="C257" s="11"/>
      <c r="D257" s="9"/>
      <c r="E257" s="192"/>
      <c r="F257" s="182"/>
      <c r="G257" s="182"/>
      <c r="H257" s="193"/>
      <c r="I257" s="182"/>
      <c r="K257" s="299"/>
      <c r="L257" s="279"/>
    </row>
    <row r="258" spans="1:21" s="173" customFormat="1" ht="3" customHeight="1">
      <c r="A258" s="11"/>
      <c r="B258" s="108"/>
      <c r="C258" s="108"/>
      <c r="D258" s="49"/>
      <c r="E258" s="184"/>
      <c r="F258" s="185"/>
      <c r="G258" s="186"/>
      <c r="H258" s="204"/>
      <c r="I258" s="186"/>
      <c r="K258" s="299"/>
      <c r="L258" s="279"/>
    </row>
    <row r="259" spans="1:21" ht="14.1" customHeight="1">
      <c r="A259" s="720" t="s">
        <v>352</v>
      </c>
      <c r="B259" s="447"/>
      <c r="C259" s="326" t="s">
        <v>273</v>
      </c>
      <c r="D259" s="721"/>
      <c r="E259" s="326" t="s">
        <v>298</v>
      </c>
      <c r="F259" s="722" t="s">
        <v>8</v>
      </c>
      <c r="G259" s="326" t="s">
        <v>270</v>
      </c>
      <c r="H259" s="722" t="s">
        <v>9</v>
      </c>
      <c r="I259" s="326" t="s">
        <v>299</v>
      </c>
      <c r="J259" s="450"/>
      <c r="K259" s="723"/>
    </row>
    <row r="260" spans="1:21" s="358" customFormat="1" ht="2.25" customHeight="1">
      <c r="A260" s="513"/>
      <c r="B260" s="11"/>
      <c r="C260" s="45"/>
      <c r="D260" s="9"/>
      <c r="E260" s="30"/>
      <c r="F260" s="205"/>
      <c r="G260" s="30"/>
      <c r="H260" s="205"/>
      <c r="I260" s="30"/>
      <c r="J260" s="12"/>
      <c r="K260" s="459"/>
      <c r="L260" s="279"/>
    </row>
    <row r="261" spans="1:21" s="358" customFormat="1" ht="12.2" customHeight="1">
      <c r="A261" s="461" t="s">
        <v>97</v>
      </c>
      <c r="B261" s="11"/>
      <c r="C261" s="11"/>
      <c r="D261" s="9"/>
      <c r="E261" s="14"/>
      <c r="F261" s="10"/>
      <c r="G261" s="14"/>
      <c r="H261" s="10"/>
      <c r="I261" s="14"/>
      <c r="J261" s="12"/>
      <c r="K261" s="459"/>
      <c r="L261" s="414"/>
      <c r="N261" s="636"/>
      <c r="O261" s="637"/>
      <c r="P261" s="636"/>
      <c r="Q261" s="637"/>
      <c r="R261" s="636"/>
      <c r="S261" s="637"/>
      <c r="T261" s="637"/>
      <c r="U261" s="637"/>
    </row>
    <row r="262" spans="1:21" s="358" customFormat="1" ht="12.2" customHeight="1">
      <c r="A262" s="517" t="s">
        <v>98</v>
      </c>
      <c r="B262" s="11"/>
      <c r="C262" s="804">
        <v>19410568.0551254</v>
      </c>
      <c r="D262" s="40"/>
      <c r="E262" s="850">
        <v>4930386.7848124411</v>
      </c>
      <c r="F262" s="179"/>
      <c r="G262" s="851">
        <v>5662523.2252829596</v>
      </c>
      <c r="H262" s="179"/>
      <c r="I262" s="851">
        <v>4372077.720781669</v>
      </c>
      <c r="J262" s="12"/>
      <c r="K262" s="459"/>
      <c r="L262" s="414"/>
      <c r="M262" s="415"/>
      <c r="R262" s="678"/>
      <c r="S262" s="637"/>
      <c r="T262" s="637"/>
      <c r="U262" s="637"/>
    </row>
    <row r="263" spans="1:21" s="358" customFormat="1" ht="12.2" customHeight="1">
      <c r="A263" s="517" t="s">
        <v>99</v>
      </c>
      <c r="B263" s="11"/>
      <c r="C263" s="804">
        <v>20104437.201390721</v>
      </c>
      <c r="D263" s="40"/>
      <c r="E263" s="850">
        <v>5169003.5852125399</v>
      </c>
      <c r="F263" s="179"/>
      <c r="G263" s="851">
        <v>5909272.1366474284</v>
      </c>
      <c r="H263" s="179"/>
      <c r="I263" s="851">
        <v>4485069.41693372</v>
      </c>
      <c r="J263" s="12"/>
      <c r="K263" s="459"/>
      <c r="R263" s="679"/>
      <c r="S263" s="637"/>
      <c r="T263" s="637"/>
      <c r="U263" s="637"/>
    </row>
    <row r="264" spans="1:21" s="358" customFormat="1" ht="12.2" customHeight="1">
      <c r="A264" s="461" t="s">
        <v>100</v>
      </c>
      <c r="B264" s="11"/>
      <c r="C264" s="45"/>
      <c r="D264" s="9"/>
      <c r="E264" s="178"/>
      <c r="F264" s="179"/>
      <c r="G264" s="179"/>
      <c r="H264" s="179"/>
      <c r="I264" s="178"/>
      <c r="J264" s="12"/>
      <c r="K264" s="459"/>
      <c r="L264" s="380"/>
      <c r="M264" s="178"/>
      <c r="R264" s="679"/>
      <c r="S264" s="637"/>
      <c r="T264" s="637"/>
      <c r="U264" s="637"/>
    </row>
    <row r="265" spans="1:21" s="358" customFormat="1" ht="12.2" customHeight="1">
      <c r="A265" s="517" t="s">
        <v>98</v>
      </c>
      <c r="B265" s="11"/>
      <c r="C265" s="804">
        <v>18538053.835090648</v>
      </c>
      <c r="D265" s="40"/>
      <c r="E265" s="850">
        <v>4618132.9783222703</v>
      </c>
      <c r="F265" s="179"/>
      <c r="G265" s="851">
        <v>5201501.2339442354</v>
      </c>
      <c r="H265" s="179"/>
      <c r="I265" s="851">
        <v>4265322.4143363889</v>
      </c>
      <c r="J265" s="12"/>
      <c r="K265" s="459"/>
      <c r="L265" s="380"/>
      <c r="M265" s="415"/>
      <c r="R265" s="679"/>
      <c r="S265" s="637"/>
      <c r="T265" s="637"/>
      <c r="U265" s="637"/>
    </row>
    <row r="266" spans="1:21" s="358" customFormat="1" ht="12" customHeight="1">
      <c r="A266" s="517" t="s">
        <v>99</v>
      </c>
      <c r="B266" s="11"/>
      <c r="C266" s="804">
        <v>19180568.988390785</v>
      </c>
      <c r="D266" s="40"/>
      <c r="E266" s="850">
        <v>4841868.1205651434</v>
      </c>
      <c r="F266" s="179"/>
      <c r="G266" s="851">
        <v>5427715.6647546552</v>
      </c>
      <c r="H266" s="179"/>
      <c r="I266" s="851">
        <v>4375441.9290870056</v>
      </c>
      <c r="J266" s="12"/>
      <c r="K266" s="459"/>
      <c r="L266" s="389"/>
      <c r="M266" s="415"/>
      <c r="N266" s="679"/>
      <c r="O266" s="638"/>
      <c r="P266" s="679"/>
      <c r="Q266" s="638"/>
      <c r="R266" s="679"/>
      <c r="S266" s="637"/>
      <c r="T266" s="637"/>
      <c r="U266" s="637"/>
    </row>
    <row r="267" spans="1:21" s="358" customFormat="1" ht="3" customHeight="1">
      <c r="A267" s="518"/>
      <c r="B267" s="12"/>
      <c r="C267" s="209"/>
      <c r="D267" s="103"/>
      <c r="E267" s="14"/>
      <c r="F267" s="10"/>
      <c r="G267" s="14"/>
      <c r="H267" s="10"/>
      <c r="I267" s="14"/>
      <c r="J267" s="12"/>
      <c r="K267" s="459"/>
      <c r="L267" s="279"/>
      <c r="M267" s="14"/>
      <c r="U267" s="637"/>
    </row>
    <row r="268" spans="1:21" s="358" customFormat="1" ht="13.5" customHeight="1">
      <c r="A268" s="464" t="s">
        <v>101</v>
      </c>
      <c r="B268" s="210"/>
      <c r="C268" s="30" t="s">
        <v>274</v>
      </c>
      <c r="D268" s="211"/>
      <c r="E268" s="30" t="s">
        <v>300</v>
      </c>
      <c r="F268" s="368"/>
      <c r="G268" s="30" t="s">
        <v>272</v>
      </c>
      <c r="H268" s="368"/>
      <c r="I268" s="30" t="s">
        <v>300</v>
      </c>
      <c r="J268" s="12"/>
      <c r="K268" s="724"/>
      <c r="L268" s="416"/>
      <c r="P268" s="804"/>
    </row>
    <row r="269" spans="1:21" s="358" customFormat="1" ht="12" customHeight="1">
      <c r="A269" s="517" t="s">
        <v>98</v>
      </c>
      <c r="B269" s="12"/>
      <c r="C269" s="254">
        <v>8.0754832533212806</v>
      </c>
      <c r="D269" s="9"/>
      <c r="E269" s="852">
        <v>12.769879670184679</v>
      </c>
      <c r="F269" s="55"/>
      <c r="G269" s="853">
        <v>9.761099622005645</v>
      </c>
      <c r="H269" s="55"/>
      <c r="I269" s="386">
        <v>-1.7320826131756917</v>
      </c>
      <c r="J269" s="12"/>
      <c r="K269" s="459"/>
      <c r="L269" s="416"/>
      <c r="M269" s="774"/>
      <c r="N269" s="774"/>
      <c r="O269" s="774"/>
      <c r="P269" s="774"/>
      <c r="Q269" s="774"/>
    </row>
    <row r="270" spans="1:21" s="358" customFormat="1" ht="12" customHeight="1">
      <c r="A270" s="517" t="s">
        <v>99</v>
      </c>
      <c r="B270" s="12"/>
      <c r="C270" s="254">
        <v>4.0550997290642812</v>
      </c>
      <c r="D270" s="13"/>
      <c r="E270" s="852">
        <v>15.249132280909066</v>
      </c>
      <c r="F270" s="55"/>
      <c r="G270" s="853">
        <v>10.160492846070099</v>
      </c>
      <c r="H270" s="55"/>
      <c r="I270" s="386">
        <v>-8.4822916084394677</v>
      </c>
      <c r="J270" s="12"/>
      <c r="K270" s="459"/>
      <c r="L270" s="418"/>
      <c r="M270" s="774"/>
      <c r="N270" s="774"/>
      <c r="O270" s="774"/>
      <c r="P270" s="774"/>
      <c r="Q270" s="774"/>
      <c r="R270" s="379"/>
    </row>
    <row r="271" spans="1:21" s="358" customFormat="1" ht="12" customHeight="1">
      <c r="A271" s="464" t="s">
        <v>102</v>
      </c>
      <c r="B271" s="12"/>
      <c r="C271" s="212"/>
      <c r="D271" s="9"/>
      <c r="E271" s="419"/>
      <c r="F271" s="19"/>
      <c r="G271" s="805"/>
      <c r="H271" s="19"/>
      <c r="I271" s="342"/>
      <c r="J271" s="12"/>
      <c r="K271" s="459"/>
      <c r="L271" s="279"/>
      <c r="M271" s="419"/>
      <c r="R271" s="379"/>
    </row>
    <row r="272" spans="1:21" s="358" customFormat="1" ht="12" customHeight="1">
      <c r="A272" s="517" t="s">
        <v>98</v>
      </c>
      <c r="B272" s="12"/>
      <c r="C272" s="774">
        <v>5.7031559684063211</v>
      </c>
      <c r="D272" s="213"/>
      <c r="E272" s="852">
        <v>8.271603637746864</v>
      </c>
      <c r="F272" s="55"/>
      <c r="G272" s="853">
        <v>7.789828435863285</v>
      </c>
      <c r="H272" s="55"/>
      <c r="I272" s="386">
        <v>-3.7999653689594481</v>
      </c>
      <c r="J272" s="12"/>
      <c r="K272" s="459"/>
      <c r="L272" s="279"/>
      <c r="M272" s="417"/>
    </row>
    <row r="273" spans="1:18" s="358" customFormat="1" ht="12" customHeight="1">
      <c r="A273" s="517" t="s">
        <v>99</v>
      </c>
      <c r="B273" s="12"/>
      <c r="C273" s="774">
        <v>1.7104299715204832</v>
      </c>
      <c r="D273" s="213"/>
      <c r="E273" s="852">
        <v>10.660093289718603</v>
      </c>
      <c r="F273" s="55"/>
      <c r="G273" s="853">
        <v>8.1081430680341384</v>
      </c>
      <c r="H273" s="55"/>
      <c r="I273" s="386">
        <v>-10.543194788518335</v>
      </c>
      <c r="J273" s="12"/>
      <c r="K273" s="459"/>
      <c r="L273" s="279"/>
      <c r="M273" s="417"/>
    </row>
    <row r="274" spans="1:18" s="358" customFormat="1" ht="3.75" customHeight="1">
      <c r="A274" s="517"/>
      <c r="B274" s="12"/>
      <c r="C274" s="209"/>
      <c r="D274" s="103"/>
      <c r="E274" s="12"/>
      <c r="F274" s="10"/>
      <c r="G274" s="11"/>
      <c r="H274" s="15"/>
      <c r="I274" s="11"/>
      <c r="J274" s="12"/>
      <c r="K274" s="459"/>
      <c r="L274" s="279"/>
    </row>
    <row r="275" spans="1:18" ht="13.5" customHeight="1">
      <c r="A275" s="481" t="s">
        <v>353</v>
      </c>
      <c r="B275" s="60"/>
      <c r="C275" s="214"/>
      <c r="D275" s="215"/>
      <c r="E275" s="61" t="s">
        <v>270</v>
      </c>
      <c r="F275" s="4" t="s">
        <v>8</v>
      </c>
      <c r="G275" s="61" t="s">
        <v>250</v>
      </c>
      <c r="H275" s="4" t="s">
        <v>9</v>
      </c>
      <c r="I275" s="61" t="s">
        <v>271</v>
      </c>
      <c r="J275" s="173"/>
      <c r="K275" s="725"/>
    </row>
    <row r="276" spans="1:18" ht="2.25" customHeight="1">
      <c r="A276" s="464"/>
      <c r="B276" s="110"/>
      <c r="C276" s="110"/>
      <c r="D276" s="67"/>
      <c r="E276" s="216"/>
      <c r="F276" s="217"/>
      <c r="G276" s="216"/>
      <c r="H276" s="218"/>
      <c r="I276" s="173"/>
      <c r="J276" s="173"/>
      <c r="K276" s="459"/>
    </row>
    <row r="277" spans="1:18" ht="12.2" customHeight="1">
      <c r="A277" s="464" t="s">
        <v>103</v>
      </c>
      <c r="B277" s="173"/>
      <c r="C277" s="108"/>
      <c r="D277" s="49"/>
      <c r="E277" s="859">
        <v>38263</v>
      </c>
      <c r="F277" s="860"/>
      <c r="G277" s="861">
        <v>36947</v>
      </c>
      <c r="H277" s="538"/>
      <c r="I277" s="862">
        <v>36190</v>
      </c>
      <c r="J277" s="173"/>
      <c r="K277" s="459"/>
      <c r="N277" s="680"/>
      <c r="O277" s="680"/>
      <c r="P277" s="680"/>
      <c r="Q277" s="680"/>
      <c r="R277" s="680"/>
    </row>
    <row r="278" spans="1:18" ht="12.2" customHeight="1">
      <c r="A278" s="463" t="s">
        <v>104</v>
      </c>
      <c r="B278" s="173"/>
      <c r="C278" s="108"/>
      <c r="D278" s="139"/>
      <c r="E278" s="859">
        <v>7915394</v>
      </c>
      <c r="F278" s="860"/>
      <c r="G278" s="861">
        <v>7454085</v>
      </c>
      <c r="H278" s="538"/>
      <c r="I278" s="862">
        <v>6523921</v>
      </c>
      <c r="J278" s="173"/>
      <c r="K278" s="459"/>
      <c r="N278" s="680"/>
      <c r="O278" s="680"/>
      <c r="P278" s="680"/>
      <c r="Q278" s="680"/>
      <c r="R278" s="680"/>
    </row>
    <row r="279" spans="1:18" ht="12.2" customHeight="1">
      <c r="A279" s="463" t="s">
        <v>105</v>
      </c>
      <c r="B279" s="173"/>
      <c r="C279" s="173"/>
      <c r="D279" s="139"/>
      <c r="E279" s="859">
        <v>90896680.09300001</v>
      </c>
      <c r="F279" s="860"/>
      <c r="G279" s="861">
        <v>92119820.07100001</v>
      </c>
      <c r="H279" s="538"/>
      <c r="I279" s="862">
        <v>72854573.234999999</v>
      </c>
      <c r="J279" s="173"/>
      <c r="K279" s="459"/>
      <c r="M279" s="358"/>
      <c r="N279" s="781"/>
      <c r="O279" s="782"/>
      <c r="P279" s="780"/>
      <c r="Q279" s="783"/>
    </row>
    <row r="280" spans="1:18" ht="12.2" customHeight="1">
      <c r="A280" s="463" t="s">
        <v>249</v>
      </c>
      <c r="B280" s="173"/>
      <c r="C280" s="173"/>
      <c r="D280" s="139"/>
      <c r="E280" s="859">
        <v>10789.545113104919</v>
      </c>
      <c r="F280" s="860"/>
      <c r="G280" s="861">
        <v>10953.286267596897</v>
      </c>
      <c r="H280" s="538"/>
      <c r="I280" s="862">
        <v>10203.123544414471</v>
      </c>
      <c r="J280" s="173"/>
      <c r="K280" s="459"/>
      <c r="N280" s="781"/>
      <c r="O280" s="782"/>
      <c r="P280" s="780"/>
      <c r="Q280" s="783"/>
    </row>
    <row r="281" spans="1:18" ht="12.2" customHeight="1">
      <c r="A281" s="726" t="s">
        <v>106</v>
      </c>
      <c r="B281" s="173"/>
      <c r="C281" s="727"/>
      <c r="D281" s="139"/>
      <c r="E281" s="859">
        <v>27998</v>
      </c>
      <c r="F281" s="863"/>
      <c r="G281" s="861">
        <v>26273</v>
      </c>
      <c r="H281" s="863"/>
      <c r="I281" s="862">
        <v>25892</v>
      </c>
      <c r="J281" s="173"/>
      <c r="K281" s="459"/>
      <c r="N281" s="781"/>
      <c r="O281" s="783"/>
      <c r="P281" s="783"/>
      <c r="Q281" s="783"/>
    </row>
    <row r="282" spans="1:18" ht="12.2" customHeight="1">
      <c r="A282" s="463" t="s">
        <v>104</v>
      </c>
      <c r="B282" s="173"/>
      <c r="C282" s="728"/>
      <c r="D282" s="139"/>
      <c r="E282" s="859">
        <v>4440218</v>
      </c>
      <c r="F282" s="863"/>
      <c r="G282" s="861">
        <v>4212628</v>
      </c>
      <c r="H282" s="863"/>
      <c r="I282" s="862">
        <v>3516114</v>
      </c>
      <c r="J282" s="173"/>
      <c r="K282" s="459"/>
      <c r="N282" s="781"/>
      <c r="O282" s="783"/>
      <c r="P282" s="783"/>
      <c r="Q282" s="783"/>
    </row>
    <row r="283" spans="1:18" ht="12.2" customHeight="1">
      <c r="A283" s="463" t="s">
        <v>105</v>
      </c>
      <c r="B283" s="173"/>
      <c r="C283" s="173"/>
      <c r="D283" s="139"/>
      <c r="E283" s="859">
        <v>48400221.310999997</v>
      </c>
      <c r="F283" s="863"/>
      <c r="G283" s="861">
        <v>48568256.641000003</v>
      </c>
      <c r="H283" s="863"/>
      <c r="I283" s="862">
        <v>36966537.605999999</v>
      </c>
      <c r="J283" s="173"/>
      <c r="K283" s="459"/>
      <c r="N283" s="781"/>
      <c r="O283" s="783"/>
      <c r="P283" s="783"/>
    </row>
    <row r="284" spans="1:18" ht="12.2" customHeight="1">
      <c r="A284" s="463" t="s">
        <v>107</v>
      </c>
      <c r="B284" s="173"/>
      <c r="C284" s="173"/>
      <c r="D284" s="139"/>
      <c r="E284" s="859">
        <v>10900.415545137648</v>
      </c>
      <c r="F284" s="863"/>
      <c r="G284" s="861">
        <v>11529.206148988234</v>
      </c>
      <c r="H284" s="863"/>
      <c r="I284" s="862">
        <v>10513.463899634653</v>
      </c>
      <c r="J284" s="173"/>
      <c r="K284" s="459"/>
      <c r="N284" s="781"/>
      <c r="O284" s="783"/>
      <c r="P284" s="783"/>
    </row>
    <row r="285" spans="1:18" ht="12.2" customHeight="1">
      <c r="A285" s="726" t="s">
        <v>108</v>
      </c>
      <c r="B285" s="173"/>
      <c r="C285" s="173"/>
      <c r="D285" s="139"/>
      <c r="E285" s="864">
        <v>5816</v>
      </c>
      <c r="F285" s="863"/>
      <c r="G285" s="865">
        <v>6238</v>
      </c>
      <c r="H285" s="863"/>
      <c r="I285" s="865">
        <v>5238</v>
      </c>
      <c r="J285" s="173"/>
      <c r="K285" s="459"/>
      <c r="P285" s="784"/>
    </row>
    <row r="286" spans="1:18" ht="12.2" customHeight="1">
      <c r="A286" s="463" t="s">
        <v>104</v>
      </c>
      <c r="B286" s="173"/>
      <c r="C286" s="173"/>
      <c r="D286" s="139"/>
      <c r="E286" s="864">
        <v>3385054</v>
      </c>
      <c r="F286" s="863"/>
      <c r="G286" s="865">
        <v>3161270</v>
      </c>
      <c r="H286" s="863"/>
      <c r="I286" s="865">
        <v>2951633</v>
      </c>
      <c r="J286" s="173"/>
      <c r="K286" s="459"/>
      <c r="P286" s="785"/>
    </row>
    <row r="287" spans="1:18" ht="12" customHeight="1">
      <c r="A287" s="463" t="s">
        <v>105</v>
      </c>
      <c r="B287" s="173"/>
      <c r="C287" s="173"/>
      <c r="D287" s="139"/>
      <c r="E287" s="864">
        <v>36337645.765000001</v>
      </c>
      <c r="F287" s="863"/>
      <c r="G287" s="865">
        <v>33266161.067000002</v>
      </c>
      <c r="H287" s="863"/>
      <c r="I287" s="865">
        <v>29249844.252999999</v>
      </c>
      <c r="J287" s="173"/>
      <c r="K287" s="459"/>
      <c r="P287" s="783"/>
    </row>
    <row r="288" spans="1:18" ht="12.2" customHeight="1">
      <c r="A288" s="463" t="s">
        <v>107</v>
      </c>
      <c r="B288" s="173"/>
      <c r="C288" s="128"/>
      <c r="D288" s="139"/>
      <c r="E288" s="864">
        <v>10678.716702599133</v>
      </c>
      <c r="F288" s="863"/>
      <c r="G288" s="865">
        <v>10235.446888750408</v>
      </c>
      <c r="H288" s="863"/>
      <c r="I288" s="865">
        <v>9871.2838252587626</v>
      </c>
      <c r="J288" s="173"/>
      <c r="K288" s="459"/>
      <c r="P288" s="783"/>
    </row>
    <row r="289" spans="1:18" ht="12.2" customHeight="1">
      <c r="A289" s="726" t="s">
        <v>109</v>
      </c>
      <c r="B289" s="110"/>
      <c r="C289" s="128"/>
      <c r="D289" s="139"/>
      <c r="E289" s="864">
        <v>3398</v>
      </c>
      <c r="F289" s="863"/>
      <c r="G289" s="865">
        <v>3424</v>
      </c>
      <c r="H289" s="866"/>
      <c r="I289" s="865">
        <v>4512</v>
      </c>
      <c r="J289" s="173"/>
      <c r="K289" s="459"/>
      <c r="P289" s="783"/>
      <c r="Q289" s="561"/>
      <c r="R289" s="561"/>
    </row>
    <row r="290" spans="1:18" ht="12.2" customHeight="1">
      <c r="A290" s="463" t="s">
        <v>105</v>
      </c>
      <c r="B290" s="110"/>
      <c r="C290" s="128"/>
      <c r="D290" s="139"/>
      <c r="E290" s="864">
        <v>5303566.3660000004</v>
      </c>
      <c r="F290" s="863"/>
      <c r="G290" s="865">
        <v>9563943.3220000006</v>
      </c>
      <c r="H290" s="866"/>
      <c r="I290" s="865">
        <v>6176764.1160000004</v>
      </c>
      <c r="J290" s="173"/>
      <c r="K290" s="459"/>
      <c r="P290" s="783"/>
      <c r="Q290" s="561"/>
      <c r="R290" s="561"/>
    </row>
    <row r="291" spans="1:18" ht="3" customHeight="1">
      <c r="A291" s="518"/>
      <c r="B291" s="132"/>
      <c r="C291" s="108"/>
      <c r="D291" s="49"/>
      <c r="E291" s="232"/>
      <c r="F291" s="446"/>
      <c r="G291" s="234"/>
      <c r="H291" s="786"/>
      <c r="I291" s="865"/>
      <c r="J291" s="173"/>
      <c r="K291" s="459"/>
      <c r="N291" s="561"/>
      <c r="O291" s="561"/>
      <c r="P291" s="561"/>
      <c r="Q291" s="561"/>
      <c r="R291" s="561"/>
    </row>
    <row r="292" spans="1:18" ht="14.1" customHeight="1">
      <c r="A292" s="481" t="s">
        <v>354</v>
      </c>
      <c r="B292" s="219"/>
      <c r="C292" s="219"/>
      <c r="D292" s="220"/>
      <c r="E292" s="1091" t="s">
        <v>296</v>
      </c>
      <c r="F292" s="1091"/>
      <c r="G292" s="1091"/>
      <c r="H292" s="1091"/>
      <c r="I292" s="1091"/>
      <c r="J292" s="1091"/>
      <c r="K292" s="1092"/>
    </row>
    <row r="293" spans="1:18" ht="2.25" customHeight="1">
      <c r="A293" s="464"/>
      <c r="B293" s="221"/>
      <c r="C293" s="221"/>
      <c r="D293" s="222"/>
      <c r="E293" s="52"/>
      <c r="F293" s="53"/>
      <c r="G293" s="108"/>
      <c r="H293" s="117"/>
      <c r="I293" s="108"/>
      <c r="J293" s="173"/>
      <c r="K293" s="459"/>
    </row>
    <row r="294" spans="1:18" s="358" customFormat="1" ht="27.75" customHeight="1">
      <c r="A294" s="729" t="s">
        <v>110</v>
      </c>
      <c r="B294" s="30"/>
      <c r="C294" s="52"/>
      <c r="D294" s="223"/>
      <c r="E294" s="224" t="s">
        <v>111</v>
      </c>
      <c r="F294" s="225"/>
      <c r="G294" s="226" t="s">
        <v>112</v>
      </c>
      <c r="H294" s="227"/>
      <c r="I294" s="226" t="s">
        <v>254</v>
      </c>
      <c r="J294" s="12"/>
      <c r="K294" s="459"/>
      <c r="L294" s="279"/>
    </row>
    <row r="295" spans="1:18" s="358" customFormat="1" ht="12" customHeight="1">
      <c r="A295" s="517" t="s">
        <v>113</v>
      </c>
      <c r="B295" s="228"/>
      <c r="C295" s="228"/>
      <c r="D295" s="229"/>
      <c r="E295" s="806">
        <v>2691</v>
      </c>
      <c r="F295" s="807"/>
      <c r="G295" s="807">
        <v>131516</v>
      </c>
      <c r="H295" s="807"/>
      <c r="I295" s="807">
        <v>249400402</v>
      </c>
      <c r="J295" s="12"/>
      <c r="K295" s="459"/>
      <c r="L295" s="279"/>
      <c r="M295" s="681"/>
    </row>
    <row r="296" spans="1:18" s="358" customFormat="1" ht="12.2" customHeight="1">
      <c r="A296" s="517" t="s">
        <v>114</v>
      </c>
      <c r="B296" s="30"/>
      <c r="C296" s="52"/>
      <c r="D296" s="223"/>
      <c r="E296" s="808">
        <v>260</v>
      </c>
      <c r="F296" s="807"/>
      <c r="G296" s="809">
        <v>33941</v>
      </c>
      <c r="H296" s="105"/>
      <c r="I296" s="809">
        <v>176650807</v>
      </c>
      <c r="J296" s="12"/>
      <c r="K296" s="459"/>
      <c r="L296" s="279"/>
    </row>
    <row r="297" spans="1:18" s="358" customFormat="1" ht="12" customHeight="1">
      <c r="A297" s="517" t="s">
        <v>115</v>
      </c>
      <c r="B297" s="228"/>
      <c r="C297" s="228"/>
      <c r="D297" s="229"/>
      <c r="E297" s="806">
        <v>23861</v>
      </c>
      <c r="F297" s="807"/>
      <c r="G297" s="807">
        <v>1376025</v>
      </c>
      <c r="H297" s="105"/>
      <c r="I297" s="807">
        <v>5963163411</v>
      </c>
      <c r="J297" s="12"/>
      <c r="K297" s="459"/>
      <c r="L297" s="279"/>
    </row>
    <row r="298" spans="1:18" s="358" customFormat="1" ht="12" customHeight="1">
      <c r="A298" s="517" t="s">
        <v>116</v>
      </c>
      <c r="B298" s="228"/>
      <c r="C298" s="228"/>
      <c r="D298" s="229"/>
      <c r="E298" s="810">
        <v>405</v>
      </c>
      <c r="F298" s="37"/>
      <c r="G298" s="811">
        <v>55645</v>
      </c>
      <c r="H298" s="105"/>
      <c r="I298" s="811">
        <v>1176121059</v>
      </c>
      <c r="J298" s="12"/>
      <c r="K298" s="459"/>
      <c r="L298" s="279"/>
    </row>
    <row r="299" spans="1:18" s="358" customFormat="1" ht="12" customHeight="1">
      <c r="A299" s="517" t="s">
        <v>117</v>
      </c>
      <c r="B299" s="228"/>
      <c r="C299" s="34"/>
      <c r="D299" s="43"/>
      <c r="E299" s="812">
        <v>1125</v>
      </c>
      <c r="F299" s="807"/>
      <c r="G299" s="813">
        <v>44595</v>
      </c>
      <c r="H299" s="105"/>
      <c r="I299" s="813">
        <v>122352222</v>
      </c>
      <c r="J299" s="12"/>
      <c r="K299" s="459"/>
      <c r="L299" s="279"/>
    </row>
    <row r="300" spans="1:18" s="358" customFormat="1" ht="12" customHeight="1">
      <c r="A300" s="517" t="s">
        <v>118</v>
      </c>
      <c r="B300" s="228"/>
      <c r="C300" s="34"/>
      <c r="D300" s="43"/>
      <c r="E300" s="814">
        <v>2286</v>
      </c>
      <c r="F300" s="37"/>
      <c r="G300" s="815">
        <v>343866</v>
      </c>
      <c r="H300" s="105"/>
      <c r="I300" s="815">
        <v>619793841</v>
      </c>
      <c r="J300" s="12"/>
      <c r="K300" s="459"/>
      <c r="L300" s="279"/>
    </row>
    <row r="301" spans="1:18" s="358" customFormat="1" ht="12" customHeight="1">
      <c r="A301" s="517" t="s">
        <v>119</v>
      </c>
      <c r="B301" s="228"/>
      <c r="C301" s="34"/>
      <c r="D301" s="43"/>
      <c r="E301" s="814">
        <v>116220</v>
      </c>
      <c r="F301" s="807"/>
      <c r="G301" s="815">
        <v>1584579</v>
      </c>
      <c r="H301" s="105"/>
      <c r="I301" s="815">
        <v>8959490268</v>
      </c>
      <c r="J301" s="12"/>
      <c r="K301" s="459"/>
      <c r="L301" s="279"/>
    </row>
    <row r="302" spans="1:18" s="358" customFormat="1" ht="12" customHeight="1">
      <c r="A302" s="517" t="s">
        <v>120</v>
      </c>
      <c r="B302" s="228"/>
      <c r="C302" s="228"/>
      <c r="D302" s="229"/>
      <c r="E302" s="810">
        <v>2950</v>
      </c>
      <c r="F302" s="807"/>
      <c r="G302" s="811">
        <v>224063</v>
      </c>
      <c r="H302" s="105"/>
      <c r="I302" s="811">
        <v>734998709</v>
      </c>
      <c r="J302" s="12"/>
      <c r="K302" s="459"/>
      <c r="L302" s="279"/>
    </row>
    <row r="303" spans="1:18" s="358" customFormat="1" ht="12" customHeight="1">
      <c r="A303" s="517" t="s">
        <v>121</v>
      </c>
      <c r="B303" s="228"/>
      <c r="C303" s="228"/>
      <c r="D303" s="229"/>
      <c r="E303" s="810">
        <v>34248</v>
      </c>
      <c r="F303" s="807"/>
      <c r="G303" s="811">
        <v>611271</v>
      </c>
      <c r="H303" s="105"/>
      <c r="I303" s="811">
        <v>918010929</v>
      </c>
      <c r="J303" s="12"/>
      <c r="K303" s="459"/>
      <c r="L303" s="279"/>
    </row>
    <row r="304" spans="1:18" s="358" customFormat="1" ht="12" customHeight="1">
      <c r="A304" s="517" t="s">
        <v>122</v>
      </c>
      <c r="B304" s="228"/>
      <c r="C304" s="228"/>
      <c r="D304" s="229"/>
      <c r="E304" s="814">
        <v>4112</v>
      </c>
      <c r="F304" s="807"/>
      <c r="G304" s="815">
        <v>192600</v>
      </c>
      <c r="H304" s="105"/>
      <c r="I304" s="815">
        <v>709919834</v>
      </c>
      <c r="J304" s="12"/>
      <c r="K304" s="459"/>
      <c r="L304" s="279"/>
    </row>
    <row r="305" spans="1:16" s="358" customFormat="1" ht="12" customHeight="1">
      <c r="A305" s="517" t="s">
        <v>123</v>
      </c>
      <c r="B305" s="228"/>
      <c r="C305" s="228"/>
      <c r="D305" s="229"/>
      <c r="E305" s="816">
        <v>38698</v>
      </c>
      <c r="F305" s="807"/>
      <c r="G305" s="817">
        <v>646866</v>
      </c>
      <c r="H305" s="105"/>
      <c r="I305" s="817">
        <v>2758468398</v>
      </c>
      <c r="J305" s="12"/>
      <c r="K305" s="459"/>
      <c r="L305" s="279"/>
    </row>
    <row r="306" spans="1:16" s="358" customFormat="1" ht="12" customHeight="1">
      <c r="A306" s="517" t="s">
        <v>124</v>
      </c>
      <c r="B306" s="228"/>
      <c r="C306" s="228"/>
      <c r="D306" s="229"/>
      <c r="E306" s="814">
        <v>5179</v>
      </c>
      <c r="F306" s="807"/>
      <c r="G306" s="815">
        <v>101976</v>
      </c>
      <c r="H306" s="105"/>
      <c r="I306" s="815">
        <v>1099541822</v>
      </c>
      <c r="J306" s="12"/>
      <c r="K306" s="459"/>
      <c r="L306" s="279"/>
    </row>
    <row r="307" spans="1:16" s="358" customFormat="1" ht="12" customHeight="1">
      <c r="A307" s="517" t="s">
        <v>125</v>
      </c>
      <c r="B307" s="228"/>
      <c r="C307" s="34"/>
      <c r="D307" s="43"/>
      <c r="E307" s="818">
        <v>5435</v>
      </c>
      <c r="F307" s="807"/>
      <c r="G307" s="639">
        <v>164793</v>
      </c>
      <c r="H307" s="105"/>
      <c r="I307" s="815">
        <v>279861962</v>
      </c>
      <c r="J307" s="12"/>
      <c r="K307" s="459"/>
      <c r="L307" s="279"/>
    </row>
    <row r="308" spans="1:16" s="358" customFormat="1" ht="12" customHeight="1">
      <c r="A308" s="517" t="s">
        <v>126</v>
      </c>
      <c r="B308" s="228"/>
      <c r="C308" s="228"/>
      <c r="D308" s="229"/>
      <c r="E308" s="814">
        <v>6481</v>
      </c>
      <c r="F308" s="37"/>
      <c r="G308" s="815">
        <v>1310113</v>
      </c>
      <c r="H308" s="105"/>
      <c r="I308" s="815">
        <v>910581611</v>
      </c>
      <c r="J308" s="12"/>
      <c r="K308" s="459"/>
      <c r="L308" s="279"/>
    </row>
    <row r="309" spans="1:16" s="358" customFormat="1" ht="12" customHeight="1">
      <c r="A309" s="517" t="s">
        <v>127</v>
      </c>
      <c r="B309" s="228"/>
      <c r="C309" s="228"/>
      <c r="D309" s="229"/>
      <c r="E309" s="810">
        <v>13624</v>
      </c>
      <c r="F309" s="37"/>
      <c r="G309" s="811">
        <v>409241</v>
      </c>
      <c r="H309" s="105"/>
      <c r="I309" s="811">
        <v>222647989</v>
      </c>
      <c r="J309" s="12"/>
      <c r="K309" s="459"/>
      <c r="L309" s="279"/>
    </row>
    <row r="310" spans="1:16" s="358" customFormat="1" ht="12" customHeight="1">
      <c r="A310" s="517" t="s">
        <v>128</v>
      </c>
      <c r="B310" s="228"/>
      <c r="C310" s="228"/>
      <c r="D310" s="229"/>
      <c r="E310" s="814">
        <v>7278</v>
      </c>
      <c r="F310" s="807"/>
      <c r="G310" s="815">
        <v>233094</v>
      </c>
      <c r="H310" s="105"/>
      <c r="I310" s="815">
        <v>263352519</v>
      </c>
      <c r="J310" s="12"/>
      <c r="K310" s="459"/>
      <c r="L310" s="279"/>
    </row>
    <row r="311" spans="1:16" s="358" customFormat="1" ht="12" customHeight="1">
      <c r="A311" s="517" t="s">
        <v>129</v>
      </c>
      <c r="B311" s="228"/>
      <c r="C311" s="228"/>
      <c r="D311" s="229"/>
      <c r="E311" s="810">
        <v>3307</v>
      </c>
      <c r="F311" s="37"/>
      <c r="G311" s="811">
        <v>75635</v>
      </c>
      <c r="H311" s="105"/>
      <c r="I311" s="811">
        <v>241453752</v>
      </c>
      <c r="J311" s="12"/>
      <c r="K311" s="459"/>
      <c r="L311" s="279"/>
    </row>
    <row r="312" spans="1:16" ht="12" customHeight="1">
      <c r="A312" s="517" t="s">
        <v>130</v>
      </c>
      <c r="B312" s="232"/>
      <c r="C312" s="232"/>
      <c r="D312" s="233"/>
      <c r="E312" s="810">
        <v>10022</v>
      </c>
      <c r="F312" s="819"/>
      <c r="G312" s="811">
        <v>82575</v>
      </c>
      <c r="H312" s="820"/>
      <c r="I312" s="811">
        <v>49432041</v>
      </c>
      <c r="J312" s="173"/>
      <c r="K312" s="459"/>
    </row>
    <row r="313" spans="1:16" ht="2.25" customHeight="1">
      <c r="A313" s="523"/>
      <c r="B313" s="12"/>
      <c r="C313" s="11"/>
      <c r="D313" s="9"/>
      <c r="E313" s="14"/>
      <c r="F313" s="10"/>
      <c r="G313" s="11"/>
      <c r="H313" s="15"/>
      <c r="I313" s="11"/>
      <c r="J313" s="173"/>
      <c r="K313" s="459"/>
    </row>
    <row r="314" spans="1:16" ht="14.1" customHeight="1">
      <c r="A314" s="481" t="s">
        <v>355</v>
      </c>
      <c r="B314" s="235"/>
      <c r="C314" s="61"/>
      <c r="D314" s="62"/>
      <c r="E314" s="236" t="s">
        <v>265</v>
      </c>
      <c r="F314" s="237"/>
      <c r="G314" s="236" t="s">
        <v>266</v>
      </c>
      <c r="H314" s="237"/>
      <c r="I314" s="236" t="s">
        <v>267</v>
      </c>
      <c r="J314" s="173"/>
      <c r="K314" s="730"/>
    </row>
    <row r="315" spans="1:16" ht="2.25" customHeight="1">
      <c r="A315" s="464"/>
      <c r="B315" s="238"/>
      <c r="C315" s="68"/>
      <c r="D315" s="139"/>
      <c r="E315" s="68"/>
      <c r="F315" s="69"/>
      <c r="G315" s="68"/>
      <c r="H315" s="83"/>
      <c r="I315" s="68"/>
      <c r="J315" s="173"/>
      <c r="K315" s="459"/>
    </row>
    <row r="316" spans="1:16" ht="12.2" customHeight="1">
      <c r="A316" s="580" t="s">
        <v>134</v>
      </c>
      <c r="B316" s="238"/>
      <c r="C316" s="108"/>
      <c r="D316" s="49"/>
      <c r="E316" s="239" t="s">
        <v>247</v>
      </c>
      <c r="F316" s="179"/>
      <c r="G316" s="51" t="s">
        <v>243</v>
      </c>
      <c r="H316" s="179"/>
      <c r="I316" s="51" t="s">
        <v>242</v>
      </c>
      <c r="J316" s="173"/>
      <c r="K316" s="459"/>
      <c r="L316" s="5"/>
      <c r="M316" s="358"/>
    </row>
    <row r="317" spans="1:16" ht="12.2" customHeight="1">
      <c r="A317" s="580" t="s">
        <v>135</v>
      </c>
      <c r="B317" s="132"/>
      <c r="C317" s="108"/>
      <c r="D317" s="49"/>
      <c r="E317" s="240" t="s">
        <v>244</v>
      </c>
      <c r="F317" s="48"/>
      <c r="G317" s="241" t="s">
        <v>136</v>
      </c>
      <c r="H317" s="48"/>
      <c r="I317" s="241" t="s">
        <v>137</v>
      </c>
      <c r="J317" s="173"/>
      <c r="K317" s="459"/>
    </row>
    <row r="318" spans="1:16" ht="12.2" customHeight="1">
      <c r="A318" s="580" t="s">
        <v>138</v>
      </c>
      <c r="B318" s="132"/>
      <c r="C318" s="108"/>
      <c r="D318" s="49"/>
      <c r="E318" s="307">
        <v>363</v>
      </c>
      <c r="F318" s="48"/>
      <c r="G318" s="241">
        <v>337</v>
      </c>
      <c r="H318" s="48"/>
      <c r="I318" s="241">
        <v>308</v>
      </c>
      <c r="J318" s="173"/>
      <c r="K318" s="459"/>
    </row>
    <row r="319" spans="1:16" s="615" customFormat="1" ht="12.2" customHeight="1">
      <c r="A319" s="461" t="s">
        <v>283</v>
      </c>
      <c r="B319" s="65"/>
      <c r="C319" s="65"/>
      <c r="D319" s="65"/>
      <c r="E319" s="178">
        <v>108667043</v>
      </c>
      <c r="F319" s="179"/>
      <c r="G319" s="179">
        <v>100573715</v>
      </c>
      <c r="H319" s="179"/>
      <c r="I319" s="267">
        <v>92097978</v>
      </c>
      <c r="J319" s="309"/>
      <c r="K319" s="581"/>
      <c r="L319" s="376"/>
      <c r="M319" s="178"/>
      <c r="N319" s="267"/>
      <c r="O319" s="267"/>
      <c r="P319" s="50"/>
    </row>
    <row r="320" spans="1:16" s="615" customFormat="1" ht="12.2" customHeight="1">
      <c r="A320" s="461" t="s">
        <v>162</v>
      </c>
      <c r="B320" s="65"/>
      <c r="C320" s="65"/>
      <c r="D320" s="65"/>
      <c r="E320" s="178">
        <v>26393906</v>
      </c>
      <c r="F320" s="179"/>
      <c r="G320" s="179">
        <v>22975630</v>
      </c>
      <c r="H320" s="179"/>
      <c r="I320" s="267">
        <v>20171899</v>
      </c>
      <c r="J320" s="309"/>
      <c r="K320" s="581"/>
      <c r="L320" s="376"/>
      <c r="M320" s="1077"/>
      <c r="N320" s="1077"/>
      <c r="O320" s="1077"/>
      <c r="P320" s="1077"/>
    </row>
    <row r="321" spans="1:16" s="615" customFormat="1" ht="12.2" customHeight="1">
      <c r="A321" s="461" t="s">
        <v>163</v>
      </c>
      <c r="B321" s="65"/>
      <c r="C321" s="65"/>
      <c r="D321" s="65"/>
      <c r="E321" s="122">
        <v>4.0999999999999996</v>
      </c>
      <c r="F321" s="111"/>
      <c r="G321" s="123">
        <v>4.3774083670393367</v>
      </c>
      <c r="H321" s="111"/>
      <c r="I321" s="269">
        <v>4.5656573037570736</v>
      </c>
      <c r="J321" s="309"/>
      <c r="K321" s="581"/>
      <c r="L321" s="376"/>
      <c r="M321" s="1077"/>
      <c r="N321" s="1077"/>
      <c r="O321" s="1077"/>
      <c r="P321" s="1077"/>
    </row>
    <row r="322" spans="1:16" s="615" customFormat="1" ht="12.2" customHeight="1">
      <c r="A322" s="461" t="s">
        <v>282</v>
      </c>
      <c r="B322" s="65"/>
      <c r="C322" s="65"/>
      <c r="D322" s="65"/>
      <c r="E322" s="178">
        <v>366202</v>
      </c>
      <c r="F322" s="179"/>
      <c r="G322" s="179">
        <v>405588</v>
      </c>
      <c r="H322" s="179"/>
      <c r="I322" s="179">
        <v>237135</v>
      </c>
      <c r="J322" s="309"/>
      <c r="K322" s="581"/>
      <c r="L322" s="376"/>
    </row>
    <row r="323" spans="1:16" ht="12.2" customHeight="1">
      <c r="A323" s="580"/>
      <c r="B323" s="238"/>
      <c r="C323" s="108"/>
      <c r="D323" s="49"/>
      <c r="E323" s="242">
        <v>2015</v>
      </c>
      <c r="F323" s="243"/>
      <c r="G323" s="242">
        <v>2010</v>
      </c>
      <c r="H323" s="244"/>
      <c r="I323" s="242">
        <v>2007</v>
      </c>
      <c r="J323" s="173"/>
      <c r="K323" s="731"/>
      <c r="M323" s="178"/>
    </row>
    <row r="324" spans="1:16" ht="12.2" customHeight="1">
      <c r="A324" s="580" t="s">
        <v>139</v>
      </c>
      <c r="B324" s="132"/>
      <c r="C324" s="108"/>
      <c r="D324" s="49"/>
      <c r="E324" s="68">
        <f>SUM(E325:E326)</f>
        <v>100979303</v>
      </c>
      <c r="F324" s="69"/>
      <c r="G324" s="66">
        <f>SUM(G325:G326)</f>
        <v>92335113</v>
      </c>
      <c r="H324" s="83"/>
      <c r="I324" s="66">
        <f>SUM(I325:I326)</f>
        <v>88546087</v>
      </c>
      <c r="J324" s="173"/>
      <c r="K324" s="459"/>
    </row>
    <row r="325" spans="1:16" ht="12.2" customHeight="1">
      <c r="A325" s="582" t="s">
        <v>37</v>
      </c>
      <c r="B325" s="132"/>
      <c r="C325" s="108"/>
      <c r="D325" s="49"/>
      <c r="E325" s="239">
        <v>51069962</v>
      </c>
      <c r="F325" s="179"/>
      <c r="G325" s="51">
        <v>46634257</v>
      </c>
      <c r="H325" s="208"/>
      <c r="I325" s="51">
        <v>44757788</v>
      </c>
      <c r="J325" s="173"/>
      <c r="K325" s="459"/>
    </row>
    <row r="326" spans="1:16" ht="12.2" customHeight="1">
      <c r="A326" s="582" t="s">
        <v>38</v>
      </c>
      <c r="B326" s="132"/>
      <c r="C326" s="108"/>
      <c r="D326" s="49"/>
      <c r="E326" s="239">
        <v>49909341</v>
      </c>
      <c r="F326" s="179"/>
      <c r="G326" s="51">
        <v>45700856</v>
      </c>
      <c r="H326" s="208"/>
      <c r="I326" s="51">
        <v>43788299</v>
      </c>
      <c r="J326" s="173"/>
      <c r="K326" s="459"/>
      <c r="M326" s="420"/>
    </row>
    <row r="327" spans="1:16" ht="12.2" customHeight="1">
      <c r="A327" s="580" t="s">
        <v>140</v>
      </c>
      <c r="B327" s="132"/>
      <c r="C327" s="108"/>
      <c r="D327" s="49"/>
      <c r="E327" s="245">
        <f>SUM(E328:E329)</f>
        <v>100</v>
      </c>
      <c r="F327" s="183"/>
      <c r="G327" s="246">
        <f>SUM(G328:G329)</f>
        <v>100</v>
      </c>
      <c r="H327" s="247"/>
      <c r="I327" s="246">
        <f>SUM(I328:I329)</f>
        <v>100</v>
      </c>
      <c r="J327" s="173"/>
      <c r="K327" s="459"/>
    </row>
    <row r="328" spans="1:16" ht="12.2" customHeight="1">
      <c r="A328" s="582" t="s">
        <v>37</v>
      </c>
      <c r="B328" s="238"/>
      <c r="C328" s="108"/>
      <c r="D328" s="49"/>
      <c r="E328" s="245">
        <f>E325/E324*100</f>
        <v>50.574682615901992</v>
      </c>
      <c r="F328" s="183"/>
      <c r="G328" s="246">
        <f>G325/G324*100</f>
        <v>50.505442062977714</v>
      </c>
      <c r="H328" s="247"/>
      <c r="I328" s="246">
        <f>I325/I324*100</f>
        <v>50.547448810470861</v>
      </c>
      <c r="J328" s="173"/>
      <c r="K328" s="459"/>
    </row>
    <row r="329" spans="1:16" ht="12" customHeight="1">
      <c r="A329" s="582" t="s">
        <v>38</v>
      </c>
      <c r="B329" s="238"/>
      <c r="C329" s="108"/>
      <c r="D329" s="49"/>
      <c r="E329" s="245">
        <f>E326/E324*100</f>
        <v>49.425317384098008</v>
      </c>
      <c r="F329" s="183"/>
      <c r="G329" s="246">
        <f>G326/G324*100</f>
        <v>49.494557937022286</v>
      </c>
      <c r="H329" s="247"/>
      <c r="I329" s="246">
        <f>I326/I324*100</f>
        <v>49.452551189529132</v>
      </c>
      <c r="J329" s="173"/>
      <c r="K329" s="459"/>
    </row>
    <row r="330" spans="1:16" ht="12.2" customHeight="1">
      <c r="A330" s="580" t="s">
        <v>141</v>
      </c>
      <c r="B330" s="238"/>
      <c r="C330" s="108"/>
      <c r="D330" s="49"/>
      <c r="E330" s="128">
        <f>E332+E333+E336</f>
        <v>100979303</v>
      </c>
      <c r="F330" s="69"/>
      <c r="G330" s="110">
        <f>G332+G333+G336</f>
        <v>92335113</v>
      </c>
      <c r="H330" s="83"/>
      <c r="I330" s="110">
        <f>I332+I333+I336</f>
        <v>88546087</v>
      </c>
      <c r="J330" s="173"/>
      <c r="K330" s="459"/>
    </row>
    <row r="331" spans="1:16" ht="12.2" customHeight="1">
      <c r="A331" s="582" t="s">
        <v>142</v>
      </c>
      <c r="B331" s="238"/>
      <c r="C331" s="108"/>
      <c r="D331" s="49"/>
      <c r="E331" s="68">
        <f>2076015+8742916</f>
        <v>10818931</v>
      </c>
      <c r="F331" s="69"/>
      <c r="G331" s="66">
        <f>1968131+8265653</f>
        <v>10233784</v>
      </c>
      <c r="H331" s="83"/>
      <c r="I331" s="66">
        <f>2070297+8505359</f>
        <v>10575656</v>
      </c>
      <c r="J331" s="173"/>
      <c r="K331" s="459"/>
    </row>
    <row r="332" spans="1:16" ht="12.2" customHeight="1">
      <c r="A332" s="582" t="s">
        <v>143</v>
      </c>
      <c r="B332" s="238"/>
      <c r="C332" s="108"/>
      <c r="D332" s="49"/>
      <c r="E332" s="239">
        <v>32155793</v>
      </c>
      <c r="F332" s="179"/>
      <c r="G332" s="51">
        <v>30734937</v>
      </c>
      <c r="H332" s="208"/>
      <c r="I332" s="51">
        <v>31407604</v>
      </c>
      <c r="J332" s="173"/>
      <c r="K332" s="459"/>
    </row>
    <row r="333" spans="1:16" ht="12.2" customHeight="1">
      <c r="A333" s="582" t="s">
        <v>144</v>
      </c>
      <c r="B333" s="238"/>
      <c r="C333" s="108"/>
      <c r="D333" s="49"/>
      <c r="E333" s="239">
        <v>64035924</v>
      </c>
      <c r="F333" s="179"/>
      <c r="G333" s="51">
        <v>57587249</v>
      </c>
      <c r="H333" s="208"/>
      <c r="I333" s="51">
        <v>53468834</v>
      </c>
      <c r="J333" s="173"/>
      <c r="K333" s="459"/>
    </row>
    <row r="334" spans="1:16" ht="12.2" customHeight="1">
      <c r="A334" s="582" t="s">
        <v>145</v>
      </c>
      <c r="B334" s="238"/>
      <c r="C334" s="108"/>
      <c r="D334" s="49"/>
      <c r="E334" s="239">
        <v>62615419</v>
      </c>
      <c r="F334" s="179"/>
      <c r="G334" s="51">
        <v>55719517</v>
      </c>
      <c r="H334" s="208"/>
      <c r="I334" s="51">
        <v>51300060</v>
      </c>
      <c r="J334" s="173"/>
      <c r="K334" s="459"/>
    </row>
    <row r="335" spans="1:16" ht="12.2" customHeight="1">
      <c r="A335" s="582" t="s">
        <v>146</v>
      </c>
      <c r="B335" s="238"/>
      <c r="C335" s="108"/>
      <c r="D335" s="49"/>
      <c r="E335" s="239">
        <v>7548769</v>
      </c>
      <c r="F335" s="179"/>
      <c r="G335" s="51">
        <v>6241326</v>
      </c>
      <c r="H335" s="208"/>
      <c r="I335" s="51">
        <f>I336+1837495</f>
        <v>5507144</v>
      </c>
      <c r="J335" s="173"/>
      <c r="K335" s="459"/>
    </row>
    <row r="336" spans="1:16" ht="12" customHeight="1">
      <c r="A336" s="582" t="s">
        <v>147</v>
      </c>
      <c r="B336" s="132"/>
      <c r="C336" s="108"/>
      <c r="D336" s="49"/>
      <c r="E336" s="239">
        <v>4787586</v>
      </c>
      <c r="F336" s="179"/>
      <c r="G336" s="51">
        <v>4012927</v>
      </c>
      <c r="H336" s="208"/>
      <c r="I336" s="51">
        <v>3669649</v>
      </c>
      <c r="J336" s="173"/>
      <c r="K336" s="459"/>
      <c r="M336" s="358"/>
    </row>
    <row r="337" spans="1:13" s="358" customFormat="1" ht="3" customHeight="1">
      <c r="A337" s="462"/>
      <c r="B337" s="91"/>
      <c r="C337" s="11"/>
      <c r="D337" s="9"/>
      <c r="E337" s="248"/>
      <c r="F337" s="249"/>
      <c r="G337" s="248"/>
      <c r="H337" s="250"/>
      <c r="I337" s="248"/>
      <c r="J337" s="12"/>
      <c r="K337" s="459"/>
      <c r="L337" s="279"/>
      <c r="M337" s="682"/>
    </row>
    <row r="338" spans="1:13" s="420" customFormat="1" ht="11.25" customHeight="1">
      <c r="A338" s="580" t="s">
        <v>148</v>
      </c>
      <c r="B338" s="65"/>
      <c r="C338" s="65"/>
      <c r="D338" s="65"/>
      <c r="E338" s="251">
        <v>100</v>
      </c>
      <c r="F338" s="252"/>
      <c r="G338" s="253">
        <v>100</v>
      </c>
      <c r="H338" s="1"/>
      <c r="I338" s="254">
        <v>100</v>
      </c>
      <c r="J338" s="308"/>
      <c r="K338" s="581"/>
      <c r="L338" s="376"/>
      <c r="M338" s="365"/>
    </row>
    <row r="339" spans="1:13" s="420" customFormat="1" ht="11.25" customHeight="1">
      <c r="A339" s="582" t="s">
        <v>142</v>
      </c>
      <c r="B339" s="65"/>
      <c r="C339" s="65"/>
      <c r="D339" s="65"/>
      <c r="E339" s="255">
        <v>10.714008394373648</v>
      </c>
      <c r="F339" s="182"/>
      <c r="G339" s="253">
        <v>11.083306953877882</v>
      </c>
      <c r="H339" s="1"/>
      <c r="I339" s="256">
        <v>11.94367403271022</v>
      </c>
      <c r="J339" s="308"/>
      <c r="K339" s="581"/>
      <c r="L339" s="376"/>
      <c r="M339" s="365"/>
    </row>
    <row r="340" spans="1:13" s="420" customFormat="1" ht="11.25" customHeight="1">
      <c r="A340" s="582" t="s">
        <v>143</v>
      </c>
      <c r="B340" s="65"/>
      <c r="C340" s="65"/>
      <c r="D340" s="65"/>
      <c r="E340" s="255">
        <v>31.9</v>
      </c>
      <c r="F340" s="182"/>
      <c r="G340" s="253">
        <v>33.286293806777493</v>
      </c>
      <c r="H340" s="1"/>
      <c r="I340" s="256">
        <v>35.470346645583561</v>
      </c>
      <c r="J340" s="308"/>
      <c r="K340" s="581"/>
      <c r="L340" s="376"/>
      <c r="M340" s="365"/>
    </row>
    <row r="341" spans="1:13" s="420" customFormat="1" ht="11.25" customHeight="1">
      <c r="A341" s="582" t="s">
        <v>144</v>
      </c>
      <c r="B341" s="65"/>
      <c r="C341" s="65"/>
      <c r="D341" s="65"/>
      <c r="E341" s="255">
        <v>63.414899982028992</v>
      </c>
      <c r="F341" s="182"/>
      <c r="G341" s="253">
        <v>62.367659635614459</v>
      </c>
      <c r="H341" s="1"/>
      <c r="I341" s="256">
        <v>60.385315502423055</v>
      </c>
      <c r="J341" s="308"/>
      <c r="K341" s="581"/>
      <c r="L341" s="376"/>
      <c r="M341" s="358"/>
    </row>
    <row r="342" spans="1:13" s="420" customFormat="1" ht="11.25" customHeight="1">
      <c r="A342" s="582" t="s">
        <v>145</v>
      </c>
      <c r="B342" s="65"/>
      <c r="C342" s="65"/>
      <c r="D342" s="65"/>
      <c r="E342" s="255">
        <v>62.008171119976929</v>
      </c>
      <c r="F342" s="182"/>
      <c r="G342" s="253">
        <v>60.344884182900174</v>
      </c>
      <c r="H342" s="1"/>
      <c r="I342" s="256">
        <v>57.935998910940015</v>
      </c>
      <c r="J342" s="308"/>
      <c r="K342" s="581"/>
      <c r="L342" s="376"/>
    </row>
    <row r="343" spans="1:13" s="420" customFormat="1" ht="11.25" customHeight="1">
      <c r="A343" s="582" t="s">
        <v>146</v>
      </c>
      <c r="B343" s="65"/>
      <c r="C343" s="65"/>
      <c r="D343" s="65"/>
      <c r="E343" s="255">
        <v>7.4755606106728631</v>
      </c>
      <c r="F343" s="182"/>
      <c r="G343" s="253">
        <v>6.7594285610502265</v>
      </c>
      <c r="H343" s="1"/>
      <c r="I343" s="256">
        <v>6.2195227215404794</v>
      </c>
      <c r="J343" s="308"/>
      <c r="K343" s="581"/>
      <c r="L343" s="376"/>
    </row>
    <row r="344" spans="1:13" s="420" customFormat="1" ht="11.25" customHeight="1">
      <c r="A344" s="582" t="s">
        <v>147</v>
      </c>
      <c r="B344" s="65"/>
      <c r="C344" s="65"/>
      <c r="D344" s="65"/>
      <c r="E344" s="255">
        <v>4.7411557198013137</v>
      </c>
      <c r="F344" s="182"/>
      <c r="G344" s="253">
        <v>4.3460465576080463</v>
      </c>
      <c r="H344" s="1"/>
      <c r="I344" s="256">
        <v>4.1443378519933916</v>
      </c>
      <c r="J344" s="308"/>
      <c r="K344" s="581"/>
      <c r="L344" s="376"/>
    </row>
    <row r="345" spans="1:13" s="420" customFormat="1" ht="11.25" customHeight="1">
      <c r="A345" s="580" t="s">
        <v>149</v>
      </c>
      <c r="B345" s="65"/>
      <c r="C345" s="65"/>
      <c r="D345" s="65"/>
      <c r="E345" s="255">
        <v>57.691646645092533</v>
      </c>
      <c r="F345" s="182"/>
      <c r="G345" s="253">
        <v>60.33951022734216</v>
      </c>
      <c r="H345" s="1"/>
      <c r="I345" s="256">
        <v>65.603175487238033</v>
      </c>
      <c r="J345" s="308"/>
      <c r="K345" s="581"/>
      <c r="L345" s="376"/>
    </row>
    <row r="346" spans="1:13" s="420" customFormat="1" ht="11.25" customHeight="1">
      <c r="A346" s="582" t="s">
        <v>150</v>
      </c>
      <c r="B346" s="65"/>
      <c r="C346" s="65"/>
      <c r="D346" s="65"/>
      <c r="E346" s="255">
        <v>50.215240120529849</v>
      </c>
      <c r="F346" s="182"/>
      <c r="G346" s="253">
        <v>53.371080462621158</v>
      </c>
      <c r="H346" s="1"/>
      <c r="I346" s="256">
        <v>58.740020401417389</v>
      </c>
      <c r="J346" s="308"/>
      <c r="K346" s="581"/>
      <c r="L346" s="376"/>
    </row>
    <row r="347" spans="1:13" s="420" customFormat="1" ht="11.25" customHeight="1">
      <c r="A347" s="582" t="s">
        <v>151</v>
      </c>
      <c r="B347" s="65"/>
      <c r="C347" s="65"/>
      <c r="D347" s="65"/>
      <c r="E347" s="255">
        <v>7.4764065245626812</v>
      </c>
      <c r="F347" s="182"/>
      <c r="G347" s="253">
        <v>6.9684297647210052</v>
      </c>
      <c r="H347" s="1"/>
      <c r="I347" s="256">
        <v>6.8631550858206474</v>
      </c>
      <c r="J347" s="308"/>
      <c r="K347" s="581"/>
      <c r="L347" s="376"/>
    </row>
    <row r="348" spans="1:13" s="420" customFormat="1" ht="11.25" customHeight="1">
      <c r="A348" s="732" t="s">
        <v>152</v>
      </c>
      <c r="B348" s="65"/>
      <c r="C348" s="65"/>
      <c r="D348" s="65"/>
      <c r="E348" s="257">
        <v>102.32545847479733</v>
      </c>
      <c r="F348" s="258"/>
      <c r="G348" s="259">
        <v>102.04241469787787</v>
      </c>
      <c r="H348" s="260"/>
      <c r="I348" s="258">
        <v>102.21403667678437</v>
      </c>
      <c r="J348" s="308"/>
      <c r="K348" s="581"/>
      <c r="L348" s="376"/>
    </row>
    <row r="349" spans="1:13" s="420" customFormat="1" ht="11.25" customHeight="1">
      <c r="A349" s="580" t="s">
        <v>153</v>
      </c>
      <c r="B349" s="65"/>
      <c r="C349" s="65"/>
      <c r="D349" s="65"/>
      <c r="E349" s="192">
        <v>24.279</v>
      </c>
      <c r="F349" s="182"/>
      <c r="G349" s="261">
        <v>23.297999999999998</v>
      </c>
      <c r="H349" s="1"/>
      <c r="I349" s="182">
        <v>22.2</v>
      </c>
      <c r="J349" s="308"/>
      <c r="K349" s="581"/>
      <c r="L349" s="376"/>
    </row>
    <row r="350" spans="1:13" s="420" customFormat="1" ht="11.25" customHeight="1">
      <c r="A350" s="580" t="s">
        <v>154</v>
      </c>
      <c r="B350" s="65"/>
      <c r="C350" s="65"/>
      <c r="D350" s="65"/>
      <c r="E350" s="262" t="s">
        <v>155</v>
      </c>
      <c r="F350" s="263"/>
      <c r="G350" s="264" t="s">
        <v>240</v>
      </c>
      <c r="H350" s="265"/>
      <c r="I350" s="266" t="s">
        <v>155</v>
      </c>
      <c r="J350" s="308"/>
      <c r="K350" s="581"/>
      <c r="L350" s="376"/>
    </row>
    <row r="351" spans="1:13" s="420" customFormat="1" ht="11.25" customHeight="1">
      <c r="A351" s="584" t="s">
        <v>156</v>
      </c>
      <c r="B351" s="65"/>
      <c r="C351" s="65"/>
      <c r="D351" s="65"/>
      <c r="E351" s="262" t="s">
        <v>155</v>
      </c>
      <c r="F351" s="263"/>
      <c r="G351" s="264" t="s">
        <v>241</v>
      </c>
      <c r="H351" s="265"/>
      <c r="I351" s="266" t="s">
        <v>155</v>
      </c>
      <c r="J351" s="308"/>
      <c r="K351" s="581"/>
      <c r="L351" s="376"/>
    </row>
    <row r="352" spans="1:13" s="420" customFormat="1" ht="11.25" customHeight="1">
      <c r="A352" s="580" t="s">
        <v>157</v>
      </c>
      <c r="B352" s="65"/>
      <c r="C352" s="65"/>
      <c r="D352" s="65"/>
      <c r="E352" s="178">
        <v>100573715</v>
      </c>
      <c r="F352" s="179"/>
      <c r="G352" s="267">
        <v>92097978</v>
      </c>
      <c r="H352" s="50"/>
      <c r="I352" s="268">
        <v>88304615</v>
      </c>
      <c r="J352" s="308"/>
      <c r="K352" s="581"/>
      <c r="L352" s="376"/>
    </row>
    <row r="353" spans="1:13" s="420" customFormat="1" ht="11.25" customHeight="1">
      <c r="A353" s="582" t="s">
        <v>37</v>
      </c>
      <c r="B353" s="65"/>
      <c r="C353" s="65"/>
      <c r="D353" s="65"/>
      <c r="E353" s="178">
        <v>50774021</v>
      </c>
      <c r="F353" s="179"/>
      <c r="G353" s="267">
        <v>46458988</v>
      </c>
      <c r="H353" s="50"/>
      <c r="I353" s="268">
        <v>44583853</v>
      </c>
      <c r="J353" s="308"/>
      <c r="K353" s="581"/>
      <c r="L353" s="376"/>
    </row>
    <row r="354" spans="1:13" s="420" customFormat="1" ht="11.25" customHeight="1">
      <c r="A354" s="582" t="s">
        <v>38</v>
      </c>
      <c r="B354" s="65"/>
      <c r="C354" s="65"/>
      <c r="D354" s="65"/>
      <c r="E354" s="178">
        <v>49799694</v>
      </c>
      <c r="F354" s="179"/>
      <c r="G354" s="267">
        <v>45638990</v>
      </c>
      <c r="H354" s="50"/>
      <c r="I354" s="268">
        <v>43720762</v>
      </c>
      <c r="J354" s="308"/>
      <c r="K354" s="581"/>
      <c r="L354" s="376"/>
    </row>
    <row r="355" spans="1:13" s="420" customFormat="1" ht="11.25" customHeight="1">
      <c r="A355" s="580" t="s">
        <v>158</v>
      </c>
      <c r="B355" s="65"/>
      <c r="C355" s="65"/>
      <c r="D355" s="65"/>
      <c r="E355" s="245">
        <v>100</v>
      </c>
      <c r="F355" s="183"/>
      <c r="G355" s="269">
        <v>100</v>
      </c>
      <c r="H355" s="109"/>
      <c r="I355" s="270">
        <v>100</v>
      </c>
      <c r="J355" s="308"/>
      <c r="K355" s="581"/>
      <c r="L355" s="376"/>
    </row>
    <row r="356" spans="1:13" s="420" customFormat="1" ht="11.25" customHeight="1">
      <c r="A356" s="582" t="s">
        <v>37</v>
      </c>
      <c r="B356" s="65"/>
      <c r="C356" s="65"/>
      <c r="D356" s="65"/>
      <c r="E356" s="245">
        <v>50.484384513389017</v>
      </c>
      <c r="F356" s="183"/>
      <c r="G356" s="269">
        <v>50.445176983147235</v>
      </c>
      <c r="H356" s="109"/>
      <c r="I356" s="270">
        <v>50.488700958607879</v>
      </c>
      <c r="J356" s="308"/>
      <c r="K356" s="581"/>
      <c r="L356" s="376"/>
      <c r="M356" s="178"/>
    </row>
    <row r="357" spans="1:13" s="420" customFormat="1" ht="11.25" customHeight="1">
      <c r="A357" s="582" t="s">
        <v>38</v>
      </c>
      <c r="B357" s="65"/>
      <c r="C357" s="65"/>
      <c r="D357" s="65"/>
      <c r="E357" s="245">
        <v>49.51561548661099</v>
      </c>
      <c r="F357" s="183"/>
      <c r="G357" s="269">
        <v>49.554823016852765</v>
      </c>
      <c r="H357" s="109"/>
      <c r="I357" s="270">
        <v>49.511299041392114</v>
      </c>
      <c r="J357" s="308"/>
      <c r="K357" s="581"/>
      <c r="L357" s="376"/>
    </row>
    <row r="358" spans="1:13" s="420" customFormat="1" ht="11.25" customHeight="1">
      <c r="A358" s="580" t="s">
        <v>159</v>
      </c>
      <c r="B358" s="65"/>
      <c r="C358" s="65"/>
      <c r="D358" s="65"/>
      <c r="E358" s="128">
        <v>100573715</v>
      </c>
      <c r="F358" s="69"/>
      <c r="G358" s="267">
        <v>92097978</v>
      </c>
      <c r="H358" s="50"/>
      <c r="I358" s="268">
        <v>88304615</v>
      </c>
      <c r="J358" s="308"/>
      <c r="K358" s="581"/>
      <c r="L358" s="376"/>
    </row>
    <row r="359" spans="1:13" s="420" customFormat="1" ht="11.25" customHeight="1">
      <c r="A359" s="582" t="s">
        <v>142</v>
      </c>
      <c r="B359" s="65"/>
      <c r="C359" s="65"/>
      <c r="D359" s="65"/>
      <c r="E359" s="128">
        <v>10815998</v>
      </c>
      <c r="F359" s="69"/>
      <c r="G359" s="267">
        <v>10231201</v>
      </c>
      <c r="H359" s="50"/>
      <c r="I359" s="268">
        <v>10573381</v>
      </c>
      <c r="J359" s="308"/>
      <c r="K359" s="581"/>
      <c r="L359" s="376"/>
    </row>
    <row r="360" spans="1:13" s="420" customFormat="1" ht="11.25" customHeight="1">
      <c r="A360" s="582" t="s">
        <v>143</v>
      </c>
      <c r="B360" s="65"/>
      <c r="C360" s="65"/>
      <c r="D360" s="65"/>
      <c r="E360" s="178">
        <v>32135285</v>
      </c>
      <c r="F360" s="179"/>
      <c r="G360" s="267">
        <v>30717569</v>
      </c>
      <c r="H360" s="50"/>
      <c r="I360" s="268">
        <v>31389020</v>
      </c>
      <c r="J360" s="308"/>
      <c r="K360" s="581"/>
      <c r="L360" s="376"/>
    </row>
    <row r="361" spans="1:13" s="420" customFormat="1" ht="11.25" customHeight="1">
      <c r="A361" s="582" t="s">
        <v>144</v>
      </c>
      <c r="B361" s="65"/>
      <c r="C361" s="65"/>
      <c r="D361" s="65"/>
      <c r="E361" s="178">
        <v>63659732</v>
      </c>
      <c r="F361" s="179"/>
      <c r="G361" s="267">
        <v>57374166</v>
      </c>
      <c r="H361" s="50"/>
      <c r="I361" s="268">
        <v>53251374</v>
      </c>
      <c r="J361" s="308"/>
      <c r="K361" s="581"/>
      <c r="L361" s="376"/>
    </row>
    <row r="362" spans="1:13" s="420" customFormat="1" ht="11.25" customHeight="1">
      <c r="A362" s="582" t="s">
        <v>145</v>
      </c>
      <c r="B362" s="65"/>
      <c r="C362" s="65"/>
      <c r="D362" s="65"/>
      <c r="E362" s="178">
        <v>62263325</v>
      </c>
      <c r="F362" s="179"/>
      <c r="G362" s="267">
        <v>55513682</v>
      </c>
      <c r="H362" s="50"/>
      <c r="I362" s="268">
        <v>51100067</v>
      </c>
      <c r="J362" s="308"/>
      <c r="K362" s="581"/>
      <c r="L362" s="376"/>
    </row>
    <row r="363" spans="1:13" s="420" customFormat="1" ht="11.25" customHeight="1">
      <c r="A363" s="582" t="s">
        <v>146</v>
      </c>
      <c r="B363" s="65"/>
      <c r="C363" s="65"/>
      <c r="D363" s="65"/>
      <c r="E363" s="178">
        <v>7534306</v>
      </c>
      <c r="F363" s="179"/>
      <c r="G363" s="267">
        <v>6230480</v>
      </c>
      <c r="H363" s="50"/>
      <c r="I363" s="268">
        <v>5498848</v>
      </c>
      <c r="J363" s="308"/>
      <c r="K363" s="581"/>
      <c r="L363" s="376"/>
    </row>
    <row r="364" spans="1:13" s="420" customFormat="1" ht="11.25" customHeight="1">
      <c r="A364" s="582" t="s">
        <v>147</v>
      </c>
      <c r="B364" s="65"/>
      <c r="C364" s="65"/>
      <c r="D364" s="65"/>
      <c r="E364" s="178">
        <v>4778698</v>
      </c>
      <c r="F364" s="179"/>
      <c r="G364" s="267">
        <v>4006243</v>
      </c>
      <c r="H364" s="50"/>
      <c r="I364" s="268">
        <v>3664221</v>
      </c>
      <c r="J364" s="308"/>
      <c r="K364" s="581"/>
      <c r="L364" s="376"/>
    </row>
    <row r="365" spans="1:13" s="420" customFormat="1" ht="3" customHeight="1">
      <c r="A365" s="733"/>
      <c r="B365" s="734"/>
      <c r="C365" s="734"/>
      <c r="D365" s="734"/>
      <c r="E365" s="735"/>
      <c r="F365" s="736"/>
      <c r="G365" s="737"/>
      <c r="H365" s="738"/>
      <c r="I365" s="736"/>
      <c r="J365" s="739"/>
      <c r="K365" s="740"/>
      <c r="L365" s="376"/>
    </row>
    <row r="366" spans="1:13" s="308" customFormat="1" ht="6.75" customHeight="1">
      <c r="A366" s="271"/>
      <c r="B366" s="65"/>
      <c r="C366" s="65"/>
      <c r="D366" s="65"/>
      <c r="E366" s="257"/>
      <c r="F366" s="258"/>
      <c r="G366" s="259"/>
      <c r="H366" s="260"/>
      <c r="I366" s="258"/>
      <c r="K366" s="309"/>
      <c r="L366" s="376"/>
      <c r="M366" s="420"/>
    </row>
    <row r="367" spans="1:13" s="308" customFormat="1" ht="15" customHeight="1">
      <c r="A367" s="1090" t="s">
        <v>332</v>
      </c>
      <c r="B367" s="1090"/>
      <c r="C367" s="1090"/>
      <c r="D367" s="1090"/>
      <c r="E367" s="1090"/>
      <c r="F367" s="1090"/>
      <c r="G367" s="1090"/>
      <c r="H367" s="1090"/>
      <c r="I367" s="1090"/>
      <c r="K367" s="309"/>
      <c r="L367" s="376"/>
      <c r="M367" s="420"/>
    </row>
    <row r="368" spans="1:13" s="309" customFormat="1" ht="15" customHeight="1">
      <c r="A368" s="1084" t="s">
        <v>333</v>
      </c>
      <c r="B368" s="1084"/>
      <c r="C368" s="1084"/>
      <c r="D368" s="1084"/>
      <c r="E368" s="1084"/>
      <c r="F368" s="1084"/>
      <c r="G368" s="1084"/>
      <c r="H368" s="1084"/>
      <c r="I368" s="1084"/>
      <c r="L368" s="376"/>
      <c r="M368" s="420"/>
    </row>
    <row r="369" spans="1:13" s="308" customFormat="1">
      <c r="A369" s="1001" t="s">
        <v>334</v>
      </c>
      <c r="B369" s="1000"/>
      <c r="C369" s="1000"/>
      <c r="D369" s="1000"/>
      <c r="E369" s="1000"/>
      <c r="F369" s="1000"/>
      <c r="G369" s="1000"/>
      <c r="H369" s="1000"/>
      <c r="I369" s="1000"/>
      <c r="K369" s="309"/>
      <c r="L369" s="376"/>
      <c r="M369" s="420"/>
    </row>
    <row r="370" spans="1:13" s="308" customFormat="1" ht="11.25" customHeight="1">
      <c r="A370" s="1001"/>
      <c r="B370" s="1001"/>
      <c r="C370" s="1001"/>
      <c r="D370" s="1001"/>
      <c r="E370" s="1001"/>
      <c r="F370" s="1001"/>
      <c r="G370" s="1001"/>
      <c r="H370" s="1001"/>
      <c r="I370" s="1001"/>
      <c r="K370" s="309"/>
      <c r="L370" s="376"/>
    </row>
    <row r="371" spans="1:13" s="308" customFormat="1" ht="11.25" customHeight="1">
      <c r="A371" s="194"/>
      <c r="B371" s="195"/>
      <c r="C371" s="195"/>
      <c r="D371" s="195"/>
      <c r="E371" s="196"/>
      <c r="F371" s="195"/>
      <c r="G371" s="195"/>
      <c r="H371" s="195"/>
      <c r="I371" s="195"/>
      <c r="K371" s="309"/>
      <c r="L371" s="376"/>
    </row>
    <row r="372" spans="1:13" s="308" customFormat="1" ht="11.25" customHeight="1">
      <c r="A372" s="78" t="s">
        <v>321</v>
      </c>
      <c r="B372" s="65"/>
      <c r="C372" s="65"/>
      <c r="D372" s="65"/>
      <c r="E372" s="178"/>
      <c r="F372" s="179"/>
      <c r="G372" s="267"/>
      <c r="H372" s="50"/>
      <c r="I372" s="79" t="s">
        <v>160</v>
      </c>
      <c r="K372" s="309"/>
      <c r="L372" s="376"/>
    </row>
    <row r="373" spans="1:13" s="308" customFormat="1" ht="11.25" customHeight="1">
      <c r="A373" s="314"/>
      <c r="B373" s="65"/>
      <c r="C373" s="65"/>
      <c r="D373" s="65"/>
      <c r="E373" s="178"/>
      <c r="F373" s="179"/>
      <c r="G373" s="267"/>
      <c r="H373" s="50"/>
      <c r="I373" s="268"/>
      <c r="K373" s="309"/>
      <c r="L373" s="376"/>
    </row>
    <row r="374" spans="1:13" ht="14.1" customHeight="1">
      <c r="A374" s="574" t="s">
        <v>355</v>
      </c>
      <c r="B374" s="575"/>
      <c r="C374" s="326"/>
      <c r="D374" s="327"/>
      <c r="E374" s="576" t="s">
        <v>131</v>
      </c>
      <c r="F374" s="577"/>
      <c r="G374" s="576" t="s">
        <v>132</v>
      </c>
      <c r="H374" s="578"/>
      <c r="I374" s="576" t="s">
        <v>133</v>
      </c>
      <c r="J374" s="450"/>
      <c r="K374" s="579"/>
    </row>
    <row r="375" spans="1:13" s="308" customFormat="1" ht="11.25" customHeight="1">
      <c r="A375" s="580" t="s">
        <v>161</v>
      </c>
      <c r="B375" s="65"/>
      <c r="C375" s="65"/>
      <c r="D375" s="65"/>
      <c r="E375" s="129">
        <v>100</v>
      </c>
      <c r="F375" s="130"/>
      <c r="G375" s="269">
        <v>100</v>
      </c>
      <c r="H375" s="109"/>
      <c r="I375" s="270">
        <v>100.00000000000001</v>
      </c>
      <c r="K375" s="581"/>
      <c r="L375" s="279"/>
    </row>
    <row r="376" spans="1:13" s="420" customFormat="1" ht="11.25" customHeight="1">
      <c r="A376" s="582" t="s">
        <v>142</v>
      </c>
      <c r="B376" s="65"/>
      <c r="C376" s="65"/>
      <c r="D376" s="65"/>
      <c r="E376" s="180">
        <v>10.754298973643362</v>
      </c>
      <c r="F376" s="183"/>
      <c r="G376" s="269">
        <v>11.109039766323644</v>
      </c>
      <c r="H376" s="109"/>
      <c r="I376" s="270">
        <v>11.973758109924379</v>
      </c>
      <c r="J376" s="308"/>
      <c r="K376" s="581"/>
      <c r="L376" s="376"/>
      <c r="M376" s="365"/>
    </row>
    <row r="377" spans="1:13" s="420" customFormat="1" ht="11.25" customHeight="1">
      <c r="A377" s="582" t="s">
        <v>143</v>
      </c>
      <c r="B377" s="65"/>
      <c r="C377" s="65"/>
      <c r="D377" s="65"/>
      <c r="E377" s="180">
        <v>31.951971745301442</v>
      </c>
      <c r="F377" s="183"/>
      <c r="G377" s="269">
        <v>33.353141585801154</v>
      </c>
      <c r="H377" s="109"/>
      <c r="I377" s="270">
        <v>35.546296193013241</v>
      </c>
      <c r="J377" s="308"/>
      <c r="K377" s="581"/>
      <c r="L377" s="376"/>
      <c r="M377" s="365"/>
    </row>
    <row r="378" spans="1:13" s="420" customFormat="1" ht="11.25" customHeight="1">
      <c r="A378" s="582" t="s">
        <v>144</v>
      </c>
      <c r="B378" s="65"/>
      <c r="C378" s="65"/>
      <c r="D378" s="65"/>
      <c r="E378" s="180">
        <v>63.296589968860154</v>
      </c>
      <c r="F378" s="183"/>
      <c r="G378" s="269">
        <v>62.296879091091448</v>
      </c>
      <c r="H378" s="109"/>
      <c r="I378" s="270">
        <v>60.304180025019086</v>
      </c>
      <c r="J378" s="308"/>
      <c r="K378" s="581"/>
      <c r="L378" s="376"/>
      <c r="M378" s="365"/>
    </row>
    <row r="379" spans="1:13" s="420" customFormat="1" ht="11.25" customHeight="1">
      <c r="A379" s="582" t="s">
        <v>145</v>
      </c>
      <c r="B379" s="65"/>
      <c r="C379" s="65"/>
      <c r="D379" s="65"/>
      <c r="E379" s="180">
        <v>61.908148664887243</v>
      </c>
      <c r="F379" s="183"/>
      <c r="G379" s="269">
        <v>60.276765251024301</v>
      </c>
      <c r="H379" s="109"/>
      <c r="I379" s="270">
        <v>57.867946086396508</v>
      </c>
      <c r="J379" s="308"/>
      <c r="K379" s="581"/>
      <c r="L379" s="376"/>
      <c r="M379" s="365"/>
    </row>
    <row r="380" spans="1:13" s="420" customFormat="1" ht="11.25" customHeight="1">
      <c r="A380" s="582" t="s">
        <v>146</v>
      </c>
      <c r="B380" s="65"/>
      <c r="C380" s="65"/>
      <c r="D380" s="65"/>
      <c r="E380" s="180">
        <v>7.4913271325415396</v>
      </c>
      <c r="F380" s="183"/>
      <c r="G380" s="269">
        <v>6.7650562317448495</v>
      </c>
      <c r="H380" s="109"/>
      <c r="I380" s="270">
        <v>6.2271354673818582</v>
      </c>
      <c r="J380" s="308"/>
      <c r="K380" s="581"/>
      <c r="L380" s="376"/>
      <c r="M380" s="365"/>
    </row>
    <row r="381" spans="1:13" s="420" customFormat="1" ht="11.25" customHeight="1">
      <c r="A381" s="582" t="s">
        <v>147</v>
      </c>
      <c r="B381" s="65"/>
      <c r="C381" s="65"/>
      <c r="D381" s="65"/>
      <c r="E381" s="180">
        <v>4.7514382858384021</v>
      </c>
      <c r="F381" s="183"/>
      <c r="G381" s="269">
        <v>4.3499793231073971</v>
      </c>
      <c r="H381" s="109"/>
      <c r="I381" s="270">
        <v>4.1495237819676811</v>
      </c>
      <c r="J381" s="308"/>
      <c r="K381" s="581"/>
      <c r="L381" s="376"/>
    </row>
    <row r="382" spans="1:13" s="420" customFormat="1" ht="11.25" customHeight="1">
      <c r="A382" s="580" t="s">
        <v>149</v>
      </c>
      <c r="B382" s="65"/>
      <c r="C382" s="65"/>
      <c r="D382" s="65"/>
      <c r="E382" s="129">
        <v>57.986393973509031</v>
      </c>
      <c r="F382" s="130"/>
      <c r="G382" s="269">
        <v>60.521684968806341</v>
      </c>
      <c r="H382" s="109"/>
      <c r="I382" s="270">
        <v>65.825984133292039</v>
      </c>
      <c r="J382" s="308"/>
      <c r="K382" s="581"/>
      <c r="L382" s="376"/>
    </row>
    <row r="383" spans="1:13" s="420" customFormat="1" ht="11.25" customHeight="1">
      <c r="A383" s="582" t="s">
        <v>150</v>
      </c>
      <c r="B383" s="65"/>
      <c r="C383" s="65"/>
      <c r="D383" s="65"/>
      <c r="E383" s="129">
        <v>50.479767963836231</v>
      </c>
      <c r="F383" s="130"/>
      <c r="G383" s="269">
        <v>53.539024863559668</v>
      </c>
      <c r="H383" s="109"/>
      <c r="I383" s="270">
        <v>58.944995484999133</v>
      </c>
      <c r="J383" s="308"/>
      <c r="K383" s="581"/>
      <c r="L383" s="376"/>
    </row>
    <row r="384" spans="1:13" s="420" customFormat="1" ht="11.25" customHeight="1">
      <c r="A384" s="582" t="s">
        <v>151</v>
      </c>
      <c r="B384" s="65"/>
      <c r="C384" s="65"/>
      <c r="D384" s="65"/>
      <c r="E384" s="129">
        <v>7.5066260096728028</v>
      </c>
      <c r="F384" s="130"/>
      <c r="G384" s="269">
        <v>6.982660105246671</v>
      </c>
      <c r="H384" s="109"/>
      <c r="I384" s="270">
        <v>6.8809886482929059</v>
      </c>
      <c r="J384" s="308"/>
      <c r="K384" s="581"/>
      <c r="L384" s="376"/>
      <c r="M384" s="358"/>
    </row>
    <row r="385" spans="1:20" s="420" customFormat="1" ht="11.25" customHeight="1">
      <c r="A385" s="583" t="s">
        <v>152</v>
      </c>
      <c r="B385" s="65"/>
      <c r="C385" s="65"/>
      <c r="D385" s="65"/>
      <c r="E385" s="178">
        <v>101.95649194149668</v>
      </c>
      <c r="F385" s="179"/>
      <c r="G385" s="267">
        <v>101.79670496652096</v>
      </c>
      <c r="H385" s="50"/>
      <c r="I385" s="268">
        <v>101.9740987131011</v>
      </c>
      <c r="J385" s="308"/>
      <c r="K385" s="581"/>
      <c r="L385" s="376"/>
    </row>
    <row r="386" spans="1:20" s="420" customFormat="1" ht="11.25" hidden="1" customHeight="1">
      <c r="A386" s="616" t="s">
        <v>162</v>
      </c>
      <c r="B386" s="617"/>
      <c r="C386" s="617"/>
      <c r="D386" s="617"/>
      <c r="E386" s="618">
        <v>22975630</v>
      </c>
      <c r="F386" s="619"/>
      <c r="G386" s="620">
        <v>20171899</v>
      </c>
      <c r="H386" s="621"/>
      <c r="I386" s="620">
        <v>18539769</v>
      </c>
      <c r="J386" s="308"/>
      <c r="K386" s="581"/>
      <c r="L386" s="376"/>
    </row>
    <row r="387" spans="1:20" s="420" customFormat="1" ht="11.25" hidden="1" customHeight="1">
      <c r="A387" s="616" t="s">
        <v>163</v>
      </c>
      <c r="B387" s="617"/>
      <c r="C387" s="617"/>
      <c r="D387" s="617"/>
      <c r="E387" s="622">
        <v>4.3774083670393367</v>
      </c>
      <c r="F387" s="623"/>
      <c r="G387" s="624">
        <v>4.5656573037570736</v>
      </c>
      <c r="H387" s="625"/>
      <c r="I387" s="624">
        <v>4.7629835625244308</v>
      </c>
      <c r="J387" s="308"/>
      <c r="K387" s="581"/>
      <c r="L387" s="376"/>
    </row>
    <row r="388" spans="1:20" s="420" customFormat="1" ht="11.25" customHeight="1">
      <c r="A388" s="580" t="s">
        <v>154</v>
      </c>
      <c r="B388" s="65"/>
      <c r="C388" s="65"/>
      <c r="D388" s="65"/>
      <c r="E388" s="310" t="s">
        <v>155</v>
      </c>
      <c r="F388" s="311"/>
      <c r="G388" s="312" t="s">
        <v>240</v>
      </c>
      <c r="H388" s="121"/>
      <c r="I388" s="313" t="s">
        <v>155</v>
      </c>
      <c r="J388" s="308"/>
      <c r="K388" s="581"/>
      <c r="L388" s="376"/>
    </row>
    <row r="389" spans="1:20" s="420" customFormat="1" ht="25.5" customHeight="1">
      <c r="A389" s="584" t="s">
        <v>156</v>
      </c>
      <c r="B389" s="65"/>
      <c r="C389" s="65"/>
      <c r="D389" s="65"/>
      <c r="E389" s="310" t="s">
        <v>155</v>
      </c>
      <c r="F389" s="311"/>
      <c r="G389" s="312" t="s">
        <v>248</v>
      </c>
      <c r="H389" s="121"/>
      <c r="I389" s="313" t="s">
        <v>155</v>
      </c>
      <c r="J389" s="308"/>
      <c r="K389" s="581"/>
      <c r="L389" s="376"/>
    </row>
    <row r="390" spans="1:20" s="420" customFormat="1" ht="11.25" customHeight="1">
      <c r="A390" s="580" t="s">
        <v>164</v>
      </c>
      <c r="B390" s="65"/>
      <c r="C390" s="65"/>
      <c r="D390" s="65"/>
      <c r="E390" s="129">
        <v>98.3</v>
      </c>
      <c r="F390" s="130"/>
      <c r="G390" s="269">
        <v>97.1</v>
      </c>
      <c r="H390" s="109"/>
      <c r="I390" s="313" t="s">
        <v>155</v>
      </c>
      <c r="J390" s="308"/>
      <c r="K390" s="581"/>
      <c r="L390" s="376"/>
    </row>
    <row r="391" spans="1:20" s="420" customFormat="1" ht="11.25" customHeight="1">
      <c r="A391" s="580" t="s">
        <v>165</v>
      </c>
      <c r="B391" s="65"/>
      <c r="C391" s="65"/>
      <c r="D391" s="65"/>
      <c r="E391" s="178">
        <v>405588</v>
      </c>
      <c r="F391" s="179"/>
      <c r="G391" s="267">
        <v>237135</v>
      </c>
      <c r="H391" s="50"/>
      <c r="I391" s="268">
        <v>241472</v>
      </c>
      <c r="J391" s="308"/>
      <c r="K391" s="581"/>
      <c r="L391" s="376"/>
    </row>
    <row r="392" spans="1:20" s="420" customFormat="1" ht="11.25" customHeight="1">
      <c r="A392" s="582" t="s">
        <v>166</v>
      </c>
      <c r="B392" s="65"/>
      <c r="C392" s="65"/>
      <c r="D392" s="65"/>
      <c r="E392" s="239">
        <v>295941</v>
      </c>
      <c r="F392" s="179"/>
      <c r="G392" s="267">
        <v>175269</v>
      </c>
      <c r="H392" s="50"/>
      <c r="I392" s="268">
        <v>173935</v>
      </c>
      <c r="J392" s="308"/>
      <c r="K392" s="581"/>
      <c r="L392" s="376"/>
    </row>
    <row r="393" spans="1:20" s="420" customFormat="1" ht="11.25" customHeight="1">
      <c r="A393" s="582" t="s">
        <v>38</v>
      </c>
      <c r="B393" s="65"/>
      <c r="C393" s="65"/>
      <c r="D393" s="65"/>
      <c r="E393" s="239">
        <v>109647</v>
      </c>
      <c r="F393" s="179"/>
      <c r="G393" s="267">
        <v>61866</v>
      </c>
      <c r="H393" s="50"/>
      <c r="I393" s="268">
        <v>67537</v>
      </c>
      <c r="J393" s="308"/>
      <c r="K393" s="581"/>
      <c r="L393" s="376"/>
      <c r="M393" s="365"/>
    </row>
    <row r="394" spans="1:20" ht="13.7" customHeight="1">
      <c r="A394" s="832" t="s">
        <v>356</v>
      </c>
      <c r="B394" s="825"/>
      <c r="C394" s="836"/>
      <c r="D394" s="837"/>
      <c r="E394" s="827">
        <v>2022</v>
      </c>
      <c r="F394" s="838" t="s">
        <v>314</v>
      </c>
      <c r="G394" s="827">
        <v>2021</v>
      </c>
      <c r="H394" s="838"/>
      <c r="I394" s="827">
        <v>2020</v>
      </c>
      <c r="J394" s="838"/>
      <c r="K394" s="835"/>
      <c r="M394" s="30"/>
      <c r="N394" s="1033"/>
      <c r="O394" s="30"/>
      <c r="P394" s="1033"/>
      <c r="Q394" s="358"/>
    </row>
    <row r="395" spans="1:20" ht="3" customHeight="1">
      <c r="A395" s="458"/>
      <c r="B395" s="11"/>
      <c r="C395" s="307"/>
      <c r="D395" s="103"/>
      <c r="E395" s="307"/>
      <c r="F395" s="10"/>
      <c r="G395" s="307"/>
      <c r="H395" s="10"/>
      <c r="I395" s="307"/>
      <c r="J395" s="10"/>
      <c r="K395" s="459"/>
      <c r="M395" s="307"/>
      <c r="N395" s="10"/>
      <c r="O395" s="307"/>
      <c r="P395" s="10"/>
      <c r="Q395" s="358"/>
    </row>
    <row r="396" spans="1:20" ht="12.75" customHeight="1">
      <c r="A396" s="464" t="s">
        <v>263</v>
      </c>
      <c r="B396" s="11"/>
      <c r="C396" s="35"/>
      <c r="D396" s="43"/>
      <c r="E396" s="558">
        <v>53972</v>
      </c>
      <c r="F396" s="432"/>
      <c r="G396" s="614">
        <v>346595</v>
      </c>
      <c r="H396" s="432"/>
      <c r="I396" s="445">
        <v>240775</v>
      </c>
      <c r="J396" s="432"/>
      <c r="K396" s="459"/>
      <c r="M396" s="1034"/>
      <c r="N396" s="1034"/>
      <c r="O396" s="1034"/>
      <c r="P396" s="971"/>
      <c r="Q396" s="971"/>
      <c r="R396" s="971"/>
      <c r="S396" s="912"/>
    </row>
    <row r="397" spans="1:20" ht="12.75" customHeight="1">
      <c r="A397" s="464"/>
      <c r="B397" s="11"/>
      <c r="C397" s="206"/>
      <c r="D397" s="43"/>
      <c r="E397" s="207"/>
      <c r="F397" s="432"/>
      <c r="G397" s="445"/>
      <c r="H397" s="432"/>
      <c r="I397" s="445"/>
      <c r="J397" s="432"/>
      <c r="K397" s="459"/>
      <c r="L397" s="111"/>
      <c r="M397" s="207"/>
      <c r="N397" s="432"/>
      <c r="O397" s="445"/>
      <c r="P397" s="432"/>
      <c r="T397" s="683"/>
    </row>
    <row r="398" spans="1:20" ht="12.75" customHeight="1">
      <c r="A398" s="464" t="s">
        <v>262</v>
      </c>
      <c r="B398" s="585"/>
      <c r="C398" s="585"/>
      <c r="D398" s="43"/>
      <c r="E398" s="1020">
        <v>147692</v>
      </c>
      <c r="F398" s="432"/>
      <c r="G398" s="585">
        <v>1309601</v>
      </c>
      <c r="H398" s="432"/>
      <c r="I398" s="585">
        <v>1528684</v>
      </c>
      <c r="J398" s="432"/>
      <c r="K398" s="459"/>
      <c r="L398" s="274"/>
      <c r="M398" s="823"/>
      <c r="N398" s="432"/>
      <c r="O398" s="585"/>
      <c r="P398" s="432"/>
    </row>
    <row r="399" spans="1:20" ht="12.75" customHeight="1">
      <c r="A399" s="517" t="s">
        <v>37</v>
      </c>
      <c r="B399" s="88"/>
      <c r="C399" s="71"/>
      <c r="D399" s="43"/>
      <c r="E399" s="1020">
        <v>76788</v>
      </c>
      <c r="F399" s="432"/>
      <c r="G399" s="585">
        <v>682864</v>
      </c>
      <c r="H399" s="432"/>
      <c r="I399" s="585">
        <v>796543</v>
      </c>
      <c r="J399" s="432"/>
      <c r="K399" s="459"/>
      <c r="L399" s="111"/>
      <c r="M399" s="823"/>
      <c r="N399" s="432"/>
      <c r="O399" s="585"/>
      <c r="P399" s="432"/>
      <c r="Q399" s="687"/>
      <c r="R399" s="687"/>
      <c r="S399" s="688"/>
    </row>
    <row r="400" spans="1:20" ht="12.75" customHeight="1">
      <c r="A400" s="517" t="s">
        <v>38</v>
      </c>
      <c r="B400" s="88"/>
      <c r="C400" s="71"/>
      <c r="D400" s="43"/>
      <c r="E400" s="1020">
        <v>70904</v>
      </c>
      <c r="F400" s="432"/>
      <c r="G400" s="585">
        <v>626737</v>
      </c>
      <c r="H400" s="432"/>
      <c r="I400" s="585">
        <v>732141</v>
      </c>
      <c r="J400" s="432"/>
      <c r="K400" s="459"/>
      <c r="L400" s="276"/>
      <c r="M400" s="823"/>
      <c r="N400" s="432"/>
      <c r="O400" s="585"/>
      <c r="P400" s="432"/>
    </row>
    <row r="401" spans="1:20" ht="10.5" customHeight="1">
      <c r="A401" s="517"/>
      <c r="B401" s="88"/>
      <c r="C401" s="71"/>
      <c r="D401" s="43"/>
      <c r="E401" s="207"/>
      <c r="F401" s="432"/>
      <c r="G401" s="445"/>
      <c r="H401" s="432"/>
      <c r="I401" s="445"/>
      <c r="J401" s="432"/>
      <c r="K401" s="459"/>
      <c r="L401" s="277"/>
      <c r="M401" s="207"/>
      <c r="N401" s="432"/>
      <c r="O401" s="445"/>
      <c r="P401" s="432"/>
      <c r="R401" s="364"/>
    </row>
    <row r="402" spans="1:20" ht="12.75" customHeight="1">
      <c r="A402" s="464" t="s">
        <v>264</v>
      </c>
      <c r="B402" s="11"/>
      <c r="C402" s="71"/>
      <c r="D402" s="43"/>
      <c r="E402" s="707">
        <v>97042</v>
      </c>
      <c r="F402" s="432"/>
      <c r="G402" s="934">
        <v>853074</v>
      </c>
      <c r="H402" s="432"/>
      <c r="I402" s="585">
        <v>613936</v>
      </c>
      <c r="J402" s="432"/>
      <c r="K402" s="459"/>
      <c r="L402" s="275"/>
      <c r="M402" s="707"/>
      <c r="N402" s="432"/>
      <c r="O402" s="585"/>
      <c r="P402" s="432"/>
      <c r="Q402" s="358"/>
      <c r="R402" s="775"/>
      <c r="S402" s="358"/>
      <c r="T402" s="358"/>
    </row>
    <row r="403" spans="1:20" ht="12.75" customHeight="1">
      <c r="A403" s="517" t="s">
        <v>37</v>
      </c>
      <c r="B403" s="11"/>
      <c r="C403" s="88"/>
      <c r="D403" s="43"/>
      <c r="E403" s="707">
        <v>54599</v>
      </c>
      <c r="F403" s="432"/>
      <c r="G403" s="934">
        <v>476006</v>
      </c>
      <c r="H403" s="432"/>
      <c r="I403" s="585">
        <v>351426</v>
      </c>
      <c r="J403" s="432"/>
      <c r="K403" s="459"/>
      <c r="M403" s="707"/>
      <c r="N403" s="432"/>
      <c r="O403" s="585"/>
      <c r="P403" s="432"/>
      <c r="Q403" s="358"/>
      <c r="R403" s="775"/>
      <c r="S403" s="358"/>
      <c r="T403" s="358"/>
    </row>
    <row r="404" spans="1:20" ht="12.75" customHeight="1">
      <c r="A404" s="517" t="s">
        <v>38</v>
      </c>
      <c r="B404" s="11"/>
      <c r="C404" s="88"/>
      <c r="D404" s="43"/>
      <c r="E404" s="707">
        <v>42443</v>
      </c>
      <c r="F404" s="432"/>
      <c r="G404" s="934">
        <v>377068</v>
      </c>
      <c r="H404" s="432"/>
      <c r="I404" s="585">
        <v>262510</v>
      </c>
      <c r="J404" s="432"/>
      <c r="K404" s="459"/>
      <c r="M404" s="707"/>
      <c r="N404" s="432"/>
      <c r="O404" s="585"/>
      <c r="P404" s="432"/>
      <c r="Q404" s="358"/>
      <c r="R404" s="775"/>
      <c r="S404" s="358"/>
      <c r="T404" s="358"/>
    </row>
    <row r="405" spans="1:20" ht="3" customHeight="1">
      <c r="A405" s="517"/>
      <c r="B405" s="11"/>
      <c r="C405" s="88"/>
      <c r="D405" s="43"/>
      <c r="E405" s="228"/>
      <c r="F405" s="46"/>
      <c r="G405" s="230"/>
      <c r="H405" s="46"/>
      <c r="I405" s="230"/>
      <c r="J405" s="46"/>
      <c r="K405" s="459"/>
      <c r="M405" s="228"/>
      <c r="N405" s="46"/>
      <c r="O405" s="230"/>
      <c r="P405" s="46"/>
      <c r="Q405" s="358"/>
      <c r="R405" s="358"/>
      <c r="S405" s="358"/>
      <c r="T405" s="358"/>
    </row>
    <row r="406" spans="1:20" ht="14.1" customHeight="1">
      <c r="A406" s="586" t="s">
        <v>284</v>
      </c>
      <c r="B406" s="11"/>
      <c r="C406" s="11"/>
      <c r="D406" s="9"/>
      <c r="E406" s="30"/>
      <c r="F406" s="205"/>
      <c r="G406" s="30"/>
      <c r="H406" s="205"/>
      <c r="I406" s="30"/>
      <c r="J406" s="355"/>
      <c r="K406" s="459"/>
      <c r="M406" s="354"/>
      <c r="N406" s="355"/>
      <c r="O406" s="356"/>
      <c r="P406" s="355"/>
      <c r="Q406" s="358"/>
      <c r="R406" s="358"/>
      <c r="S406" s="358"/>
      <c r="T406" s="358"/>
    </row>
    <row r="407" spans="1:20" ht="3" customHeight="1">
      <c r="A407" s="587"/>
      <c r="B407" s="108"/>
      <c r="C407" s="108"/>
      <c r="D407" s="49"/>
      <c r="E407" s="232"/>
      <c r="F407" s="446"/>
      <c r="G407" s="234"/>
      <c r="H407" s="446"/>
      <c r="I407" s="234"/>
      <c r="J407" s="446"/>
      <c r="K407" s="459"/>
      <c r="M407" s="232"/>
      <c r="N407" s="446"/>
      <c r="O407" s="234"/>
      <c r="P407" s="446"/>
      <c r="Q407" s="358"/>
      <c r="R407" s="358"/>
      <c r="S407" s="358"/>
      <c r="T407" s="358"/>
    </row>
    <row r="408" spans="1:20" ht="12.75" customHeight="1">
      <c r="A408" s="517" t="s">
        <v>260</v>
      </c>
      <c r="B408" s="108"/>
      <c r="C408" s="108"/>
      <c r="D408" s="49"/>
      <c r="E408" s="1021">
        <v>18601</v>
      </c>
      <c r="F408" s="432"/>
      <c r="G408" s="862">
        <v>136575</v>
      </c>
      <c r="H408" s="432"/>
      <c r="I408" s="234">
        <v>105281</v>
      </c>
      <c r="J408" s="432" t="s">
        <v>9</v>
      </c>
      <c r="K408" s="1035"/>
      <c r="M408" s="935"/>
      <c r="N408" s="936"/>
      <c r="O408" s="640"/>
      <c r="P408" s="432"/>
      <c r="Q408" s="358"/>
      <c r="R408" s="358"/>
      <c r="S408" s="358"/>
      <c r="T408" s="358"/>
    </row>
    <row r="409" spans="1:20" ht="12.75" customHeight="1">
      <c r="A409" s="517" t="s">
        <v>261</v>
      </c>
      <c r="B409" s="108"/>
      <c r="C409" s="108"/>
      <c r="D409" s="49"/>
      <c r="E409" s="1021">
        <v>10044</v>
      </c>
      <c r="F409" s="432"/>
      <c r="G409" s="862">
        <v>74262</v>
      </c>
      <c r="H409" s="432"/>
      <c r="I409" s="234">
        <v>64381</v>
      </c>
      <c r="J409" s="432" t="s">
        <v>9</v>
      </c>
      <c r="K409" s="1035"/>
      <c r="L409" s="280"/>
      <c r="M409" s="935"/>
      <c r="N409" s="936"/>
      <c r="O409" s="640"/>
      <c r="P409" s="432"/>
      <c r="Q409" s="50"/>
      <c r="R409" s="71"/>
      <c r="S409" s="358"/>
      <c r="T409" s="358"/>
    </row>
    <row r="410" spans="1:20" ht="12.75" customHeight="1">
      <c r="A410" s="517" t="s">
        <v>317</v>
      </c>
      <c r="B410" s="108"/>
      <c r="C410" s="108"/>
      <c r="D410" s="49"/>
      <c r="E410" s="1021">
        <v>8926</v>
      </c>
      <c r="F410" s="432"/>
      <c r="G410" s="862">
        <v>59503</v>
      </c>
      <c r="H410" s="432"/>
      <c r="I410" s="234">
        <v>66342</v>
      </c>
      <c r="J410" s="432" t="s">
        <v>9</v>
      </c>
      <c r="K410" s="1035"/>
      <c r="L410" s="280"/>
      <c r="M410" s="935"/>
      <c r="N410" s="936"/>
      <c r="O410" s="640"/>
      <c r="P410" s="432"/>
      <c r="Q410" s="50"/>
      <c r="R410" s="71"/>
      <c r="S410" s="358"/>
      <c r="T410" s="358"/>
    </row>
    <row r="411" spans="1:20" ht="12.75" customHeight="1">
      <c r="A411" s="464"/>
      <c r="B411" s="11"/>
      <c r="C411" s="30"/>
      <c r="D411" s="32"/>
      <c r="E411" s="281">
        <v>2018</v>
      </c>
      <c r="F411" s="282"/>
      <c r="G411" s="281">
        <v>2018</v>
      </c>
      <c r="H411" s="282"/>
      <c r="I411" s="281">
        <v>2016</v>
      </c>
      <c r="J411" s="173"/>
      <c r="K411" s="588"/>
      <c r="M411" s="358"/>
      <c r="N411" s="358"/>
      <c r="O411" s="358"/>
      <c r="P411" s="358"/>
      <c r="Q411" s="358"/>
      <c r="R411" s="358"/>
      <c r="S411" s="358"/>
      <c r="T411" s="358"/>
    </row>
    <row r="412" spans="1:20" ht="3" customHeight="1">
      <c r="A412" s="464"/>
      <c r="B412" s="11"/>
      <c r="C412" s="34"/>
      <c r="D412" s="43"/>
      <c r="E412" s="248"/>
      <c r="F412" s="249"/>
      <c r="G412" s="248"/>
      <c r="H412" s="249"/>
      <c r="I412" s="248"/>
      <c r="J412" s="173"/>
      <c r="K412" s="459"/>
    </row>
    <row r="413" spans="1:20" s="358" customFormat="1" ht="12.75" customHeight="1">
      <c r="A413" s="461" t="s">
        <v>167</v>
      </c>
      <c r="B413" s="88"/>
      <c r="C413" s="34"/>
      <c r="D413" s="43"/>
      <c r="E413" s="34">
        <v>8594</v>
      </c>
      <c r="F413" s="39"/>
      <c r="G413" s="34">
        <v>8594</v>
      </c>
      <c r="H413" s="39"/>
      <c r="I413" s="35">
        <v>8020</v>
      </c>
      <c r="J413" s="12"/>
      <c r="K413" s="459"/>
      <c r="L413" s="279"/>
      <c r="M413" s="365"/>
    </row>
    <row r="414" spans="1:20" ht="3" customHeight="1">
      <c r="A414" s="587"/>
      <c r="B414" s="283"/>
      <c r="C414" s="283"/>
      <c r="D414" s="284"/>
      <c r="E414" s="285"/>
      <c r="F414" s="283"/>
      <c r="G414" s="285"/>
      <c r="H414" s="286"/>
      <c r="I414" s="285"/>
      <c r="J414" s="173"/>
      <c r="K414" s="459"/>
      <c r="M414" s="358"/>
    </row>
    <row r="415" spans="1:20" ht="14.1" customHeight="1">
      <c r="A415" s="832" t="s">
        <v>357</v>
      </c>
      <c r="B415" s="825"/>
      <c r="C415" s="825"/>
      <c r="D415" s="826"/>
      <c r="E415" s="839">
        <v>2017</v>
      </c>
      <c r="F415" s="840"/>
      <c r="G415" s="839">
        <v>2013</v>
      </c>
      <c r="H415" s="841"/>
      <c r="I415" s="833">
        <v>2008</v>
      </c>
      <c r="J415" s="830"/>
      <c r="K415" s="842"/>
      <c r="M415" s="358"/>
    </row>
    <row r="416" spans="1:20" s="358" customFormat="1" ht="12.75" hidden="1" customHeight="1">
      <c r="A416" s="458"/>
      <c r="B416" s="11"/>
      <c r="C416" s="11"/>
      <c r="D416" s="9"/>
      <c r="E416" s="14"/>
      <c r="F416" s="10"/>
      <c r="G416" s="11"/>
      <c r="H416" s="15"/>
      <c r="I416" s="11"/>
      <c r="J416" s="12"/>
      <c r="K416" s="459"/>
      <c r="L416" s="279"/>
      <c r="M416" s="365"/>
    </row>
    <row r="417" spans="1:13" s="358" customFormat="1" ht="3" customHeight="1">
      <c r="A417" s="458"/>
      <c r="B417" s="11"/>
      <c r="C417" s="11"/>
      <c r="D417" s="9"/>
      <c r="E417" s="14"/>
      <c r="F417" s="10"/>
      <c r="G417" s="11"/>
      <c r="H417" s="15"/>
      <c r="I417" s="11"/>
      <c r="J417" s="12"/>
      <c r="K417" s="459"/>
      <c r="L417" s="279"/>
    </row>
    <row r="418" spans="1:13" ht="12.75" customHeight="1">
      <c r="A418" s="589" t="s">
        <v>168</v>
      </c>
      <c r="B418" s="108"/>
      <c r="C418" s="108"/>
      <c r="D418" s="49"/>
      <c r="E418" s="251">
        <v>54.3</v>
      </c>
      <c r="F418" s="252"/>
      <c r="G418" s="254">
        <v>55.1</v>
      </c>
      <c r="H418" s="288"/>
      <c r="I418" s="254">
        <v>50.7</v>
      </c>
      <c r="J418" s="173"/>
      <c r="K418" s="459"/>
    </row>
    <row r="419" spans="1:13" ht="12.6" customHeight="1">
      <c r="A419" s="473" t="s">
        <v>169</v>
      </c>
      <c r="B419" s="108"/>
      <c r="C419" s="108"/>
      <c r="D419" s="49"/>
      <c r="E419" s="251">
        <v>40.4</v>
      </c>
      <c r="F419" s="252"/>
      <c r="G419" s="254">
        <v>37.6</v>
      </c>
      <c r="H419" s="288"/>
      <c r="I419" s="254">
        <v>34</v>
      </c>
      <c r="J419" s="173"/>
      <c r="K419" s="459"/>
    </row>
    <row r="420" spans="1:13" ht="12.6" customHeight="1">
      <c r="A420" s="473" t="s">
        <v>170</v>
      </c>
      <c r="B420" s="108"/>
      <c r="C420" s="108"/>
      <c r="D420" s="49"/>
      <c r="E420" s="251">
        <v>13.9</v>
      </c>
      <c r="F420" s="252"/>
      <c r="G420" s="254">
        <v>17.5</v>
      </c>
      <c r="H420" s="288"/>
      <c r="I420" s="254">
        <v>16.7</v>
      </c>
      <c r="J420" s="173"/>
      <c r="K420" s="459"/>
      <c r="M420" s="358"/>
    </row>
    <row r="421" spans="1:13" ht="12" customHeight="1">
      <c r="A421" s="473" t="s">
        <v>171</v>
      </c>
      <c r="B421" s="108"/>
      <c r="C421" s="108"/>
      <c r="D421" s="49"/>
      <c r="E421" s="251">
        <v>45.7</v>
      </c>
      <c r="F421" s="252"/>
      <c r="G421" s="254">
        <v>44.9</v>
      </c>
      <c r="H421" s="288"/>
      <c r="I421" s="254">
        <v>49.3</v>
      </c>
      <c r="J421" s="173"/>
      <c r="K421" s="459"/>
    </row>
    <row r="422" spans="1:13" ht="12.75" customHeight="1">
      <c r="A422" s="473" t="s">
        <v>172</v>
      </c>
      <c r="B422" s="108"/>
      <c r="C422" s="108"/>
      <c r="D422" s="49"/>
      <c r="E422" s="88">
        <v>15016</v>
      </c>
      <c r="F422" s="39"/>
      <c r="G422" s="71">
        <v>9729</v>
      </c>
      <c r="H422" s="50"/>
      <c r="I422" s="71">
        <v>8418</v>
      </c>
      <c r="J422" s="173"/>
      <c r="K422" s="459"/>
    </row>
    <row r="423" spans="1:13" ht="3" customHeight="1">
      <c r="A423" s="506"/>
      <c r="B423" s="132"/>
      <c r="C423" s="108"/>
      <c r="D423" s="49"/>
      <c r="E423" s="315"/>
      <c r="F423" s="165"/>
      <c r="G423" s="168"/>
      <c r="H423" s="167"/>
      <c r="I423" s="166"/>
      <c r="J423" s="173"/>
      <c r="K423" s="459"/>
    </row>
    <row r="424" spans="1:13" ht="14.1" customHeight="1">
      <c r="A424" s="832" t="s">
        <v>358</v>
      </c>
      <c r="B424" s="825"/>
      <c r="C424" s="833"/>
      <c r="D424" s="834"/>
      <c r="E424" s="833">
        <v>2019</v>
      </c>
      <c r="F424" s="828"/>
      <c r="G424" s="833">
        <v>2015</v>
      </c>
      <c r="H424" s="828"/>
      <c r="I424" s="833">
        <v>2013</v>
      </c>
      <c r="J424" s="830"/>
      <c r="K424" s="835"/>
    </row>
    <row r="425" spans="1:13" ht="3" customHeight="1">
      <c r="A425" s="458"/>
      <c r="B425" s="11"/>
      <c r="C425" s="11"/>
      <c r="D425" s="9"/>
      <c r="E425" s="14"/>
      <c r="F425" s="10"/>
      <c r="G425" s="14"/>
      <c r="H425" s="10"/>
      <c r="I425" s="14"/>
      <c r="J425" s="173"/>
      <c r="K425" s="459"/>
    </row>
    <row r="426" spans="1:13" ht="12.75" customHeight="1">
      <c r="A426" s="473" t="s">
        <v>359</v>
      </c>
      <c r="B426" s="108"/>
      <c r="C426" s="108"/>
      <c r="D426" s="49"/>
      <c r="E426" s="18" t="s">
        <v>173</v>
      </c>
      <c r="F426" s="316"/>
      <c r="G426" s="17" t="s">
        <v>174</v>
      </c>
      <c r="H426" s="316"/>
      <c r="I426" s="17" t="s">
        <v>173</v>
      </c>
      <c r="J426" s="173"/>
      <c r="K426" s="459"/>
    </row>
    <row r="427" spans="1:13" ht="12.75" customHeight="1">
      <c r="A427" s="464"/>
      <c r="B427" s="108"/>
      <c r="C427" s="108"/>
      <c r="D427" s="49"/>
      <c r="E427" s="287">
        <v>2019</v>
      </c>
      <c r="F427" s="287"/>
      <c r="G427" s="287">
        <v>2013</v>
      </c>
      <c r="H427" s="287"/>
      <c r="I427" s="287">
        <v>2008</v>
      </c>
      <c r="J427" s="287"/>
      <c r="K427" s="590"/>
    </row>
    <row r="428" spans="1:13" ht="12.75" customHeight="1">
      <c r="A428" s="473" t="s">
        <v>175</v>
      </c>
      <c r="B428" s="108"/>
      <c r="C428" s="108"/>
      <c r="D428" s="49"/>
      <c r="E428" s="18" t="s">
        <v>176</v>
      </c>
      <c r="F428" s="316"/>
      <c r="G428" s="17" t="s">
        <v>177</v>
      </c>
      <c r="H428" s="316"/>
      <c r="I428" s="17" t="s">
        <v>178</v>
      </c>
      <c r="J428" s="173"/>
      <c r="K428" s="459"/>
      <c r="M428" s="358"/>
    </row>
    <row r="429" spans="1:13" ht="3" customHeight="1">
      <c r="A429" s="506"/>
      <c r="B429" s="132"/>
      <c r="C429" s="108"/>
      <c r="D429" s="49"/>
      <c r="E429" s="164"/>
      <c r="F429" s="165"/>
      <c r="G429" s="166"/>
      <c r="H429" s="167"/>
      <c r="I429" s="166"/>
      <c r="J429" s="173"/>
      <c r="K429" s="459"/>
    </row>
    <row r="430" spans="1:13" ht="3.75" customHeight="1">
      <c r="A430" s="523"/>
      <c r="B430" s="173"/>
      <c r="C430" s="108"/>
      <c r="D430" s="49"/>
      <c r="E430" s="116"/>
      <c r="F430" s="48"/>
      <c r="G430" s="108"/>
      <c r="H430" s="117"/>
      <c r="I430" s="108"/>
      <c r="J430" s="173"/>
      <c r="K430" s="459"/>
    </row>
    <row r="431" spans="1:13" ht="14.1" customHeight="1">
      <c r="A431" s="824" t="s">
        <v>360</v>
      </c>
      <c r="B431" s="825"/>
      <c r="C431" s="825"/>
      <c r="D431" s="826"/>
      <c r="E431" s="827" t="s">
        <v>302</v>
      </c>
      <c r="F431" s="828"/>
      <c r="G431" s="827" t="s">
        <v>301</v>
      </c>
      <c r="H431" s="829"/>
      <c r="I431" s="827" t="s">
        <v>179</v>
      </c>
      <c r="J431" s="830"/>
      <c r="K431" s="831"/>
    </row>
    <row r="432" spans="1:13" ht="3" customHeight="1">
      <c r="A432" s="520"/>
      <c r="B432" s="11"/>
      <c r="C432" s="11"/>
      <c r="D432" s="9"/>
      <c r="E432" s="318"/>
      <c r="F432" s="185"/>
      <c r="G432" s="318"/>
      <c r="H432" s="204"/>
      <c r="I432" s="318"/>
      <c r="J432" s="173"/>
      <c r="K432" s="459"/>
    </row>
    <row r="433" spans="1:19">
      <c r="A433" s="461" t="s">
        <v>180</v>
      </c>
      <c r="B433" s="11"/>
      <c r="C433" s="11"/>
      <c r="D433" s="9"/>
      <c r="E433" s="34"/>
      <c r="F433" s="39"/>
      <c r="G433" s="34"/>
      <c r="H433" s="50"/>
      <c r="I433" s="34"/>
      <c r="J433" s="173"/>
      <c r="K433" s="459"/>
      <c r="P433" s="766"/>
    </row>
    <row r="434" spans="1:19" ht="3" customHeight="1">
      <c r="A434" s="461"/>
      <c r="B434" s="11"/>
      <c r="C434" s="11"/>
      <c r="D434" s="9"/>
      <c r="E434" s="34"/>
      <c r="F434" s="39"/>
      <c r="G434" s="34"/>
      <c r="H434" s="50"/>
      <c r="I434" s="34"/>
      <c r="J434" s="173"/>
      <c r="K434" s="459"/>
      <c r="P434" s="762"/>
    </row>
    <row r="435" spans="1:19">
      <c r="A435" s="461" t="s">
        <v>181</v>
      </c>
      <c r="B435" s="11"/>
      <c r="C435" s="11"/>
      <c r="D435" s="9"/>
      <c r="E435" s="34"/>
      <c r="F435" s="39"/>
      <c r="G435" s="34"/>
      <c r="H435" s="50"/>
      <c r="I435" s="34"/>
      <c r="J435" s="173"/>
      <c r="K435" s="459"/>
      <c r="M435" s="767"/>
      <c r="N435" s="767"/>
      <c r="O435" s="766"/>
      <c r="P435" s="764"/>
      <c r="Q435" s="761"/>
    </row>
    <row r="436" spans="1:19">
      <c r="A436" s="473" t="s">
        <v>303</v>
      </c>
      <c r="B436" s="11"/>
      <c r="C436" s="11"/>
      <c r="D436" s="9"/>
      <c r="E436" s="68">
        <v>11009</v>
      </c>
      <c r="F436" s="69"/>
      <c r="G436" s="66">
        <v>12136</v>
      </c>
      <c r="H436" s="83"/>
      <c r="I436" s="35">
        <v>12281</v>
      </c>
      <c r="J436" s="173"/>
      <c r="K436" s="459"/>
      <c r="M436" s="761"/>
      <c r="N436" s="764"/>
      <c r="O436" s="761"/>
      <c r="P436" s="766"/>
      <c r="Q436" s="763"/>
      <c r="R436" s="173"/>
    </row>
    <row r="437" spans="1:19">
      <c r="A437" s="517" t="s">
        <v>182</v>
      </c>
      <c r="B437" s="11"/>
      <c r="C437" s="11"/>
      <c r="D437" s="9"/>
      <c r="E437" s="68">
        <v>5894</v>
      </c>
      <c r="F437" s="69"/>
      <c r="G437" s="66">
        <v>6034</v>
      </c>
      <c r="H437" s="83"/>
      <c r="I437" s="35">
        <v>5995</v>
      </c>
      <c r="J437" s="173"/>
      <c r="K437" s="459"/>
      <c r="L437" s="421"/>
      <c r="M437" s="761"/>
      <c r="N437" s="764"/>
      <c r="O437" s="761"/>
      <c r="P437" s="762"/>
      <c r="Q437" s="765"/>
      <c r="R437" s="821"/>
    </row>
    <row r="438" spans="1:19">
      <c r="A438" s="517" t="s">
        <v>183</v>
      </c>
      <c r="B438" s="11"/>
      <c r="C438" s="11"/>
      <c r="D438" s="9"/>
      <c r="E438" s="68">
        <v>4861</v>
      </c>
      <c r="F438" s="69"/>
      <c r="G438" s="66">
        <v>4895</v>
      </c>
      <c r="H438" s="83"/>
      <c r="I438" s="35">
        <v>4784</v>
      </c>
      <c r="J438" s="173"/>
      <c r="K438" s="459"/>
      <c r="L438" s="421"/>
      <c r="M438" s="766"/>
      <c r="N438" s="766"/>
      <c r="O438" s="766"/>
      <c r="P438" s="764"/>
      <c r="Q438" s="765"/>
      <c r="R438" s="821"/>
    </row>
    <row r="439" spans="1:19" ht="4.5" customHeight="1">
      <c r="A439" s="520"/>
      <c r="B439" s="11"/>
      <c r="C439" s="11"/>
      <c r="D439" s="9"/>
      <c r="E439" s="68"/>
      <c r="F439" s="69"/>
      <c r="G439" s="66"/>
      <c r="H439" s="83"/>
      <c r="I439" s="35"/>
      <c r="J439" s="173"/>
      <c r="K439" s="459"/>
      <c r="L439" s="421"/>
      <c r="M439" s="761"/>
      <c r="N439" s="762"/>
      <c r="O439" s="761"/>
      <c r="P439" s="764"/>
      <c r="Q439" s="763"/>
      <c r="R439" s="821"/>
    </row>
    <row r="440" spans="1:19">
      <c r="A440" s="461" t="s">
        <v>184</v>
      </c>
      <c r="B440" s="11"/>
      <c r="C440" s="11"/>
      <c r="D440" s="9"/>
      <c r="E440" s="68"/>
      <c r="F440" s="69"/>
      <c r="G440" s="66"/>
      <c r="H440" s="83"/>
      <c r="I440" s="35"/>
      <c r="J440" s="173"/>
      <c r="K440" s="459"/>
      <c r="L440" s="421"/>
      <c r="M440" s="761"/>
      <c r="N440" s="764"/>
      <c r="O440" s="761"/>
      <c r="P440" s="766"/>
      <c r="Q440" s="763"/>
      <c r="R440" s="821"/>
    </row>
    <row r="441" spans="1:19">
      <c r="A441" s="473" t="s">
        <v>303</v>
      </c>
      <c r="B441" s="11"/>
      <c r="C441" s="11"/>
      <c r="D441" s="9"/>
      <c r="E441" s="68">
        <v>39235</v>
      </c>
      <c r="F441" s="69"/>
      <c r="G441" s="66">
        <v>39114</v>
      </c>
      <c r="H441" s="83"/>
      <c r="I441" s="35">
        <v>39067</v>
      </c>
      <c r="J441" s="173"/>
      <c r="K441" s="459"/>
      <c r="M441" s="766"/>
      <c r="N441" s="766"/>
      <c r="O441" s="766"/>
      <c r="P441" s="764"/>
      <c r="Q441" s="765"/>
      <c r="R441" s="173"/>
    </row>
    <row r="442" spans="1:19">
      <c r="A442" s="517" t="s">
        <v>182</v>
      </c>
      <c r="B442" s="11"/>
      <c r="C442" s="11"/>
      <c r="D442" s="9"/>
      <c r="E442" s="68">
        <v>9862</v>
      </c>
      <c r="F442" s="69"/>
      <c r="G442" s="66">
        <v>9524</v>
      </c>
      <c r="H442" s="83"/>
      <c r="I442" s="35">
        <v>9085</v>
      </c>
      <c r="J442" s="173"/>
      <c r="K442" s="459"/>
      <c r="M442" s="761"/>
      <c r="N442" s="762"/>
      <c r="O442" s="761"/>
      <c r="P442" s="764"/>
      <c r="Q442" s="763"/>
      <c r="R442" s="173"/>
    </row>
    <row r="443" spans="1:19">
      <c r="A443" s="517" t="s">
        <v>183</v>
      </c>
      <c r="B443" s="11"/>
      <c r="C443" s="11"/>
      <c r="D443" s="9"/>
      <c r="E443" s="68">
        <v>7455</v>
      </c>
      <c r="F443" s="69"/>
      <c r="G443" s="66">
        <v>7299</v>
      </c>
      <c r="H443" s="83"/>
      <c r="I443" s="35">
        <v>7033</v>
      </c>
      <c r="J443" s="173"/>
      <c r="K443" s="459"/>
      <c r="M443" s="761"/>
      <c r="N443" s="764"/>
      <c r="O443" s="761"/>
      <c r="P443" s="766"/>
      <c r="Q443" s="763"/>
      <c r="R443" s="173"/>
    </row>
    <row r="444" spans="1:19" ht="4.5" customHeight="1">
      <c r="A444" s="520"/>
      <c r="B444" s="11"/>
      <c r="C444" s="11"/>
      <c r="D444" s="9"/>
      <c r="E444" s="68"/>
      <c r="F444" s="69"/>
      <c r="G444" s="68"/>
      <c r="H444" s="83"/>
      <c r="I444" s="66"/>
      <c r="J444" s="173"/>
      <c r="K444" s="459"/>
      <c r="M444" s="761"/>
      <c r="N444" s="764"/>
      <c r="O444" s="761"/>
      <c r="P444" s="766"/>
      <c r="Q444" s="765"/>
      <c r="R444" s="173"/>
    </row>
    <row r="445" spans="1:19" ht="14.25">
      <c r="A445" s="461" t="s">
        <v>185</v>
      </c>
      <c r="B445" s="11"/>
      <c r="C445" s="11"/>
      <c r="D445" s="9"/>
      <c r="J445" s="173"/>
      <c r="K445" s="511"/>
      <c r="M445" s="766"/>
      <c r="N445" s="766"/>
      <c r="O445" s="766"/>
      <c r="P445" s="762"/>
      <c r="Q445" s="765"/>
      <c r="R445" s="173"/>
    </row>
    <row r="446" spans="1:19">
      <c r="A446" s="461" t="s">
        <v>186</v>
      </c>
      <c r="B446" s="11"/>
      <c r="C446" s="11"/>
      <c r="D446" s="9"/>
      <c r="E446" s="822">
        <v>2055635</v>
      </c>
      <c r="F446" s="66"/>
      <c r="G446" s="770">
        <v>2044745</v>
      </c>
      <c r="H446" s="768"/>
      <c r="I446" s="770">
        <v>2408458</v>
      </c>
      <c r="J446" s="173"/>
      <c r="K446" s="459"/>
      <c r="L446" s="421"/>
      <c r="M446" s="767"/>
      <c r="N446" s="767"/>
      <c r="O446" s="769"/>
      <c r="P446" s="769"/>
      <c r="Q446" s="769"/>
      <c r="R446" s="769"/>
    </row>
    <row r="447" spans="1:19">
      <c r="A447" s="478" t="s">
        <v>187</v>
      </c>
      <c r="B447" s="11"/>
      <c r="C447" s="11"/>
      <c r="D447" s="9"/>
      <c r="E447" s="822">
        <v>125848</v>
      </c>
      <c r="F447" s="37"/>
      <c r="G447" s="770">
        <v>250811</v>
      </c>
      <c r="H447" s="105"/>
      <c r="I447" s="66">
        <v>296266</v>
      </c>
      <c r="J447" s="173"/>
      <c r="K447" s="459"/>
      <c r="L447" s="421"/>
      <c r="M447" s="761"/>
      <c r="N447" s="770"/>
      <c r="O447" s="770"/>
      <c r="P447" s="770"/>
      <c r="Q447" s="770"/>
      <c r="R447" s="770"/>
      <c r="S447" s="757"/>
    </row>
    <row r="448" spans="1:19">
      <c r="A448" s="478" t="s">
        <v>188</v>
      </c>
      <c r="B448" s="11"/>
      <c r="C448" s="11"/>
      <c r="D448" s="9"/>
      <c r="E448" s="822">
        <v>1927619</v>
      </c>
      <c r="F448" s="37"/>
      <c r="G448" s="770">
        <v>1791076</v>
      </c>
      <c r="H448" s="105"/>
      <c r="I448" s="770">
        <v>2110675</v>
      </c>
      <c r="J448" s="173"/>
      <c r="K448" s="459"/>
      <c r="M448" s="761"/>
      <c r="N448" s="770"/>
      <c r="O448" s="770"/>
      <c r="P448" s="770"/>
      <c r="Q448" s="770"/>
      <c r="R448" s="770"/>
      <c r="S448" s="757"/>
    </row>
    <row r="449" spans="1:19">
      <c r="A449" s="461" t="s">
        <v>304</v>
      </c>
      <c r="B449" s="11"/>
      <c r="C449" s="11"/>
      <c r="D449" s="9"/>
      <c r="E449" s="822">
        <v>782</v>
      </c>
      <c r="F449" s="37"/>
      <c r="G449" s="770">
        <v>1088</v>
      </c>
      <c r="H449" s="105"/>
      <c r="I449" s="770">
        <v>1517</v>
      </c>
      <c r="J449" s="173"/>
      <c r="K449" s="459"/>
      <c r="M449" s="761"/>
      <c r="N449" s="770"/>
      <c r="O449" s="770"/>
      <c r="P449" s="770"/>
      <c r="Q449" s="770"/>
      <c r="R449" s="770"/>
      <c r="S449" s="757"/>
    </row>
    <row r="450" spans="1:19">
      <c r="A450" s="461" t="s">
        <v>305</v>
      </c>
      <c r="B450" s="11"/>
      <c r="C450" s="11"/>
      <c r="D450" s="9"/>
      <c r="E450" s="822">
        <v>1386</v>
      </c>
      <c r="F450" s="37"/>
      <c r="G450" s="770">
        <v>1770</v>
      </c>
      <c r="H450" s="105"/>
      <c r="I450" s="822" t="s">
        <v>23</v>
      </c>
      <c r="J450" s="173"/>
      <c r="K450" s="459"/>
      <c r="M450" s="766"/>
      <c r="N450" s="770"/>
      <c r="O450" s="770"/>
      <c r="P450" s="770"/>
      <c r="Q450" s="770"/>
      <c r="R450" s="770"/>
      <c r="S450" s="757"/>
    </row>
    <row r="451" spans="1:19" ht="4.5" customHeight="1">
      <c r="A451" s="478"/>
      <c r="B451" s="11"/>
      <c r="C451" s="11"/>
      <c r="D451" s="9"/>
      <c r="E451" s="34"/>
      <c r="F451" s="37"/>
      <c r="G451" s="35"/>
      <c r="H451" s="105"/>
      <c r="I451" s="35"/>
      <c r="J451" s="173"/>
      <c r="K451" s="459"/>
      <c r="M451" s="761"/>
      <c r="N451" s="762"/>
      <c r="O451" s="761"/>
      <c r="P451" s="764"/>
      <c r="Q451" s="763"/>
      <c r="R451" s="173"/>
    </row>
    <row r="452" spans="1:19">
      <c r="A452" s="461" t="s">
        <v>189</v>
      </c>
      <c r="B452" s="11"/>
      <c r="C452" s="11"/>
      <c r="D452" s="9"/>
      <c r="E452" s="822">
        <v>12595169</v>
      </c>
      <c r="F452" s="35"/>
      <c r="G452" s="770">
        <v>13287961</v>
      </c>
      <c r="H452" s="758"/>
      <c r="I452" s="770">
        <v>13258408</v>
      </c>
      <c r="J452" s="173"/>
      <c r="K452" s="459"/>
      <c r="M452" s="761"/>
      <c r="N452" s="764"/>
      <c r="O452" s="761"/>
      <c r="P452" s="766"/>
      <c r="Q452" s="763"/>
      <c r="R452" s="173"/>
    </row>
    <row r="453" spans="1:19">
      <c r="A453" s="478" t="s">
        <v>187</v>
      </c>
      <c r="B453" s="11"/>
      <c r="C453" s="11"/>
      <c r="D453" s="9"/>
      <c r="E453" s="822">
        <v>821720</v>
      </c>
      <c r="F453" s="39"/>
      <c r="G453" s="770">
        <v>1256476</v>
      </c>
      <c r="H453" s="50"/>
      <c r="I453" s="770">
        <v>1240532</v>
      </c>
      <c r="J453" s="173"/>
      <c r="K453" s="459"/>
      <c r="M453" s="761"/>
      <c r="N453" s="821"/>
      <c r="P453" s="762"/>
      <c r="Q453" s="765"/>
      <c r="R453" s="173"/>
    </row>
    <row r="454" spans="1:19">
      <c r="A454" s="478" t="s">
        <v>188</v>
      </c>
      <c r="B454" s="11"/>
      <c r="C454" s="11"/>
      <c r="D454" s="9"/>
      <c r="E454" s="822">
        <v>11753629</v>
      </c>
      <c r="F454" s="39"/>
      <c r="G454" s="770">
        <v>12010674</v>
      </c>
      <c r="H454" s="50"/>
      <c r="I454" s="770">
        <v>12007577</v>
      </c>
      <c r="J454" s="173"/>
      <c r="K454" s="459"/>
      <c r="L454" s="421"/>
      <c r="M454" s="766"/>
      <c r="N454" s="821"/>
      <c r="P454" s="764"/>
      <c r="Q454" s="765"/>
      <c r="R454" s="173"/>
    </row>
    <row r="455" spans="1:19">
      <c r="A455" s="461" t="s">
        <v>304</v>
      </c>
      <c r="B455" s="11"/>
      <c r="C455" s="11"/>
      <c r="D455" s="9"/>
      <c r="E455" s="822">
        <v>8975</v>
      </c>
      <c r="F455" s="37"/>
      <c r="G455" s="770">
        <v>9109</v>
      </c>
      <c r="H455" s="105"/>
      <c r="I455" s="770">
        <v>10299</v>
      </c>
      <c r="J455" s="173"/>
      <c r="K455" s="459"/>
      <c r="M455" s="761"/>
      <c r="N455" s="821"/>
      <c r="O455" s="821"/>
      <c r="P455" s="764"/>
      <c r="Q455" s="763"/>
      <c r="R455" s="173"/>
    </row>
    <row r="456" spans="1:19">
      <c r="A456" s="461" t="s">
        <v>305</v>
      </c>
      <c r="B456" s="11"/>
      <c r="C456" s="11"/>
      <c r="D456" s="9"/>
      <c r="E456" s="822">
        <v>10845</v>
      </c>
      <c r="F456" s="37"/>
      <c r="G456" s="770">
        <v>11702</v>
      </c>
      <c r="H456" s="105"/>
      <c r="I456" s="822" t="s">
        <v>23</v>
      </c>
      <c r="J456" s="173"/>
      <c r="K456" s="459"/>
      <c r="M456" s="761"/>
      <c r="N456" s="821"/>
      <c r="P456" s="766"/>
      <c r="Q456" s="763"/>
      <c r="R456" s="173"/>
    </row>
    <row r="457" spans="1:19" ht="3.75" customHeight="1">
      <c r="A457" s="478"/>
      <c r="B457" s="11"/>
      <c r="C457" s="11"/>
      <c r="D457" s="9"/>
      <c r="E457" s="34"/>
      <c r="F457" s="39"/>
      <c r="G457" s="35"/>
      <c r="H457" s="50"/>
      <c r="I457" s="35"/>
      <c r="J457" s="173"/>
      <c r="K457" s="459"/>
      <c r="L457" s="421"/>
      <c r="M457" s="761"/>
      <c r="N457" s="764"/>
      <c r="O457" s="761"/>
      <c r="P457" s="766"/>
      <c r="Q457" s="765"/>
      <c r="R457" s="173"/>
    </row>
    <row r="458" spans="1:19">
      <c r="A458" s="461" t="s">
        <v>190</v>
      </c>
      <c r="B458" s="108"/>
      <c r="C458" s="108"/>
      <c r="D458" s="49"/>
      <c r="E458" s="822">
        <v>8339391</v>
      </c>
      <c r="F458" s="39"/>
      <c r="G458" s="770">
        <v>8503650</v>
      </c>
      <c r="H458" s="50"/>
      <c r="I458" s="770">
        <v>8316295</v>
      </c>
      <c r="J458" s="173"/>
      <c r="K458" s="459"/>
      <c r="L458" s="421"/>
      <c r="M458" s="766"/>
      <c r="N458" s="766"/>
      <c r="O458" s="766"/>
      <c r="P458" s="762"/>
      <c r="Q458" s="765"/>
      <c r="R458" s="173"/>
    </row>
    <row r="459" spans="1:19">
      <c r="A459" s="478" t="s">
        <v>187</v>
      </c>
      <c r="B459" s="108"/>
      <c r="C459" s="108"/>
      <c r="D459" s="49"/>
      <c r="E459" s="822">
        <v>1238473</v>
      </c>
      <c r="F459" s="69"/>
      <c r="G459" s="770">
        <v>1439507</v>
      </c>
      <c r="H459" s="83"/>
      <c r="I459" s="66">
        <v>1421817</v>
      </c>
      <c r="J459" s="173"/>
      <c r="K459" s="459"/>
      <c r="L459" s="421"/>
      <c r="M459" s="767"/>
      <c r="N459" s="767"/>
      <c r="O459" s="766"/>
      <c r="P459" s="764"/>
      <c r="Q459" s="761"/>
      <c r="R459" s="173"/>
    </row>
    <row r="460" spans="1:19">
      <c r="A460" s="478" t="s">
        <v>188</v>
      </c>
      <c r="B460" s="108"/>
      <c r="C460" s="108"/>
      <c r="D460" s="49"/>
      <c r="E460" s="822">
        <v>7043981</v>
      </c>
      <c r="F460" s="39"/>
      <c r="G460" s="770">
        <v>7004355</v>
      </c>
      <c r="H460" s="50"/>
      <c r="I460" s="770">
        <v>6840249</v>
      </c>
      <c r="J460" s="173"/>
      <c r="K460" s="459"/>
      <c r="M460" s="761"/>
      <c r="N460" s="762"/>
      <c r="O460" s="761"/>
      <c r="P460" s="764"/>
      <c r="Q460" s="763"/>
      <c r="R460" s="173"/>
    </row>
    <row r="461" spans="1:19">
      <c r="A461" s="461" t="s">
        <v>304</v>
      </c>
      <c r="B461" s="11"/>
      <c r="C461" s="11"/>
      <c r="D461" s="9"/>
      <c r="E461" s="822">
        <v>50779</v>
      </c>
      <c r="F461" s="37"/>
      <c r="G461" s="770">
        <v>53107</v>
      </c>
      <c r="H461" s="105"/>
      <c r="I461" s="770">
        <v>54229</v>
      </c>
      <c r="J461" s="173"/>
      <c r="K461" s="459"/>
      <c r="M461" s="761"/>
      <c r="N461" s="764"/>
      <c r="O461" s="761"/>
      <c r="P461" s="766"/>
      <c r="Q461" s="763"/>
      <c r="R461" s="173"/>
    </row>
    <row r="462" spans="1:19">
      <c r="A462" s="461" t="s">
        <v>305</v>
      </c>
      <c r="B462" s="11"/>
      <c r="C462" s="11"/>
      <c r="D462" s="9"/>
      <c r="E462" s="822">
        <v>6158</v>
      </c>
      <c r="F462" s="37"/>
      <c r="G462" s="770">
        <v>6681</v>
      </c>
      <c r="H462" s="105"/>
      <c r="I462" s="822" t="s">
        <v>23</v>
      </c>
      <c r="J462" s="173"/>
      <c r="K462" s="459"/>
      <c r="M462" s="761"/>
      <c r="N462" s="764"/>
      <c r="O462" s="761"/>
      <c r="P462" s="762"/>
      <c r="Q462" s="765"/>
      <c r="R462" s="173"/>
    </row>
    <row r="463" spans="1:19" ht="3" customHeight="1">
      <c r="A463" s="478"/>
      <c r="B463" s="108"/>
      <c r="C463" s="108"/>
      <c r="D463" s="49"/>
      <c r="E463" s="34"/>
      <c r="F463" s="39"/>
      <c r="G463" s="35"/>
      <c r="H463" s="50"/>
      <c r="I463" s="35"/>
      <c r="J463" s="173"/>
      <c r="K463" s="459"/>
      <c r="M463" s="766"/>
      <c r="N463" s="766"/>
      <c r="O463" s="766"/>
      <c r="P463" s="764"/>
      <c r="Q463" s="765"/>
      <c r="R463" s="173"/>
    </row>
    <row r="464" spans="1:19">
      <c r="A464" s="461" t="s">
        <v>191</v>
      </c>
      <c r="B464" s="108"/>
      <c r="C464" s="108"/>
      <c r="D464" s="49"/>
      <c r="E464" s="822">
        <v>3236827</v>
      </c>
      <c r="F464" s="39"/>
      <c r="G464" s="770">
        <v>3194035</v>
      </c>
      <c r="H464" s="50"/>
      <c r="I464" s="770">
        <v>3021856</v>
      </c>
      <c r="J464" s="173"/>
      <c r="K464" s="459"/>
      <c r="M464" s="761"/>
      <c r="N464" s="762"/>
      <c r="O464" s="761"/>
      <c r="P464" s="764"/>
      <c r="Q464" s="763"/>
      <c r="R464" s="173"/>
    </row>
    <row r="465" spans="1:18">
      <c r="A465" s="478" t="s">
        <v>187</v>
      </c>
      <c r="B465" s="108"/>
      <c r="C465" s="108"/>
      <c r="D465" s="49"/>
      <c r="E465" s="822">
        <v>1189707</v>
      </c>
      <c r="F465" s="69"/>
      <c r="G465" s="770">
        <v>1357882</v>
      </c>
      <c r="H465" s="83"/>
      <c r="I465" s="66">
        <v>1339951</v>
      </c>
      <c r="J465" s="173"/>
      <c r="K465" s="459"/>
      <c r="L465" s="421"/>
      <c r="M465" s="761"/>
      <c r="N465" s="764"/>
      <c r="O465" s="761"/>
      <c r="P465" s="766"/>
      <c r="Q465" s="763"/>
      <c r="R465" s="173"/>
    </row>
    <row r="466" spans="1:18">
      <c r="A466" s="478" t="s">
        <v>188</v>
      </c>
      <c r="B466" s="108"/>
      <c r="C466" s="108"/>
      <c r="D466" s="49"/>
      <c r="E466" s="822">
        <v>1987180</v>
      </c>
      <c r="F466" s="39"/>
      <c r="G466" s="770">
        <v>1766818</v>
      </c>
      <c r="H466" s="50"/>
      <c r="I466" s="770">
        <v>1599637</v>
      </c>
      <c r="J466" s="173"/>
      <c r="K466" s="459"/>
      <c r="L466" s="421"/>
      <c r="M466" s="761"/>
      <c r="N466" s="764"/>
      <c r="O466" s="761"/>
      <c r="P466" s="762"/>
      <c r="Q466" s="765"/>
      <c r="R466" s="173"/>
    </row>
    <row r="467" spans="1:18">
      <c r="A467" s="461" t="s">
        <v>304</v>
      </c>
      <c r="B467" s="11"/>
      <c r="C467" s="11"/>
      <c r="D467" s="9"/>
      <c r="E467" s="822">
        <v>58219</v>
      </c>
      <c r="F467" s="37"/>
      <c r="G467" s="770">
        <v>67702</v>
      </c>
      <c r="H467" s="105"/>
      <c r="I467" s="770">
        <v>82268</v>
      </c>
      <c r="J467" s="173"/>
      <c r="K467" s="459"/>
      <c r="M467" s="766"/>
      <c r="N467" s="766"/>
      <c r="O467" s="766"/>
      <c r="P467" s="764"/>
      <c r="Q467" s="765"/>
      <c r="R467" s="173"/>
    </row>
    <row r="468" spans="1:18">
      <c r="A468" s="461" t="s">
        <v>305</v>
      </c>
      <c r="B468" s="11"/>
      <c r="C468" s="11"/>
      <c r="D468" s="9"/>
      <c r="E468" s="822">
        <v>1721</v>
      </c>
      <c r="F468" s="37"/>
      <c r="G468" s="770">
        <v>1633</v>
      </c>
      <c r="H468" s="105"/>
      <c r="I468" s="822" t="s">
        <v>23</v>
      </c>
      <c r="J468" s="173"/>
      <c r="K468" s="459"/>
      <c r="M468" s="761"/>
      <c r="N468" s="762"/>
      <c r="O468" s="761"/>
      <c r="P468" s="764"/>
      <c r="Q468" s="763"/>
      <c r="R468" s="173"/>
    </row>
    <row r="469" spans="1:18" ht="3.75" customHeight="1">
      <c r="A469" s="962"/>
      <c r="B469" s="526"/>
      <c r="C469" s="526"/>
      <c r="D469" s="527"/>
      <c r="E469" s="591"/>
      <c r="F469" s="759"/>
      <c r="G469" s="485"/>
      <c r="H469" s="760"/>
      <c r="I469" s="485"/>
      <c r="J469" s="173"/>
      <c r="K469" s="493"/>
      <c r="L469" s="421"/>
      <c r="M469" s="761"/>
      <c r="N469" s="764"/>
      <c r="O469" s="761"/>
      <c r="P469" s="173"/>
      <c r="Q469" s="763"/>
      <c r="R469" s="173"/>
    </row>
    <row r="470" spans="1:18" ht="15" customHeight="1">
      <c r="A470" s="319" t="s">
        <v>306</v>
      </c>
      <c r="B470" s="132"/>
      <c r="C470" s="108"/>
      <c r="D470" s="49"/>
      <c r="E470" s="164"/>
      <c r="F470" s="165"/>
      <c r="G470" s="166"/>
      <c r="H470" s="167"/>
      <c r="I470" s="166"/>
      <c r="J470" s="173"/>
      <c r="K470" s="299"/>
      <c r="M470" s="761"/>
      <c r="N470" s="764"/>
      <c r="O470" s="761"/>
      <c r="P470" s="173"/>
      <c r="Q470" s="765"/>
      <c r="R470" s="173"/>
    </row>
    <row r="471" spans="1:18" ht="3.75" customHeight="1">
      <c r="A471" s="319"/>
      <c r="B471" s="132"/>
      <c r="C471" s="108"/>
      <c r="D471" s="49"/>
      <c r="E471" s="164"/>
      <c r="F471" s="165"/>
      <c r="G471" s="166"/>
      <c r="H471" s="167"/>
      <c r="I471" s="166"/>
      <c r="J471" s="173"/>
      <c r="K471" s="299"/>
      <c r="M471" s="761"/>
      <c r="N471" s="764"/>
      <c r="O471" s="761"/>
      <c r="P471" s="173"/>
      <c r="Q471" s="765"/>
      <c r="R471" s="173"/>
    </row>
    <row r="472" spans="1:18" ht="11.25" customHeight="1">
      <c r="A472" s="49" t="s">
        <v>361</v>
      </c>
      <c r="B472" s="132"/>
      <c r="C472" s="108"/>
      <c r="D472" s="49"/>
      <c r="E472" s="164"/>
      <c r="F472" s="165"/>
      <c r="G472" s="166"/>
      <c r="H472" s="167"/>
      <c r="I472" s="166"/>
      <c r="J472" s="173"/>
      <c r="K472" s="299"/>
      <c r="M472" s="173"/>
      <c r="N472" s="173"/>
      <c r="O472" s="173"/>
      <c r="P472" s="173"/>
    </row>
    <row r="473" spans="1:18" ht="3.75" customHeight="1">
      <c r="A473" s="320"/>
      <c r="B473" s="132"/>
      <c r="C473" s="108"/>
      <c r="D473" s="49"/>
      <c r="E473" s="164"/>
      <c r="F473" s="165"/>
      <c r="G473" s="166"/>
      <c r="H473" s="167"/>
      <c r="I473" s="166"/>
      <c r="J473" s="173"/>
      <c r="K473" s="299"/>
      <c r="M473" s="173"/>
      <c r="N473" s="173"/>
      <c r="O473" s="173"/>
      <c r="P473" s="173"/>
    </row>
    <row r="474" spans="1:18" s="422" customFormat="1" ht="14.25">
      <c r="A474" s="108" t="s">
        <v>362</v>
      </c>
      <c r="B474" s="108"/>
      <c r="C474" s="108"/>
      <c r="D474" s="49"/>
      <c r="E474" s="116"/>
      <c r="F474" s="48"/>
      <c r="G474" s="108"/>
      <c r="H474" s="117"/>
      <c r="I474" s="108"/>
      <c r="J474" s="132"/>
      <c r="K474" s="3"/>
      <c r="L474" s="273"/>
      <c r="M474" s="173"/>
      <c r="N474" s="132"/>
      <c r="O474" s="132"/>
      <c r="P474" s="132"/>
    </row>
    <row r="475" spans="1:18" ht="12.75" customHeight="1">
      <c r="A475" s="741" t="s">
        <v>192</v>
      </c>
      <c r="B475" s="108"/>
      <c r="C475" s="108"/>
      <c r="D475" s="49"/>
      <c r="E475" s="116"/>
      <c r="F475" s="48"/>
      <c r="G475" s="108"/>
      <c r="H475" s="117"/>
      <c r="I475" s="108"/>
      <c r="J475" s="173"/>
      <c r="K475" s="299"/>
    </row>
    <row r="476" spans="1:18" ht="12.75" customHeight="1">
      <c r="A476" s="741" t="s">
        <v>193</v>
      </c>
      <c r="B476" s="108"/>
      <c r="C476" s="108"/>
      <c r="D476" s="49"/>
      <c r="E476" s="116"/>
      <c r="F476" s="48"/>
      <c r="G476" s="108"/>
      <c r="H476" s="117"/>
      <c r="I476" s="108"/>
      <c r="J476" s="173"/>
      <c r="K476" s="299"/>
    </row>
    <row r="477" spans="1:18" ht="12.75" customHeight="1">
      <c r="A477" s="742" t="s">
        <v>194</v>
      </c>
      <c r="B477" s="108"/>
      <c r="C477" s="108"/>
      <c r="D477" s="49"/>
      <c r="E477" s="116"/>
      <c r="F477" s="48"/>
      <c r="G477" s="108"/>
      <c r="H477" s="117"/>
      <c r="I477" s="108"/>
      <c r="J477" s="173"/>
      <c r="K477" s="299"/>
    </row>
    <row r="478" spans="1:18" ht="14.25">
      <c r="A478" s="108" t="s">
        <v>363</v>
      </c>
      <c r="B478" s="108"/>
      <c r="C478" s="108"/>
      <c r="D478" s="49"/>
      <c r="E478" s="116"/>
      <c r="F478" s="48"/>
      <c r="G478" s="108"/>
      <c r="H478" s="117"/>
      <c r="I478" s="108"/>
      <c r="J478" s="173"/>
      <c r="K478" s="299"/>
    </row>
    <row r="479" spans="1:18" ht="12.75" customHeight="1">
      <c r="A479" s="741" t="s">
        <v>195</v>
      </c>
      <c r="B479" s="108"/>
      <c r="C479" s="108"/>
      <c r="D479" s="49"/>
      <c r="E479" s="116"/>
      <c r="F479" s="48"/>
      <c r="G479" s="108"/>
      <c r="H479" s="117"/>
      <c r="I479" s="108"/>
      <c r="J479" s="173"/>
      <c r="K479" s="299"/>
    </row>
    <row r="480" spans="1:18" ht="12.75" customHeight="1">
      <c r="A480" s="741" t="s">
        <v>196</v>
      </c>
      <c r="B480" s="108"/>
      <c r="C480" s="108"/>
      <c r="D480" s="49"/>
      <c r="E480" s="116"/>
      <c r="F480" s="48"/>
      <c r="G480" s="108"/>
      <c r="H480" s="117"/>
      <c r="I480" s="108"/>
      <c r="J480" s="173"/>
      <c r="K480" s="299"/>
    </row>
    <row r="481" spans="1:13" ht="12.75" customHeight="1">
      <c r="A481" s="743" t="s">
        <v>197</v>
      </c>
      <c r="B481" s="108"/>
      <c r="C481" s="108"/>
      <c r="D481" s="49"/>
      <c r="E481" s="116"/>
      <c r="F481" s="48"/>
      <c r="G481" s="108"/>
      <c r="H481" s="117"/>
      <c r="I481" s="108"/>
      <c r="J481" s="173"/>
      <c r="K481" s="299"/>
    </row>
    <row r="482" spans="1:13" ht="12.75" customHeight="1">
      <c r="A482" s="742" t="s">
        <v>198</v>
      </c>
      <c r="B482" s="108"/>
      <c r="C482" s="110"/>
      <c r="D482" s="67"/>
      <c r="E482" s="68"/>
      <c r="F482" s="69"/>
      <c r="G482" s="66"/>
      <c r="H482" s="83"/>
      <c r="I482" s="66"/>
      <c r="J482" s="173"/>
      <c r="K482" s="299"/>
    </row>
    <row r="483" spans="1:13" ht="12.75" customHeight="1">
      <c r="A483" s="742" t="s">
        <v>199</v>
      </c>
      <c r="B483" s="108"/>
      <c r="C483" s="110"/>
      <c r="D483" s="67"/>
      <c r="E483" s="68"/>
      <c r="F483" s="69"/>
      <c r="G483" s="66"/>
      <c r="H483" s="83"/>
      <c r="I483" s="66"/>
      <c r="J483" s="173"/>
      <c r="K483" s="299"/>
    </row>
    <row r="484" spans="1:13" ht="15" customHeight="1">
      <c r="A484" s="1085" t="s">
        <v>364</v>
      </c>
      <c r="B484" s="1085"/>
      <c r="C484" s="1085"/>
      <c r="D484" s="1085"/>
      <c r="E484" s="1085"/>
      <c r="F484" s="1085"/>
      <c r="G484" s="1085"/>
      <c r="H484" s="1085"/>
      <c r="I484" s="1085"/>
      <c r="J484" s="173"/>
      <c r="K484" s="299"/>
    </row>
    <row r="485" spans="1:13" ht="14.25">
      <c r="A485" s="49" t="s">
        <v>365</v>
      </c>
      <c r="B485" s="108"/>
      <c r="C485" s="110"/>
      <c r="D485" s="67"/>
      <c r="E485" s="68"/>
      <c r="F485" s="69"/>
      <c r="G485" s="66"/>
      <c r="H485" s="83"/>
      <c r="I485" s="66"/>
      <c r="J485" s="173"/>
      <c r="K485" s="299"/>
      <c r="M485" s="173"/>
    </row>
    <row r="486" spans="1:13" ht="14.25">
      <c r="A486" s="49" t="s">
        <v>366</v>
      </c>
      <c r="B486" s="108"/>
      <c r="C486" s="110"/>
      <c r="D486" s="67"/>
      <c r="E486" s="68"/>
      <c r="F486" s="69"/>
      <c r="G486" s="66"/>
      <c r="H486" s="83"/>
      <c r="I486" s="66"/>
      <c r="J486" s="173"/>
      <c r="K486" s="299"/>
      <c r="M486" s="173"/>
    </row>
    <row r="487" spans="1:13" s="173" customFormat="1" ht="12.2" customHeight="1">
      <c r="A487" s="600"/>
      <c r="B487" s="108"/>
      <c r="C487" s="108"/>
      <c r="D487" s="49"/>
      <c r="E487" s="34"/>
      <c r="F487" s="39"/>
      <c r="G487" s="35"/>
      <c r="H487" s="50"/>
      <c r="I487" s="35"/>
      <c r="K487" s="299"/>
      <c r="L487" s="279"/>
    </row>
    <row r="488" spans="1:13" s="173" customFormat="1" ht="12.2" customHeight="1">
      <c r="A488" s="9"/>
      <c r="B488" s="108"/>
      <c r="C488" s="108"/>
      <c r="D488" s="49"/>
      <c r="E488" s="34"/>
      <c r="F488" s="39"/>
      <c r="G488" s="35"/>
      <c r="H488" s="50"/>
      <c r="I488" s="35"/>
      <c r="K488" s="299"/>
      <c r="L488" s="279"/>
    </row>
    <row r="489" spans="1:13" s="173" customFormat="1" ht="12.2" customHeight="1">
      <c r="A489" s="9"/>
      <c r="B489" s="108"/>
      <c r="C489" s="108"/>
      <c r="D489" s="49"/>
      <c r="E489" s="34"/>
      <c r="F489" s="39"/>
      <c r="G489" s="35"/>
      <c r="H489" s="50"/>
      <c r="I489" s="35"/>
      <c r="K489" s="299"/>
      <c r="L489" s="279"/>
    </row>
    <row r="490" spans="1:13" s="173" customFormat="1" ht="12.2" customHeight="1">
      <c r="A490" s="9"/>
      <c r="B490" s="108"/>
      <c r="C490" s="108"/>
      <c r="D490" s="49"/>
      <c r="E490" s="34"/>
      <c r="F490" s="39"/>
      <c r="G490" s="35"/>
      <c r="H490" s="50"/>
      <c r="I490" s="35"/>
      <c r="K490" s="299"/>
      <c r="L490" s="279"/>
    </row>
    <row r="491" spans="1:13" s="173" customFormat="1" ht="12.2" customHeight="1">
      <c r="A491" s="9"/>
      <c r="B491" s="108"/>
      <c r="C491" s="108"/>
      <c r="D491" s="49"/>
      <c r="E491" s="34"/>
      <c r="F491" s="39"/>
      <c r="G491" s="35"/>
      <c r="H491" s="50"/>
      <c r="I491" s="35"/>
      <c r="K491" s="299"/>
      <c r="L491" s="279"/>
    </row>
    <row r="492" spans="1:13" s="173" customFormat="1" ht="12.2" customHeight="1">
      <c r="A492" s="9"/>
      <c r="B492" s="108"/>
      <c r="C492" s="108"/>
      <c r="D492" s="49"/>
      <c r="E492" s="34"/>
      <c r="F492" s="39"/>
      <c r="G492" s="35"/>
      <c r="H492" s="50"/>
      <c r="I492" s="35"/>
      <c r="K492" s="299"/>
      <c r="L492" s="279"/>
    </row>
    <row r="493" spans="1:13" s="173" customFormat="1" ht="12.2" customHeight="1">
      <c r="A493" s="322" t="s">
        <v>200</v>
      </c>
      <c r="B493" s="108"/>
      <c r="C493" s="108"/>
      <c r="D493" s="49"/>
      <c r="E493" s="323"/>
      <c r="F493" s="39"/>
      <c r="G493" s="35"/>
      <c r="H493" s="50"/>
      <c r="I493" s="203" t="s">
        <v>322</v>
      </c>
      <c r="J493" s="307"/>
      <c r="K493" s="324"/>
      <c r="L493" s="279"/>
    </row>
    <row r="494" spans="1:13" s="173" customFormat="1" ht="12.2" customHeight="1">
      <c r="A494" s="9"/>
      <c r="B494" s="108"/>
      <c r="C494" s="108"/>
      <c r="D494" s="49"/>
      <c r="E494" s="34"/>
      <c r="F494" s="39"/>
      <c r="G494" s="35"/>
      <c r="H494" s="50"/>
      <c r="I494" s="35"/>
      <c r="K494" s="299"/>
      <c r="L494" s="279"/>
    </row>
    <row r="495" spans="1:13" s="420" customFormat="1" ht="15" customHeight="1">
      <c r="A495" s="6" t="s">
        <v>318</v>
      </c>
      <c r="B495" s="325"/>
      <c r="C495" s="326" t="s">
        <v>276</v>
      </c>
      <c r="D495" s="327"/>
      <c r="E495" s="291" t="s">
        <v>258</v>
      </c>
      <c r="F495" s="7"/>
      <c r="G495" s="291" t="s">
        <v>255</v>
      </c>
      <c r="H495" s="7"/>
      <c r="I495" s="291" t="s">
        <v>259</v>
      </c>
      <c r="J495" s="328"/>
      <c r="K495" s="301"/>
      <c r="L495" s="376"/>
    </row>
    <row r="496" spans="1:13" s="358" customFormat="1" ht="12.2" customHeight="1">
      <c r="A496" s="854" t="s">
        <v>201</v>
      </c>
      <c r="B496" s="71"/>
      <c r="C496" s="614">
        <v>163879</v>
      </c>
      <c r="D496" s="538"/>
      <c r="E496" s="558">
        <v>24353</v>
      </c>
      <c r="F496" s="46"/>
      <c r="G496" s="614">
        <v>20530</v>
      </c>
      <c r="H496" s="231"/>
      <c r="I496" s="599">
        <v>19793</v>
      </c>
      <c r="J496" s="12"/>
      <c r="K496" s="272"/>
      <c r="L496" s="279"/>
      <c r="M496" s="848"/>
    </row>
    <row r="497" spans="1:13" s="358" customFormat="1" ht="12.2" customHeight="1">
      <c r="A497" s="127" t="s">
        <v>202</v>
      </c>
      <c r="B497" s="71"/>
      <c r="C497" s="614">
        <v>7773</v>
      </c>
      <c r="D497" s="538"/>
      <c r="E497" s="558">
        <v>1753</v>
      </c>
      <c r="F497" s="46"/>
      <c r="G497" s="614">
        <v>1290</v>
      </c>
      <c r="H497" s="231"/>
      <c r="I497" s="44">
        <v>415</v>
      </c>
      <c r="J497" s="12"/>
      <c r="K497" s="272"/>
      <c r="L497" s="279"/>
      <c r="M497" s="672"/>
    </row>
    <row r="498" spans="1:13" s="358" customFormat="1" ht="12.2" customHeight="1">
      <c r="A498" s="127" t="s">
        <v>203</v>
      </c>
      <c r="B498" s="11" t="s">
        <v>39</v>
      </c>
      <c r="C498" s="614">
        <v>33154</v>
      </c>
      <c r="D498" s="538"/>
      <c r="E498" s="558">
        <v>3960</v>
      </c>
      <c r="F498" s="46"/>
      <c r="G498" s="614">
        <v>3505</v>
      </c>
      <c r="H498" s="231"/>
      <c r="I498" s="44">
        <v>2511</v>
      </c>
      <c r="J498" s="12"/>
      <c r="K498" s="272"/>
      <c r="L498" s="279"/>
      <c r="M498" s="848"/>
    </row>
    <row r="499" spans="1:13" s="358" customFormat="1" ht="12.2" customHeight="1">
      <c r="A499" s="127" t="s">
        <v>204</v>
      </c>
      <c r="B499" s="11"/>
      <c r="C499" s="614">
        <v>8760</v>
      </c>
      <c r="D499" s="538"/>
      <c r="E499" s="558">
        <v>1497</v>
      </c>
      <c r="F499" s="46"/>
      <c r="G499" s="614">
        <v>1219</v>
      </c>
      <c r="H499" s="231"/>
      <c r="I499" s="599">
        <v>695</v>
      </c>
      <c r="J499" s="12"/>
      <c r="K499" s="272"/>
      <c r="L499" s="279"/>
    </row>
    <row r="500" spans="1:13" s="358" customFormat="1" ht="12.2" customHeight="1">
      <c r="A500" s="127" t="s">
        <v>205</v>
      </c>
      <c r="B500" s="11"/>
      <c r="C500" s="614">
        <v>11009</v>
      </c>
      <c r="D500" s="538"/>
      <c r="E500" s="558">
        <v>1007</v>
      </c>
      <c r="F500" s="46"/>
      <c r="G500" s="614">
        <v>891</v>
      </c>
      <c r="H500" s="231"/>
      <c r="I500" s="44">
        <v>979</v>
      </c>
      <c r="J500" s="12"/>
      <c r="K500" s="272"/>
      <c r="L500" s="279"/>
      <c r="M500" s="684"/>
    </row>
    <row r="501" spans="1:13" s="358" customFormat="1" ht="12.2" customHeight="1">
      <c r="A501" s="127" t="s">
        <v>206</v>
      </c>
      <c r="B501" s="11"/>
      <c r="C501" s="614">
        <v>46350</v>
      </c>
      <c r="D501" s="538"/>
      <c r="E501" s="558">
        <v>9092</v>
      </c>
      <c r="F501" s="46"/>
      <c r="G501" s="614">
        <v>6926</v>
      </c>
      <c r="H501" s="231"/>
      <c r="I501" s="44">
        <v>5285</v>
      </c>
      <c r="J501" s="12"/>
      <c r="K501" s="272"/>
      <c r="L501" s="279"/>
    </row>
    <row r="502" spans="1:13" s="358" customFormat="1" ht="12.2" customHeight="1">
      <c r="A502" s="127" t="s">
        <v>207</v>
      </c>
      <c r="B502" s="11"/>
      <c r="C502" s="614">
        <v>1134</v>
      </c>
      <c r="D502" s="538"/>
      <c r="E502" s="558">
        <v>117</v>
      </c>
      <c r="F502" s="46"/>
      <c r="G502" s="614">
        <v>118</v>
      </c>
      <c r="H502" s="231"/>
      <c r="I502" s="599">
        <v>108</v>
      </c>
      <c r="J502" s="12"/>
      <c r="K502" s="272"/>
      <c r="L502" s="279"/>
    </row>
    <row r="503" spans="1:13" s="358" customFormat="1" ht="12.2" customHeight="1">
      <c r="A503" s="127" t="s">
        <v>208</v>
      </c>
      <c r="B503" s="11"/>
      <c r="C503" s="614">
        <v>6627</v>
      </c>
      <c r="D503" s="538"/>
      <c r="E503" s="558">
        <v>743</v>
      </c>
      <c r="F503" s="46"/>
      <c r="G503" s="614">
        <v>925</v>
      </c>
      <c r="H503" s="231"/>
      <c r="I503" s="599">
        <v>694</v>
      </c>
      <c r="J503" s="12"/>
      <c r="K503" s="272"/>
      <c r="L503" s="279"/>
    </row>
    <row r="504" spans="1:13" s="358" customFormat="1" ht="12.2" customHeight="1">
      <c r="A504" s="127" t="s">
        <v>209</v>
      </c>
      <c r="B504" s="11"/>
      <c r="C504" s="230">
        <v>6529</v>
      </c>
      <c r="D504" s="538"/>
      <c r="E504" s="228">
        <v>1367</v>
      </c>
      <c r="F504" s="46"/>
      <c r="G504" s="230">
        <v>1107</v>
      </c>
      <c r="H504" s="231"/>
      <c r="I504" s="599">
        <v>812</v>
      </c>
      <c r="J504" s="12"/>
      <c r="K504" s="272"/>
      <c r="L504" s="279"/>
    </row>
    <row r="505" spans="1:13" s="358" customFormat="1" ht="12.2" customHeight="1">
      <c r="A505" s="127" t="s">
        <v>210</v>
      </c>
      <c r="B505" s="11"/>
      <c r="C505" s="230">
        <v>3271</v>
      </c>
      <c r="D505" s="538"/>
      <c r="E505" s="558">
        <v>290</v>
      </c>
      <c r="F505" s="46"/>
      <c r="G505" s="614">
        <v>371</v>
      </c>
      <c r="H505" s="231"/>
      <c r="I505" s="599">
        <v>311</v>
      </c>
      <c r="J505" s="12"/>
      <c r="K505" s="272"/>
      <c r="L505" s="279"/>
    </row>
    <row r="506" spans="1:13" s="358" customFormat="1" ht="12.2" customHeight="1">
      <c r="A506" s="127" t="s">
        <v>211</v>
      </c>
      <c r="B506" s="11"/>
      <c r="C506" s="230">
        <v>3417</v>
      </c>
      <c r="D506" s="538"/>
      <c r="E506" s="558">
        <v>327</v>
      </c>
      <c r="F506" s="46"/>
      <c r="G506" s="614">
        <v>428</v>
      </c>
      <c r="H506" s="231"/>
      <c r="I506" s="599">
        <v>468</v>
      </c>
      <c r="J506" s="12"/>
      <c r="K506" s="272"/>
      <c r="L506" s="279"/>
    </row>
    <row r="507" spans="1:13" s="358" customFormat="1" ht="12.2" customHeight="1">
      <c r="A507" s="127" t="s">
        <v>212</v>
      </c>
      <c r="B507" s="11"/>
      <c r="C507" s="230">
        <v>4826</v>
      </c>
      <c r="D507" s="538"/>
      <c r="E507" s="558">
        <v>420</v>
      </c>
      <c r="F507" s="46"/>
      <c r="G507" s="614">
        <v>421</v>
      </c>
      <c r="H507" s="231"/>
      <c r="I507" s="599">
        <v>319</v>
      </c>
      <c r="J507" s="12"/>
      <c r="K507" s="272"/>
      <c r="L507" s="279"/>
    </row>
    <row r="508" spans="1:13" s="358" customFormat="1" ht="12.2" customHeight="1">
      <c r="A508" s="127" t="s">
        <v>213</v>
      </c>
      <c r="B508" s="11"/>
      <c r="C508" s="230">
        <v>3554</v>
      </c>
      <c r="D508" s="538"/>
      <c r="E508" s="558">
        <v>969</v>
      </c>
      <c r="F508" s="46"/>
      <c r="G508" s="614">
        <v>546</v>
      </c>
      <c r="H508" s="231"/>
      <c r="I508" s="599">
        <v>269</v>
      </c>
      <c r="J508" s="12"/>
      <c r="K508" s="272"/>
      <c r="L508" s="279"/>
    </row>
    <row r="509" spans="1:13" s="358" customFormat="1" ht="12.2" customHeight="1">
      <c r="A509" s="127" t="s">
        <v>214</v>
      </c>
      <c r="B509" s="11"/>
      <c r="C509" s="230">
        <v>1126</v>
      </c>
      <c r="D509" s="538"/>
      <c r="E509" s="558">
        <v>89</v>
      </c>
      <c r="F509" s="46"/>
      <c r="G509" s="614">
        <v>116</v>
      </c>
      <c r="H509" s="231"/>
      <c r="I509" s="599">
        <v>74</v>
      </c>
      <c r="J509" s="12"/>
      <c r="K509" s="272"/>
      <c r="L509" s="279"/>
    </row>
    <row r="510" spans="1:13" s="358" customFormat="1" ht="12.2" customHeight="1">
      <c r="A510" s="127" t="s">
        <v>215</v>
      </c>
      <c r="B510" s="11"/>
      <c r="C510" s="234">
        <v>8568</v>
      </c>
      <c r="D510" s="538"/>
      <c r="E510" s="228">
        <v>1066</v>
      </c>
      <c r="F510" s="46"/>
      <c r="G510" s="230">
        <v>973</v>
      </c>
      <c r="H510" s="231"/>
      <c r="I510" s="599">
        <v>813</v>
      </c>
      <c r="J510" s="12"/>
      <c r="K510" s="272"/>
      <c r="L510" s="279"/>
    </row>
    <row r="511" spans="1:13" s="358" customFormat="1" ht="12.2" customHeight="1">
      <c r="A511" s="127" t="s">
        <v>216</v>
      </c>
      <c r="B511" s="11"/>
      <c r="C511" s="614">
        <v>17781</v>
      </c>
      <c r="D511" s="538"/>
      <c r="E511" s="558">
        <v>1656</v>
      </c>
      <c r="F511" s="46"/>
      <c r="G511" s="614">
        <v>1694</v>
      </c>
      <c r="H511" s="231"/>
      <c r="I511" s="599">
        <v>6040</v>
      </c>
      <c r="J511" s="12"/>
      <c r="K511" s="272"/>
      <c r="L511" s="279"/>
    </row>
    <row r="512" spans="1:13" s="358" customFormat="1" ht="3" customHeight="1">
      <c r="A512" s="317"/>
      <c r="B512" s="329"/>
      <c r="C512" s="189"/>
      <c r="D512" s="190"/>
      <c r="E512" s="330"/>
      <c r="F512" s="331"/>
      <c r="G512" s="332"/>
      <c r="H512" s="333"/>
      <c r="I512" s="332"/>
      <c r="J512" s="297"/>
      <c r="K512" s="298"/>
      <c r="L512" s="279"/>
    </row>
    <row r="513" spans="1:11" ht="3" customHeight="1">
      <c r="A513" s="90"/>
      <c r="B513" s="132"/>
      <c r="C513" s="108"/>
      <c r="D513" s="49"/>
      <c r="E513" s="164"/>
      <c r="F513" s="165"/>
      <c r="G513" s="166"/>
      <c r="H513" s="167"/>
      <c r="I513" s="166"/>
      <c r="J513" s="173"/>
      <c r="K513" s="272"/>
    </row>
    <row r="514" spans="1:11" ht="12" customHeight="1">
      <c r="A514" s="90" t="s">
        <v>217</v>
      </c>
      <c r="B514" s="91"/>
      <c r="C514" s="11"/>
      <c r="D514" s="9"/>
      <c r="E514" s="318"/>
      <c r="F514" s="185"/>
      <c r="G514" s="334"/>
      <c r="H514" s="204"/>
      <c r="I514" s="334"/>
      <c r="J514" s="173"/>
      <c r="K514" s="272"/>
    </row>
    <row r="515" spans="1:11" ht="12" customHeight="1">
      <c r="A515" s="90" t="s">
        <v>218</v>
      </c>
      <c r="B515" s="91"/>
      <c r="C515" s="11"/>
      <c r="D515" s="9"/>
      <c r="E515" s="318"/>
      <c r="F515" s="185"/>
      <c r="G515" s="334"/>
      <c r="H515" s="204"/>
      <c r="I515" s="334"/>
      <c r="J515" s="173"/>
      <c r="K515" s="272"/>
    </row>
    <row r="516" spans="1:11" ht="3.75" customHeight="1">
      <c r="A516" s="90"/>
      <c r="B516" s="91"/>
      <c r="C516" s="11"/>
      <c r="D516" s="9"/>
      <c r="E516" s="318"/>
      <c r="F516" s="185"/>
      <c r="G516" s="334"/>
      <c r="H516" s="204"/>
      <c r="I516" s="334"/>
      <c r="J516" s="173"/>
      <c r="K516" s="272"/>
    </row>
    <row r="517" spans="1:11" ht="3" customHeight="1">
      <c r="A517" s="90"/>
      <c r="B517" s="91"/>
      <c r="C517" s="11"/>
      <c r="D517" s="9"/>
      <c r="E517" s="318"/>
      <c r="F517" s="185"/>
      <c r="G517" s="334"/>
      <c r="H517" s="204"/>
      <c r="I517" s="334"/>
      <c r="J517" s="173"/>
      <c r="K517" s="272"/>
    </row>
    <row r="518" spans="1:11" ht="14.25" customHeight="1">
      <c r="A518" s="335" t="s">
        <v>219</v>
      </c>
      <c r="B518" s="91"/>
      <c r="D518" s="9"/>
      <c r="E518" s="318"/>
      <c r="F518" s="185"/>
      <c r="G518" s="334"/>
      <c r="H518" s="204"/>
      <c r="I518" s="334"/>
      <c r="J518" s="173"/>
      <c r="K518" s="272"/>
    </row>
    <row r="519" spans="1:11" ht="4.5" customHeight="1">
      <c r="A519" s="90"/>
      <c r="B519" s="91"/>
      <c r="D519" s="9"/>
      <c r="E519" s="318"/>
      <c r="F519" s="185"/>
      <c r="G519" s="334"/>
      <c r="H519" s="204"/>
      <c r="I519" s="334"/>
      <c r="J519" s="173"/>
      <c r="K519" s="272"/>
    </row>
    <row r="520" spans="1:11" ht="12" customHeight="1">
      <c r="A520" s="292" t="s">
        <v>319</v>
      </c>
      <c r="B520" s="173"/>
      <c r="D520" s="49"/>
      <c r="E520" s="336"/>
      <c r="F520" s="48"/>
      <c r="G520" s="108"/>
      <c r="H520" s="117"/>
      <c r="I520" s="108"/>
      <c r="J520" s="173"/>
      <c r="K520" s="272"/>
    </row>
    <row r="521" spans="1:11" ht="12.95" customHeight="1">
      <c r="A521" s="292" t="s">
        <v>320</v>
      </c>
      <c r="B521" s="173"/>
      <c r="C521" s="108"/>
      <c r="D521" s="49"/>
      <c r="E521" s="116"/>
      <c r="F521" s="48"/>
      <c r="G521" s="108"/>
      <c r="H521" s="117"/>
      <c r="I521" s="337"/>
      <c r="J521" s="173"/>
      <c r="K521" s="272"/>
    </row>
    <row r="522" spans="1:11" ht="13.5" customHeight="1">
      <c r="A522" s="338" t="s">
        <v>220</v>
      </c>
      <c r="B522" s="132"/>
      <c r="C522" s="108"/>
      <c r="D522" s="49"/>
      <c r="E522" s="116"/>
      <c r="F522" s="48"/>
      <c r="G522" s="108"/>
      <c r="H522" s="117"/>
      <c r="I522" s="336"/>
      <c r="J522" s="173"/>
      <c r="K522" s="272"/>
    </row>
    <row r="523" spans="1:11" ht="13.5" customHeight="1">
      <c r="A523" s="338" t="s">
        <v>221</v>
      </c>
      <c r="B523" s="132"/>
      <c r="C523" s="108"/>
      <c r="D523" s="49"/>
      <c r="E523" s="116"/>
      <c r="F523" s="48"/>
      <c r="G523" s="108"/>
      <c r="H523" s="117"/>
      <c r="I523" s="336"/>
      <c r="J523" s="173"/>
      <c r="K523" s="272"/>
    </row>
    <row r="524" spans="1:11" ht="3.75" customHeight="1">
      <c r="A524" s="47"/>
      <c r="B524" s="132"/>
      <c r="C524" s="108"/>
      <c r="D524" s="49"/>
      <c r="E524" s="116"/>
      <c r="F524" s="48"/>
      <c r="G524" s="116"/>
      <c r="H524" s="117"/>
      <c r="I524" s="336"/>
      <c r="J524" s="173"/>
      <c r="K524" s="272"/>
    </row>
    <row r="525" spans="1:11" ht="3" customHeight="1">
      <c r="A525" s="339"/>
      <c r="B525" s="299"/>
      <c r="C525" s="10"/>
      <c r="D525" s="9"/>
      <c r="E525" s="324"/>
      <c r="F525" s="10"/>
      <c r="G525" s="10"/>
      <c r="H525" s="15"/>
      <c r="I525" s="10"/>
      <c r="J525" s="173"/>
      <c r="K525" s="272"/>
    </row>
    <row r="526" spans="1:11" ht="11.45" customHeight="1">
      <c r="A526" s="340" t="s">
        <v>222</v>
      </c>
      <c r="B526" s="64"/>
      <c r="C526" s="64" t="s">
        <v>223</v>
      </c>
      <c r="D526" s="65"/>
      <c r="E526" s="341"/>
      <c r="F526" s="64"/>
      <c r="G526" s="10"/>
      <c r="H526" s="15"/>
      <c r="I526" s="10"/>
      <c r="J526" s="173"/>
      <c r="K526" s="272"/>
    </row>
    <row r="527" spans="1:11" ht="11.45" customHeight="1">
      <c r="A527" s="340" t="s">
        <v>224</v>
      </c>
      <c r="B527" s="64"/>
      <c r="C527" s="64" t="s">
        <v>225</v>
      </c>
      <c r="D527" s="65"/>
      <c r="E527" s="341"/>
      <c r="F527" s="64"/>
      <c r="G527" s="10"/>
      <c r="H527" s="15"/>
      <c r="I527" s="10"/>
      <c r="J527" s="173"/>
      <c r="K527" s="272"/>
    </row>
    <row r="528" spans="1:11" ht="11.45" customHeight="1">
      <c r="A528" s="340" t="s">
        <v>226</v>
      </c>
      <c r="B528" s="64"/>
      <c r="C528" s="64" t="s">
        <v>227</v>
      </c>
      <c r="D528" s="65"/>
      <c r="E528" s="341"/>
      <c r="F528" s="64"/>
      <c r="G528" s="10"/>
      <c r="H528" s="15"/>
      <c r="I528" s="10"/>
      <c r="J528" s="173"/>
      <c r="K528" s="272"/>
    </row>
    <row r="529" spans="1:12" ht="11.45" customHeight="1">
      <c r="A529" s="340" t="s">
        <v>228</v>
      </c>
      <c r="B529" s="64"/>
      <c r="C529" s="64" t="s">
        <v>229</v>
      </c>
      <c r="D529" s="65"/>
      <c r="E529" s="341"/>
      <c r="F529" s="64"/>
      <c r="G529" s="10"/>
      <c r="H529" s="15"/>
      <c r="I529" s="10"/>
      <c r="J529" s="173"/>
      <c r="K529" s="272"/>
    </row>
    <row r="530" spans="1:12" ht="11.45" customHeight="1">
      <c r="A530" s="340" t="s">
        <v>230</v>
      </c>
      <c r="B530" s="64"/>
      <c r="C530" s="64" t="s">
        <v>231</v>
      </c>
      <c r="D530" s="65"/>
      <c r="E530" s="341"/>
      <c r="F530" s="64"/>
      <c r="G530" s="10"/>
      <c r="H530" s="15"/>
      <c r="I530" s="10"/>
      <c r="J530" s="173"/>
      <c r="K530" s="272"/>
    </row>
    <row r="531" spans="1:12" ht="11.45" customHeight="1">
      <c r="A531" s="340" t="s">
        <v>232</v>
      </c>
      <c r="B531" s="64"/>
      <c r="C531" s="64"/>
      <c r="D531" s="65"/>
      <c r="E531" s="341"/>
      <c r="F531" s="64"/>
      <c r="G531" s="10"/>
      <c r="H531" s="15"/>
      <c r="I531" s="10"/>
      <c r="J531" s="173"/>
      <c r="K531" s="272"/>
    </row>
    <row r="532" spans="1:12" ht="11.45" customHeight="1">
      <c r="A532" s="340" t="s">
        <v>233</v>
      </c>
      <c r="B532" s="64"/>
      <c r="C532" s="64"/>
      <c r="D532" s="65"/>
      <c r="E532" s="341"/>
      <c r="F532" s="64"/>
      <c r="G532" s="10"/>
      <c r="H532" s="15"/>
      <c r="I532" s="10"/>
      <c r="J532" s="173"/>
      <c r="K532" s="272"/>
    </row>
    <row r="533" spans="1:12" ht="3" customHeight="1">
      <c r="A533" s="339"/>
      <c r="B533" s="299"/>
      <c r="C533" s="10"/>
      <c r="D533" s="9"/>
      <c r="E533" s="324"/>
      <c r="F533" s="10"/>
      <c r="G533" s="10"/>
      <c r="H533" s="15"/>
      <c r="I533" s="10"/>
      <c r="J533" s="173"/>
      <c r="K533" s="272"/>
    </row>
    <row r="534" spans="1:12" ht="12.75" customHeight="1">
      <c r="A534" s="1081" t="s">
        <v>234</v>
      </c>
      <c r="B534" s="1081"/>
      <c r="C534" s="1081"/>
      <c r="D534" s="1081"/>
      <c r="E534" s="1081"/>
      <c r="F534" s="1081"/>
      <c r="G534" s="1081"/>
      <c r="H534" s="1081"/>
      <c r="I534" s="1081"/>
      <c r="J534" s="173"/>
      <c r="K534" s="272"/>
    </row>
    <row r="535" spans="1:12">
      <c r="A535" s="1089"/>
      <c r="B535" s="1089"/>
      <c r="C535" s="1089"/>
      <c r="D535" s="1089"/>
      <c r="E535" s="1089"/>
      <c r="F535" s="1089"/>
      <c r="G535" s="1089"/>
      <c r="H535" s="1089"/>
      <c r="I535" s="1089"/>
      <c r="J535" s="749"/>
      <c r="K535" s="750"/>
    </row>
    <row r="536" spans="1:12" s="12" customFormat="1">
      <c r="A536" s="1078" t="s">
        <v>235</v>
      </c>
      <c r="B536" s="1079"/>
      <c r="C536" s="1079"/>
      <c r="D536" s="1079"/>
      <c r="E536" s="1079"/>
      <c r="F536" s="1079"/>
      <c r="G536" s="1079"/>
      <c r="H536" s="1079"/>
      <c r="I536" s="1079"/>
      <c r="J536" s="1079"/>
      <c r="K536" s="1080"/>
      <c r="L536" s="279"/>
    </row>
    <row r="537" spans="1:12" s="12" customFormat="1">
      <c r="A537" s="1078" t="s">
        <v>236</v>
      </c>
      <c r="B537" s="1079"/>
      <c r="C537" s="1079"/>
      <c r="D537" s="1079"/>
      <c r="E537" s="1079"/>
      <c r="F537" s="1079"/>
      <c r="G537" s="1079"/>
      <c r="H537" s="1079"/>
      <c r="I537" s="1079"/>
      <c r="J537" s="1079"/>
      <c r="K537" s="1080"/>
      <c r="L537" s="279"/>
    </row>
    <row r="538" spans="1:12" s="423" customFormat="1" ht="12.95" customHeight="1">
      <c r="A538" s="1078" t="s">
        <v>237</v>
      </c>
      <c r="B538" s="1079"/>
      <c r="C538" s="1079"/>
      <c r="D538" s="1079"/>
      <c r="E538" s="1079"/>
      <c r="F538" s="1079"/>
      <c r="G538" s="1079"/>
      <c r="H538" s="1079"/>
      <c r="I538" s="1079"/>
      <c r="J538" s="1079"/>
      <c r="K538" s="1080"/>
      <c r="L538" s="424"/>
    </row>
    <row r="539" spans="1:12" s="12" customFormat="1" ht="5.0999999999999996" customHeight="1">
      <c r="A539" s="1078"/>
      <c r="B539" s="1078"/>
      <c r="C539" s="1078"/>
      <c r="D539" s="1078"/>
      <c r="E539" s="1078"/>
      <c r="F539" s="1078"/>
      <c r="G539" s="1078"/>
      <c r="H539" s="1078"/>
      <c r="I539" s="1078"/>
      <c r="J539" s="751"/>
      <c r="K539" s="752"/>
      <c r="L539" s="279"/>
    </row>
    <row r="540" spans="1:12" s="12" customFormat="1" ht="15" customHeight="1">
      <c r="A540" s="1086" t="s">
        <v>238</v>
      </c>
      <c r="B540" s="1087"/>
      <c r="C540" s="1087"/>
      <c r="D540" s="1087"/>
      <c r="E540" s="1087"/>
      <c r="F540" s="1087"/>
      <c r="G540" s="1087"/>
      <c r="H540" s="1087"/>
      <c r="I540" s="1087"/>
      <c r="J540" s="1087"/>
      <c r="K540" s="1088"/>
      <c r="L540" s="279"/>
    </row>
    <row r="541" spans="1:12" s="12" customFormat="1" ht="12.75" customHeight="1">
      <c r="A541" s="1086" t="s">
        <v>239</v>
      </c>
      <c r="B541" s="1087"/>
      <c r="C541" s="1087"/>
      <c r="D541" s="1087"/>
      <c r="E541" s="1087"/>
      <c r="F541" s="1087"/>
      <c r="G541" s="1087"/>
      <c r="H541" s="1087"/>
      <c r="I541" s="1087"/>
      <c r="J541" s="1087"/>
      <c r="K541" s="1088"/>
      <c r="L541" s="279"/>
    </row>
    <row r="542" spans="1:12" s="12" customFormat="1" ht="12.75" customHeight="1">
      <c r="A542" s="1086" t="s">
        <v>281</v>
      </c>
      <c r="B542" s="1087"/>
      <c r="C542" s="1087"/>
      <c r="D542" s="1087"/>
      <c r="E542" s="1087"/>
      <c r="F542" s="1087"/>
      <c r="G542" s="1087"/>
      <c r="H542" s="1087"/>
      <c r="I542" s="1087"/>
      <c r="J542" s="1087"/>
      <c r="K542" s="1088"/>
      <c r="L542" s="279"/>
    </row>
    <row r="543" spans="1:12" s="426" customFormat="1" ht="15.6" customHeight="1">
      <c r="A543" s="1073" t="s">
        <v>291</v>
      </c>
      <c r="B543" s="1074"/>
      <c r="C543" s="1074"/>
      <c r="D543" s="1074"/>
      <c r="E543" s="1074"/>
      <c r="F543" s="1074"/>
      <c r="G543" s="1074"/>
      <c r="H543" s="1074"/>
      <c r="I543" s="1074"/>
      <c r="J543" s="1074"/>
      <c r="K543" s="1075"/>
      <c r="L543" s="425"/>
    </row>
    <row r="544" spans="1:12">
      <c r="C544" s="365"/>
      <c r="D544" s="427"/>
      <c r="K544" s="299"/>
    </row>
  </sheetData>
  <sheetProtection selectLockedCells="1" selectUnlockedCells="1"/>
  <mergeCells count="27">
    <mergeCell ref="U97:Z97"/>
    <mergeCell ref="A368:I368"/>
    <mergeCell ref="A484:I484"/>
    <mergeCell ref="B8:C8"/>
    <mergeCell ref="A542:K542"/>
    <mergeCell ref="A535:I535"/>
    <mergeCell ref="A541:K541"/>
    <mergeCell ref="A540:K540"/>
    <mergeCell ref="A367:I367"/>
    <mergeCell ref="E292:K292"/>
    <mergeCell ref="A543:K543"/>
    <mergeCell ref="E8:I8"/>
    <mergeCell ref="M320:P321"/>
    <mergeCell ref="A538:K538"/>
    <mergeCell ref="A537:K537"/>
    <mergeCell ref="A534:I534"/>
    <mergeCell ref="A539:I539"/>
    <mergeCell ref="A536:K536"/>
    <mergeCell ref="A249:I249"/>
    <mergeCell ref="A250:I250"/>
    <mergeCell ref="A7:B7"/>
    <mergeCell ref="C7:I7"/>
    <mergeCell ref="A2:I2"/>
    <mergeCell ref="A3:I3"/>
    <mergeCell ref="A4:I4"/>
    <mergeCell ref="A5:I5"/>
    <mergeCell ref="A6:I6"/>
  </mergeCells>
  <conditionalFormatting sqref="L266 L270">
    <cfRule type="cellIs" dxfId="7" priority="152" stopIfTrue="1" operator="greaterThanOrEqual">
      <formula>1000</formula>
    </cfRule>
  </conditionalFormatting>
  <conditionalFormatting sqref="B124:B126 C118:C120 Q118:T120 L118:L120 M118 M120 N118:O120">
    <cfRule type="cellIs" dxfId="6" priority="151" stopIfTrue="1" operator="between">
      <formula>0.000001</formula>
      <formula>0.49999</formula>
    </cfRule>
  </conditionalFormatting>
  <conditionalFormatting sqref="E269:E270 C269:C270 L268:L269 G269:G270 M272:M273 I269:I270 M269:Q270 C272:C273 I272:I273 G272:G273 E272:E273">
    <cfRule type="cellIs" dxfId="5" priority="144" operator="greaterThanOrEqual">
      <formula>1000</formula>
    </cfRule>
  </conditionalFormatting>
  <conditionalFormatting sqref="I240">
    <cfRule type="cellIs" dxfId="4" priority="6" operator="notEqual">
      <formula>#REF!</formula>
    </cfRule>
  </conditionalFormatting>
  <conditionalFormatting sqref="G118:G120">
    <cfRule type="cellIs" dxfId="3" priority="4" stopIfTrue="1" operator="between">
      <formula>0.000001</formula>
      <formula>0.49999</formula>
    </cfRule>
  </conditionalFormatting>
  <conditionalFormatting sqref="E118">
    <cfRule type="cellIs" dxfId="2" priority="3" stopIfTrue="1" operator="between">
      <formula>0.000001</formula>
      <formula>0.49999</formula>
    </cfRule>
  </conditionalFormatting>
  <conditionalFormatting sqref="E119">
    <cfRule type="cellIs" dxfId="1" priority="2" stopIfTrue="1" operator="between">
      <formula>0.000001</formula>
      <formula>0.49999</formula>
    </cfRule>
  </conditionalFormatting>
  <conditionalFormatting sqref="E120">
    <cfRule type="cellIs" dxfId="0" priority="1" stopIfTrue="1" operator="between">
      <formula>0.000001</formula>
      <formula>0.49999</formula>
    </cfRule>
  </conditionalFormatting>
  <pageMargins left="0.4" right="0.25" top="0.5" bottom="0.5" header="0.51180555555555551" footer="0.51180555555555551"/>
  <pageSetup paperSize="5" scale="74" firstPageNumber="0" orientation="portrait" horizontalDpi="300" verticalDpi="300" r:id="rId1"/>
  <headerFooter alignWithMargins="0"/>
  <rowBreaks count="2" manualBreakCount="2">
    <brk id="111" max="10" man="1"/>
    <brk id="2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July2022</vt:lpstr>
      <vt:lpstr>July2022!Excel_BuiltIn_Print_Area</vt:lpstr>
      <vt:lpstr>July2022!Print_Area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PSA</cp:lastModifiedBy>
  <cp:revision>18</cp:revision>
  <cp:lastPrinted>2022-05-12T09:15:48Z</cp:lastPrinted>
  <dcterms:created xsi:type="dcterms:W3CDTF">2020-09-01T04:35:23Z</dcterms:created>
  <dcterms:modified xsi:type="dcterms:W3CDTF">2022-07-21T00:09:31Z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