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2023 NQS_November 9\"/>
    </mc:Choice>
  </mc:AlternateContent>
  <xr:revisionPtr revIDLastSave="0" documentId="13_ncr:1_{DC617E5F-299B-4CFA-84BF-24B5D71C63D9}" xr6:coauthVersionLast="47" xr6:coauthVersionMax="47" xr10:uidLastSave="{00000000-0000-0000-0000-000000000000}"/>
  <bookViews>
    <workbookView xWindow="-120" yWindow="-120" windowWidth="29040" windowHeight="15840" tabRatio="602" xr2:uid="{00000000-000D-0000-FFFF-FFFF00000000}"/>
  </bookViews>
  <sheets>
    <sheet name="09 November 2023" sheetId="1" r:id="rId1"/>
  </sheets>
  <definedNames>
    <definedName name="Excel_BuiltIn_Print_Area" localSheetId="0">'09 November 2023'!$A$1:$I$516</definedName>
    <definedName name="_xlnm.Print_Area" localSheetId="0">'09 November 2023'!$A$1:$K$520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68" i="1" l="1"/>
  <c r="G367" i="1"/>
  <c r="G333" i="1" l="1"/>
  <c r="I333" i="1"/>
  <c r="I338" i="1" s="1"/>
  <c r="G338" i="1" l="1"/>
  <c r="G337" i="1"/>
  <c r="E333" i="1"/>
  <c r="I159" i="1"/>
  <c r="I154" i="1"/>
  <c r="E338" i="1" l="1"/>
  <c r="E337" i="1"/>
  <c r="G336" i="1"/>
  <c r="I337" i="1"/>
  <c r="I336" i="1" s="1"/>
  <c r="E336" i="1" l="1"/>
</calcChain>
</file>

<file path=xl/sharedStrings.xml><?xml version="1.0" encoding="utf-8"?>
<sst xmlns="http://schemas.openxmlformats.org/spreadsheetml/2006/main" count="586" uniqueCount="374">
  <si>
    <t>A Monthly Update of the Philippine Statistics Authority</t>
  </si>
  <si>
    <t>INDICATOR</t>
  </si>
  <si>
    <t xml:space="preserve">                            REFERENCE PERIOD and DATA</t>
  </si>
  <si>
    <t>Philippines</t>
  </si>
  <si>
    <t>National Capital Region (NCR)</t>
  </si>
  <si>
    <t>Areas Outside NCR</t>
  </si>
  <si>
    <t>Inflation rate (Headline)</t>
  </si>
  <si>
    <t>Purchasing power of the peso</t>
  </si>
  <si>
    <t>p</t>
  </si>
  <si>
    <t>r</t>
  </si>
  <si>
    <t>Total foreign trade</t>
  </si>
  <si>
    <t>Imports</t>
  </si>
  <si>
    <t>Exports</t>
  </si>
  <si>
    <t>Balance of trade</t>
  </si>
  <si>
    <t xml:space="preserve">Top  traders: </t>
  </si>
  <si>
    <t>1  China, People's Republic of</t>
  </si>
  <si>
    <t>Top imports:</t>
  </si>
  <si>
    <t>1  Electronic products</t>
  </si>
  <si>
    <t>2  Mineral fuels, lubricants and related materials</t>
  </si>
  <si>
    <t>Top exports:</t>
  </si>
  <si>
    <t>Gainers over last year (%)</t>
  </si>
  <si>
    <t>Losers over last year (%)</t>
  </si>
  <si>
    <t>…</t>
  </si>
  <si>
    <t>Volume of production index  (2018 = 100)</t>
  </si>
  <si>
    <t>Value of net sales index  (2018 = 100)</t>
  </si>
  <si>
    <t>Volume of net sales index  (2018 = 100)</t>
  </si>
  <si>
    <t>Total domestic trade</t>
  </si>
  <si>
    <t>Quantity</t>
  </si>
  <si>
    <t>Value</t>
  </si>
  <si>
    <t>Water</t>
  </si>
  <si>
    <t xml:space="preserve">Air </t>
  </si>
  <si>
    <t>Page 2 of 5</t>
  </si>
  <si>
    <t>Both sexes (In thousands)</t>
  </si>
  <si>
    <t>Male</t>
  </si>
  <si>
    <t>Female</t>
  </si>
  <si>
    <t xml:space="preserve"> </t>
  </si>
  <si>
    <t>Revenues</t>
  </si>
  <si>
    <t>Expenditures</t>
  </si>
  <si>
    <t>Surplus/(Deficit)</t>
  </si>
  <si>
    <t>Philippine Stock Exchange index (PSEi)</t>
  </si>
  <si>
    <t>New</t>
  </si>
  <si>
    <t>Renewal</t>
  </si>
  <si>
    <t>Licenses/Permits issued by type (new + renewal)</t>
  </si>
  <si>
    <t>Student permit</t>
  </si>
  <si>
    <t>Conductor's permit</t>
  </si>
  <si>
    <t>Non-professional</t>
  </si>
  <si>
    <t>Professional</t>
  </si>
  <si>
    <t>Apprehensions handled</t>
  </si>
  <si>
    <t>Impounded vehicles</t>
  </si>
  <si>
    <t>Passenger traffic (In million passengers)</t>
  </si>
  <si>
    <t xml:space="preserve">  Number of families (In thousands)</t>
  </si>
  <si>
    <t>Average family income</t>
  </si>
  <si>
    <t>Average family expenditure</t>
  </si>
  <si>
    <t>Average savings</t>
  </si>
  <si>
    <t>Poverty Incidence Families (in percent)</t>
  </si>
  <si>
    <t>f</t>
  </si>
  <si>
    <t>Labor force participation rate (in percent)</t>
  </si>
  <si>
    <t>Employment rate (in percent)</t>
  </si>
  <si>
    <t>Unemployment rate (in percent)</t>
  </si>
  <si>
    <t>Underemployment rate (in percent)</t>
  </si>
  <si>
    <t>Agriculture</t>
  </si>
  <si>
    <t>Industry</t>
  </si>
  <si>
    <t>Services</t>
  </si>
  <si>
    <t>Wage and salary workers</t>
  </si>
  <si>
    <t>Self-employed without any paid employee</t>
  </si>
  <si>
    <t>Employer in own family-operated farm or business</t>
  </si>
  <si>
    <t>Page 3 of 5</t>
  </si>
  <si>
    <t>At current prices</t>
  </si>
  <si>
    <t>At constant 2018 prices</t>
  </si>
  <si>
    <t>At current prices (Growth Rates)</t>
  </si>
  <si>
    <t>At constant 2018 prices (Growth Rates)</t>
  </si>
  <si>
    <t>Philippines  (number)</t>
  </si>
  <si>
    <t>Total floor area (in square meters)</t>
  </si>
  <si>
    <t>Non-residential  (number)</t>
  </si>
  <si>
    <t>Alterations and repairs  (number)</t>
  </si>
  <si>
    <t>Industry Description (All establishments)</t>
  </si>
  <si>
    <t>Establishment</t>
  </si>
  <si>
    <t>Employment</t>
  </si>
  <si>
    <t>Agriculture, forestry and fishing</t>
  </si>
  <si>
    <t>Mining and quarrying</t>
  </si>
  <si>
    <t>Manufacturing</t>
  </si>
  <si>
    <t>Electricity, gas, steam and air conditioning supply</t>
  </si>
  <si>
    <t>Water supply; sewerage, waste management and remediation activities</t>
  </si>
  <si>
    <t>Construction</t>
  </si>
  <si>
    <t>Wholesale and retail trade; repair of motor vehicles,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</si>
  <si>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</si>
  <si>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</si>
  <si>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</si>
  <si>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</si>
  <si>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</si>
  <si>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</si>
  <si>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</si>
  <si>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Education</t>
  </si>
  <si>
    <t>Human health and social work activities</t>
  </si>
  <si>
    <t>Arts, entertainment and recreation</t>
  </si>
  <si>
    <t>Other service activities</t>
  </si>
  <si>
    <t>Total population</t>
  </si>
  <si>
    <t>Average annual population growth rate</t>
  </si>
  <si>
    <t>1.72 (2010-2015)</t>
  </si>
  <si>
    <t>1.90 (2000-2010)</t>
  </si>
  <si>
    <t>Population density (persons per square kilometer)</t>
  </si>
  <si>
    <t>Total population by sex</t>
  </si>
  <si>
    <t>Total population by age group</t>
  </si>
  <si>
    <t>0-4 years</t>
  </si>
  <si>
    <t>0-14 years</t>
  </si>
  <si>
    <t>15-64 years</t>
  </si>
  <si>
    <t>18 years and over</t>
  </si>
  <si>
    <t>60 years and over</t>
  </si>
  <si>
    <t>65 years and over</t>
  </si>
  <si>
    <t>Overall dependency ratio</t>
  </si>
  <si>
    <t>Young dependency ratio</t>
  </si>
  <si>
    <t>Old dependency ratio</t>
  </si>
  <si>
    <t>Sex ratio (number of males per 100 females)</t>
  </si>
  <si>
    <t>Median age</t>
  </si>
  <si>
    <t>Proportion of persons with disability</t>
  </si>
  <si>
    <t>..</t>
  </si>
  <si>
    <t>Proportion of persons five years old and over with at least one functional difficulty</t>
  </si>
  <si>
    <t>Household population by sex</t>
  </si>
  <si>
    <t>Proportion of household population by sex</t>
  </si>
  <si>
    <t>Household population by age group</t>
  </si>
  <si>
    <t>Page 4 of 5</t>
  </si>
  <si>
    <t>Proportion of household population by age group</t>
  </si>
  <si>
    <t xml:space="preserve">Number of households </t>
  </si>
  <si>
    <t>Average household size</t>
  </si>
  <si>
    <t>Literacy rate</t>
  </si>
  <si>
    <t>Institutional population by sex</t>
  </si>
  <si>
    <t xml:space="preserve">Male </t>
  </si>
  <si>
    <t>Fetal deaths</t>
  </si>
  <si>
    <t>Any method (in percent)</t>
  </si>
  <si>
    <t xml:space="preserve">Any modern method </t>
  </si>
  <si>
    <t xml:space="preserve">Any traditional method </t>
  </si>
  <si>
    <t xml:space="preserve">Not currently using </t>
  </si>
  <si>
    <t>Number of women</t>
  </si>
  <si>
    <t>Functional literacy rate (10 to 64 years old; basic reading, writing, and computational skills) (in percent)</t>
  </si>
  <si>
    <t>SY 2018-2019</t>
  </si>
  <si>
    <t>Number of schools</t>
  </si>
  <si>
    <t xml:space="preserve">   Private</t>
  </si>
  <si>
    <t xml:space="preserve"> Junior High School</t>
  </si>
  <si>
    <t xml:space="preserve"> Senior High School</t>
  </si>
  <si>
    <t xml:space="preserve">   Public</t>
  </si>
  <si>
    <t>Number of enrolment</t>
  </si>
  <si>
    <t xml:space="preserve">   Pre-School </t>
  </si>
  <si>
    <t xml:space="preserve">          Private</t>
  </si>
  <si>
    <t xml:space="preserve">          Public</t>
  </si>
  <si>
    <t xml:space="preserve">   Junior High School</t>
  </si>
  <si>
    <t xml:space="preserve">   Senior High School</t>
  </si>
  <si>
    <t xml:space="preserve">Impairments associated with disabilities may be physical, mental or sensory motor impairment such as partial or total blindness, low vision, partial or total deafness, oral defect, </t>
  </si>
  <si>
    <t>Page 5 of 5</t>
  </si>
  <si>
    <t>Visitor arrivals to the Philippines by regions/continents of residence</t>
  </si>
  <si>
    <t>ASEAN</t>
  </si>
  <si>
    <t>East Asia</t>
  </si>
  <si>
    <t>South Asia</t>
  </si>
  <si>
    <t>Middle East</t>
  </si>
  <si>
    <t>North America</t>
  </si>
  <si>
    <t>South America</t>
  </si>
  <si>
    <t>Western Europe</t>
  </si>
  <si>
    <t>Northern Europe</t>
  </si>
  <si>
    <t>Southern Europe</t>
  </si>
  <si>
    <t>Eastern Europe</t>
  </si>
  <si>
    <t>Eastern Mediterranean Europe*</t>
  </si>
  <si>
    <t>Australiasia/Pacific</t>
  </si>
  <si>
    <t>Africa</t>
  </si>
  <si>
    <t>Other unspecified residences</t>
  </si>
  <si>
    <t>Overseas Filipinos**</t>
  </si>
  <si>
    <t xml:space="preserve"> * Grouping from UNWTO; prior to 2009, statistics from Israel were lumped under "Middle East" and statistics from Turkey were lumped under "Others"</t>
  </si>
  <si>
    <t xml:space="preserve"> ** Philippine passport holders permanently residing abroad; excludes overseas Filipino workers</t>
  </si>
  <si>
    <t>Abbreviations and Standard Symbols Used:</t>
  </si>
  <si>
    <t xml:space="preserve"> PSA - Philippine Statistics Authority</t>
  </si>
  <si>
    <t xml:space="preserve"> FOB - Free On Board</t>
  </si>
  <si>
    <t xml:space="preserve"> BSP - Bangko Sentral ng Pilipinas</t>
  </si>
  <si>
    <t xml:space="preserve"> WAIR - Weighted Average Interest Rates</t>
  </si>
  <si>
    <t xml:space="preserve"> BTr - Bureau of the Treasury</t>
  </si>
  <si>
    <t xml:space="preserve"> TE -  Total Employment</t>
  </si>
  <si>
    <t xml:space="preserve"> PSEI - Philippine Stock Exchange, Inc.</t>
  </si>
  <si>
    <t xml:space="preserve"> PSIC -  Philippine Standard Industrial Classification</t>
  </si>
  <si>
    <t xml:space="preserve"> LTO - Land Transportation Office</t>
  </si>
  <si>
    <t xml:space="preserve"> SUCs -  State Universities and Colleges</t>
  </si>
  <si>
    <t xml:space="preserve"> DOT - Department of Tourism</t>
  </si>
  <si>
    <t xml:space="preserve"> DepEd - Department of Education</t>
  </si>
  <si>
    <t>For more updates on statistics and civil registration, you may visit the following:</t>
  </si>
  <si>
    <t xml:space="preserve"> PSA website: www.psa.gov.ph</t>
  </si>
  <si>
    <t xml:space="preserve"> PSA Serbilis sa Radyo: DZRP-Radyo Pilipinas (738 kHz) every Saturday from 3:00 p.m. to 4:00 p.m.</t>
  </si>
  <si>
    <t>Compiled by:</t>
  </si>
  <si>
    <t>KNOWLEDGE MANAGEMENT AND COMMUNICATIONS DIVISION</t>
  </si>
  <si>
    <t>1.63 (2015-2020)</t>
  </si>
  <si>
    <t>Value of production index  (2018 = 100)</t>
  </si>
  <si>
    <t>Average Capacity utilization (%)</t>
  </si>
  <si>
    <t>Total 15 years old and over (in thousands)</t>
  </si>
  <si>
    <t>Employed persons by major industry group (in percent)</t>
  </si>
  <si>
    <t>November 2021</t>
  </si>
  <si>
    <t>December 2021</t>
  </si>
  <si>
    <t>December 2020</t>
  </si>
  <si>
    <t>1. Ischaemic heart diseases</t>
  </si>
  <si>
    <t>2020 (May 1)</t>
  </si>
  <si>
    <t>2015 (August 1)</t>
  </si>
  <si>
    <t>2010 (May 1)</t>
  </si>
  <si>
    <t>Consumer Price Index (2018 = 100)</t>
  </si>
  <si>
    <t>3  Transport equipment</t>
  </si>
  <si>
    <t>Registered motor vehicles</t>
  </si>
  <si>
    <t>Total 2021</t>
  </si>
  <si>
    <t>Top 3 Leading Causes of Death</t>
  </si>
  <si>
    <t>SY 2019-2020</t>
  </si>
  <si>
    <t>SY 2020-2021</t>
  </si>
  <si>
    <t xml:space="preserve">      Elementary</t>
  </si>
  <si>
    <t xml:space="preserve">     SUCs/LUCs</t>
  </si>
  <si>
    <t xml:space="preserve">     PSO</t>
  </si>
  <si>
    <t>Notes: Data for public sector includes State and Local Universities and Colleges (SUCs/LUCs).</t>
  </si>
  <si>
    <t>License cases handled</t>
  </si>
  <si>
    <r>
      <rPr>
        <vertAlign val="superscript"/>
        <sz val="8"/>
        <rFont val="Arial"/>
        <family val="2"/>
      </rPr>
      <t>1/</t>
    </r>
    <r>
      <rPr>
        <sz val="8"/>
        <rFont val="Arial"/>
        <family val="2"/>
      </rPr>
      <t xml:space="preserve"> Details may not add up to total due to rounding</t>
    </r>
  </si>
  <si>
    <t xml:space="preserve"> Areas Outside NCR</t>
  </si>
  <si>
    <r>
      <rPr>
        <vertAlign val="superscript"/>
        <sz val="8"/>
        <rFont val="Arial"/>
        <family val="2"/>
      </rPr>
      <t>2/</t>
    </r>
    <r>
      <rPr>
        <sz val="8"/>
        <rFont val="Arial"/>
        <family val="2"/>
      </rPr>
      <t xml:space="preserve"> Exclude the Bangko Sentral ng Pilipinas</t>
    </r>
  </si>
  <si>
    <r>
      <t>Peso savings deposit rate</t>
    </r>
    <r>
      <rPr>
        <vertAlign val="superscript"/>
        <sz val="9"/>
        <rFont val="Arial"/>
        <family val="2"/>
      </rPr>
      <t>3/, 4/</t>
    </r>
    <r>
      <rPr>
        <sz val="9"/>
        <rFont val="Arial"/>
        <family val="2"/>
      </rPr>
      <t>(WAIR in percent per annum)</t>
    </r>
  </si>
  <si>
    <r>
      <rPr>
        <vertAlign val="superscript"/>
        <sz val="8"/>
        <rFont val="Arial"/>
        <family val="2"/>
      </rPr>
      <t>4/</t>
    </r>
    <r>
      <rPr>
        <sz val="8"/>
        <rFont val="Arial"/>
        <family val="2"/>
      </rPr>
      <t xml:space="preserve"> Refers to the interest rate based on reporting U/KBs' interest expense and peso-denominated deposits</t>
    </r>
  </si>
  <si>
    <r>
      <t>Bank lending rates</t>
    </r>
    <r>
      <rPr>
        <vertAlign val="superscript"/>
        <sz val="9"/>
        <rFont val="Arial"/>
        <family val="2"/>
      </rPr>
      <t>3/,5/</t>
    </r>
    <r>
      <rPr>
        <sz val="9"/>
        <rFont val="Arial"/>
        <family val="2"/>
      </rPr>
      <t>(WAIR in percent per annum)</t>
    </r>
  </si>
  <si>
    <r>
      <rPr>
        <vertAlign val="superscript"/>
        <sz val="8"/>
        <rFont val="Arial"/>
        <family val="2"/>
      </rPr>
      <t>5/</t>
    </r>
    <r>
      <rPr>
        <sz val="8"/>
        <rFont val="Arial"/>
        <family val="2"/>
      </rPr>
      <t xml:space="preserve"> Refers to the interest rate based on reporting U/KBs' interest income and outstanding peso-denominated loans</t>
    </r>
  </si>
  <si>
    <r>
      <rPr>
        <vertAlign val="superscript"/>
        <sz val="8"/>
        <rFont val="Arial"/>
        <family val="2"/>
      </rPr>
      <t xml:space="preserve">a/ </t>
    </r>
    <r>
      <rPr>
        <sz val="8"/>
        <rFont val="Arial"/>
        <family val="2"/>
      </rPr>
      <t>Excluding alteration and repair, and other non-residential</t>
    </r>
  </si>
  <si>
    <t xml:space="preserve">having only one hand/no hands, one leg/no legs, mild or severe cerebral palsy, retarded, mentally ill, mental retardation and multiple impairment.  </t>
  </si>
  <si>
    <r>
      <t xml:space="preserve"> </t>
    </r>
    <r>
      <rPr>
        <vertAlign val="superscript"/>
        <sz val="9"/>
        <rFont val="Arial"/>
        <family val="2"/>
      </rPr>
      <t xml:space="preserve"> p</t>
    </r>
    <r>
      <rPr>
        <sz val="9"/>
        <rFont val="Arial"/>
        <family val="2"/>
      </rPr>
      <t xml:space="preserve"> Preliminary</t>
    </r>
  </si>
  <si>
    <r>
      <t xml:space="preserve"> </t>
    </r>
    <r>
      <rPr>
        <vertAlign val="superscript"/>
        <sz val="9"/>
        <rFont val="Arial"/>
        <family val="2"/>
      </rPr>
      <t xml:space="preserve"> r</t>
    </r>
    <r>
      <rPr>
        <sz val="9"/>
        <rFont val="Arial"/>
        <family val="2"/>
      </rPr>
      <t xml:space="preserve"> Revised</t>
    </r>
  </si>
  <si>
    <t>**</t>
  </si>
  <si>
    <r>
      <t xml:space="preserve"> </t>
    </r>
    <r>
      <rPr>
        <vertAlign val="superscript"/>
        <sz val="9"/>
        <rFont val="Arial"/>
        <family val="2"/>
      </rPr>
      <t xml:space="preserve"> f</t>
    </r>
    <r>
      <rPr>
        <sz val="9"/>
        <rFont val="Arial"/>
        <family val="2"/>
      </rPr>
      <t xml:space="preserve"> Final</t>
    </r>
  </si>
  <si>
    <t>p,r</t>
  </si>
  <si>
    <t>Average 2022</t>
  </si>
  <si>
    <t>Total 2022</t>
  </si>
  <si>
    <t>* Details of floor area and value may not add up to their respective totals due to rounding.</t>
  </si>
  <si>
    <t xml:space="preserve">Notes: </t>
  </si>
  <si>
    <t>… No available data</t>
  </si>
  <si>
    <t>Landbased</t>
  </si>
  <si>
    <t>Seabased</t>
  </si>
  <si>
    <t>Manufacture of wearing apparel</t>
  </si>
  <si>
    <t>Peso time deposit interest rate (all maturities)</t>
  </si>
  <si>
    <r>
      <rPr>
        <sz val="10"/>
        <rFont val="Arial"/>
        <family val="2"/>
      </rPr>
      <t xml:space="preserve">Facebook:  </t>
    </r>
    <r>
      <rPr>
        <i/>
        <sz val="10"/>
        <rFont val="Arial"/>
        <family val="2"/>
      </rPr>
      <t>https://www.facebook.com/PSAgovph</t>
    </r>
    <r>
      <rPr>
        <sz val="10"/>
        <rFont val="Arial"/>
        <family val="2"/>
      </rPr>
      <t xml:space="preserve">;   Twitter:  </t>
    </r>
    <r>
      <rPr>
        <i/>
        <sz val="10"/>
        <rFont val="Arial"/>
        <family val="2"/>
      </rPr>
      <t xml:space="preserve">https://twitter.com/PSAgovph; </t>
    </r>
    <r>
      <rPr>
        <sz val="10"/>
        <rFont val="Arial"/>
        <family val="2"/>
      </rPr>
      <t xml:space="preserve"> E-mail: </t>
    </r>
    <r>
      <rPr>
        <i/>
        <sz val="10"/>
        <rFont val="Arial"/>
        <family val="2"/>
      </rPr>
      <t>info@psa.gov.ph</t>
    </r>
  </si>
  <si>
    <t>1st Qtr. 2023</t>
  </si>
  <si>
    <t>… Data not available/ not applicable</t>
  </si>
  <si>
    <t>3. Cerebrovascular diseases</t>
  </si>
  <si>
    <t>2. Neoplasms</t>
  </si>
  <si>
    <t>Printing and reproduction of recorded media</t>
  </si>
  <si>
    <t>Details may not add up to total due to rounding.</t>
  </si>
  <si>
    <t xml:space="preserve">   Elementary (K to 6)</t>
  </si>
  <si>
    <t>June 2023</t>
  </si>
  <si>
    <t>Manufacture of electrical equipment</t>
  </si>
  <si>
    <t>Tel No. 8462-6600 local 820, 823</t>
  </si>
  <si>
    <t xml:space="preserve"> PSA Library: Ground Flr., PSA-CVEA Bldg., PSA Complex, East Ave., Diliman, Quezon City (Tel. 8462-6600 local 823)</t>
  </si>
  <si>
    <t>Value (in thousand PhP)</t>
  </si>
  <si>
    <t xml:space="preserve">    from a slight to a severe deviation in terms of quality or quantity in executing the activity in a manner or to the extent that is expected of people without the health condition.</t>
  </si>
  <si>
    <t xml:space="preserve">    In general, functional difficulties experienced by people may have been due to their health conditions.  Health conditions refer to diseases or illnesses, other health problems </t>
  </si>
  <si>
    <t xml:space="preserve">    that may be short or long lasting injuries, mental or emotional problems, and problems with alcohol or drugs.  A health condition may also include other circumstances </t>
  </si>
  <si>
    <t xml:space="preserve">    such as pregnancy, ageing, stress, congenital anomaly or genetic predisposition.  Difficulty is usually manifested when a person is doing an activity with increased effort, </t>
  </si>
  <si>
    <t xml:space="preserve">    discomfort or pain, slowness or changes in the way he/she does the activity. </t>
  </si>
  <si>
    <t>Proportion of total population by sex**</t>
  </si>
  <si>
    <t>Proportion of total population by age group *</t>
  </si>
  <si>
    <t>***</t>
  </si>
  <si>
    <t>*** Data from Department of Health</t>
  </si>
  <si>
    <t>At 2006 prices (In thousand PhP)</t>
  </si>
  <si>
    <t>At 2012 prices (In thousand PhP)</t>
  </si>
  <si>
    <t>At 2015 prices (In thousand PhP)</t>
  </si>
  <si>
    <t>At 2018 prices (In thousand PhP)</t>
  </si>
  <si>
    <t>Gross revenue collection* (In million PhP)</t>
  </si>
  <si>
    <t>Revenue collection (In billion PhP)</t>
  </si>
  <si>
    <t>Value of shares traded (In million PhP)</t>
  </si>
  <si>
    <t>Volume traded (In million Shares)</t>
  </si>
  <si>
    <r>
      <t>Total Resources of the Philippine Financial System</t>
    </r>
    <r>
      <rPr>
        <vertAlign val="superscript"/>
        <sz val="9"/>
        <rFont val="Arial"/>
        <family val="2"/>
      </rPr>
      <t>2/</t>
    </r>
    <r>
      <rPr>
        <sz val="9"/>
        <rFont val="Arial"/>
        <family val="2"/>
      </rPr>
      <t xml:space="preserve"> (In billion PhP)</t>
    </r>
  </si>
  <si>
    <t>* Proportion of total population by age group=Total number of age group/Total population x 100</t>
  </si>
  <si>
    <r>
      <t xml:space="preserve">Average cost per square meter (PhP) </t>
    </r>
    <r>
      <rPr>
        <vertAlign val="superscript"/>
        <sz val="9"/>
        <rFont val="Arial"/>
        <family val="2"/>
      </rPr>
      <t>a/</t>
    </r>
  </si>
  <si>
    <t>Average cost per square meter (PhP)</t>
  </si>
  <si>
    <r>
      <t>Average cost per square meter (PhP)</t>
    </r>
    <r>
      <rPr>
        <vertAlign val="superscript"/>
        <sz val="9"/>
        <rFont val="Arial"/>
        <family val="2"/>
      </rPr>
      <t xml:space="preserve"> b/</t>
    </r>
  </si>
  <si>
    <t>** Proportion of total population by sex=Number of Male or Female/Total Population x 100</t>
  </si>
  <si>
    <r>
      <rPr>
        <vertAlign val="superscript"/>
        <sz val="8"/>
        <rFont val="Arial"/>
        <family val="2"/>
      </rPr>
      <t xml:space="preserve">6/ </t>
    </r>
    <r>
      <rPr>
        <sz val="8"/>
        <rFont val="Arial"/>
        <family val="2"/>
      </rPr>
      <t xml:space="preserve"> Population counts for the regions do not add up to the national total.  Includes 2,098 Filipinos in Philippine Embassies, consulates and mission abroad.</t>
    </r>
  </si>
  <si>
    <r>
      <rPr>
        <vertAlign val="superscript"/>
        <sz val="8"/>
        <rFont val="Arial"/>
        <family val="2"/>
      </rPr>
      <t xml:space="preserve">7/ </t>
    </r>
    <r>
      <rPr>
        <sz val="8"/>
        <rFont val="Arial"/>
        <family val="2"/>
      </rPr>
      <t xml:space="preserve"> Includes 2,134 Filipinos in Philippine embassies, consulates, and missions abroad</t>
    </r>
  </si>
  <si>
    <r>
      <rPr>
        <vertAlign val="superscript"/>
        <sz val="8"/>
        <rFont val="Arial"/>
        <family val="2"/>
      </rPr>
      <t xml:space="preserve">8/ </t>
    </r>
    <r>
      <rPr>
        <sz val="8"/>
        <rFont val="Arial"/>
        <family val="2"/>
      </rPr>
      <t xml:space="preserve"> Includes 2,739 Filipinos in Philippine embassies, consulates, and missions abroad</t>
    </r>
  </si>
  <si>
    <r>
      <t xml:space="preserve">Marriages </t>
    </r>
    <r>
      <rPr>
        <vertAlign val="superscript"/>
        <sz val="9"/>
        <rFont val="Arial"/>
        <family val="2"/>
      </rPr>
      <t>11/</t>
    </r>
  </si>
  <si>
    <r>
      <t xml:space="preserve"> </t>
    </r>
    <r>
      <rPr>
        <vertAlign val="superscript"/>
        <sz val="8"/>
        <rFont val="Arial"/>
        <family val="2"/>
      </rPr>
      <t>11/</t>
    </r>
    <r>
      <rPr>
        <b/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Figures are results of actual registration without any adjustment for under-registration.</t>
    </r>
  </si>
  <si>
    <r>
      <t xml:space="preserve"> </t>
    </r>
    <r>
      <rPr>
        <vertAlign val="superscript"/>
        <sz val="8"/>
        <rFont val="Arial"/>
        <family val="2"/>
      </rPr>
      <t>12/</t>
    </r>
    <r>
      <rPr>
        <b/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Percent distribution of currently married women</t>
    </r>
  </si>
  <si>
    <r>
      <rPr>
        <vertAlign val="superscript"/>
        <sz val="8"/>
        <rFont val="Arial"/>
        <family val="2"/>
      </rPr>
      <t xml:space="preserve"> 13/</t>
    </r>
    <r>
      <rPr>
        <sz val="8"/>
        <rFont val="Arial"/>
        <family val="2"/>
      </rPr>
      <t xml:space="preserve"> CPH 2015 data</t>
    </r>
  </si>
  <si>
    <r>
      <t xml:space="preserve">Births </t>
    </r>
    <r>
      <rPr>
        <vertAlign val="superscript"/>
        <sz val="9"/>
        <rFont val="Arial"/>
        <family val="2"/>
      </rPr>
      <t>11/, c</t>
    </r>
  </si>
  <si>
    <r>
      <t xml:space="preserve">Deaths </t>
    </r>
    <r>
      <rPr>
        <vertAlign val="superscript"/>
        <sz val="9"/>
        <rFont val="Arial"/>
        <family val="2"/>
      </rPr>
      <t>11/,d</t>
    </r>
  </si>
  <si>
    <r>
      <rPr>
        <vertAlign val="superscript"/>
        <sz val="8"/>
        <rFont val="Arial"/>
        <family val="2"/>
      </rPr>
      <t xml:space="preserve">c </t>
    </r>
    <r>
      <rPr>
        <sz val="8"/>
        <rFont val="Arial"/>
        <family val="2"/>
      </rPr>
      <t>Includes babies born in the Philippines whose mother's usual residence is in a foreign country.</t>
    </r>
  </si>
  <si>
    <r>
      <rPr>
        <vertAlign val="superscript"/>
        <sz val="8"/>
        <rFont val="Arial"/>
        <family val="2"/>
      </rPr>
      <t xml:space="preserve">d </t>
    </r>
    <r>
      <rPr>
        <sz val="8"/>
        <rFont val="Arial"/>
        <family val="2"/>
      </rPr>
      <t>Includes persons who died in the Philippines whose usual residence is in a foreign country.</t>
    </r>
  </si>
  <si>
    <t>July 2023</t>
  </si>
  <si>
    <t>July 2022</t>
  </si>
  <si>
    <t>Manufacture of fabricated metal products, except machinery and equipment</t>
  </si>
  <si>
    <t>Manufacture of coke and refined petroleum products</t>
  </si>
  <si>
    <t>2nd Qtr. 2023</t>
  </si>
  <si>
    <t>2nd Qtr. 2022</t>
  </si>
  <si>
    <t>2nd Qtr. 2022-2023</t>
  </si>
  <si>
    <r>
      <rPr>
        <vertAlign val="superscript"/>
        <sz val="8"/>
        <rFont val="Arial"/>
        <family val="2"/>
      </rPr>
      <t>r</t>
    </r>
    <r>
      <rPr>
        <sz val="8"/>
        <rFont val="Arial"/>
        <family val="2"/>
      </rPr>
      <t xml:space="preserve"> - revised</t>
    </r>
  </si>
  <si>
    <r>
      <rPr>
        <vertAlign val="superscript"/>
        <sz val="8"/>
        <rFont val="Arial"/>
        <family val="2"/>
      </rPr>
      <t>p</t>
    </r>
    <r>
      <rPr>
        <sz val="8"/>
        <rFont val="Arial"/>
        <family val="2"/>
      </rPr>
      <t xml:space="preserve"> - preliminary</t>
    </r>
  </si>
  <si>
    <t>Total employed persons (in thousands)</t>
  </si>
  <si>
    <t>Total unemployed persons (in thousands)</t>
  </si>
  <si>
    <t>Employed persons by class of worker (in percent)</t>
  </si>
  <si>
    <t>Worked without pay in own family-operated farm or business (Unpaid family worker)</t>
  </si>
  <si>
    <t>Gross Domestic Product by expenditure</t>
  </si>
  <si>
    <t>Gross National Income by expenditure</t>
  </si>
  <si>
    <t>Residential (number)</t>
  </si>
  <si>
    <t>6/</t>
  </si>
  <si>
    <t>7/</t>
  </si>
  <si>
    <t>8/</t>
  </si>
  <si>
    <t>* 2021 - Based on 2nd Prelim FS; 2022 - Tentative</t>
  </si>
  <si>
    <t>Per Capita Poverty Threshold (in PhP)</t>
  </si>
  <si>
    <r>
      <t>LRT (Line 2)</t>
    </r>
    <r>
      <rPr>
        <i/>
        <sz val="10"/>
        <rFont val="Arial"/>
        <family val="2"/>
      </rPr>
      <t/>
    </r>
  </si>
  <si>
    <r>
      <rPr>
        <vertAlign val="superscript"/>
        <sz val="8"/>
        <rFont val="Arial"/>
        <family val="2"/>
      </rPr>
      <t>b/</t>
    </r>
    <r>
      <rPr>
        <sz val="8"/>
        <rFont val="Arial"/>
        <family val="2"/>
      </rPr>
      <t xml:space="preserve"> excluding other non-residential</t>
    </r>
  </si>
  <si>
    <t>August 2023</t>
  </si>
  <si>
    <t>August 2022</t>
  </si>
  <si>
    <t>Manufacture of beverages</t>
  </si>
  <si>
    <t>September 2023</t>
  </si>
  <si>
    <t>September  2022</t>
  </si>
  <si>
    <t>Manufacture of machinery and equipment except electrical</t>
  </si>
  <si>
    <t>Manufacture of leather and related products, including footwear</t>
  </si>
  <si>
    <t>September 2022</t>
  </si>
  <si>
    <r>
      <t xml:space="preserve">6/ </t>
    </r>
    <r>
      <rPr>
        <sz val="8"/>
        <rFont val="Arial"/>
        <family val="2"/>
      </rPr>
      <t xml:space="preserve">Includes number of underemployed persons who were with jobs but did not work during the reference period. </t>
    </r>
  </si>
  <si>
    <r>
      <t xml:space="preserve">7/ </t>
    </r>
    <r>
      <rPr>
        <sz val="8"/>
        <rFont val="Arial"/>
        <family val="2"/>
      </rPr>
      <t>Includes number of underemployed persons but with unreported hours worked</t>
    </r>
  </si>
  <si>
    <r>
      <t xml:space="preserve"> PRICE INDICES 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</si>
  <si>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t>Labor Force</t>
  </si>
  <si>
    <r>
      <t xml:space="preserve">Total underemployed persons (in thousands) </t>
    </r>
    <r>
      <rPr>
        <vertAlign val="superscript"/>
        <sz val="9"/>
        <rFont val="Arial"/>
        <family val="2"/>
      </rPr>
      <t>6/, 7/</t>
    </r>
  </si>
  <si>
    <t>10/</t>
  </si>
  <si>
    <r>
      <rPr>
        <vertAlign val="superscript"/>
        <sz val="8"/>
        <rFont val="Arial"/>
        <family val="2"/>
      </rPr>
      <t xml:space="preserve"> 9/ </t>
    </r>
    <r>
      <rPr>
        <sz val="8"/>
        <rFont val="Arial"/>
        <family val="2"/>
      </rPr>
      <t xml:space="preserve">Disability refers to any restriction or lack of ability (resulting from an impairment) to perform an activity in the manner or within the range considered normal for a human being.  </t>
    </r>
  </si>
  <si>
    <r>
      <rPr>
        <vertAlign val="superscript"/>
        <sz val="8"/>
        <rFont val="Arial"/>
        <family val="2"/>
      </rPr>
      <t xml:space="preserve">10/ </t>
    </r>
    <r>
      <rPr>
        <sz val="8"/>
        <rFont val="Arial"/>
        <family val="2"/>
      </rPr>
      <t xml:space="preserve">A person with difficulty in functioning may have activity limitations, which means difficulties an individual may have in executing activities.  An activity limitation may range </t>
    </r>
  </si>
  <si>
    <r>
      <t xml:space="preserve"> FOREIGN TRADE (FOB Value in million USD) 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</t>
    </r>
  </si>
  <si>
    <r>
      <t xml:space="preserve"> MONTHLY INTEGRATED SURVEY OF SELECTED INDUSTRIES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</si>
  <si>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r>
      <t xml:space="preserve"> DOMESTIC TRADE (Quantity in tons; Value in thousand PhP) 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</t>
    </r>
  </si>
  <si>
    <r>
      <t xml:space="preserve"> OFW REMITTANCES 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BSP)</t>
    </r>
  </si>
  <si>
    <r>
      <rPr>
        <sz val="10"/>
        <rFont val="Arial"/>
        <family val="2"/>
      </rPr>
      <t xml:space="preserve"> NUMBER of OVERSEAS FILIPINO WORKERS  (</t>
    </r>
    <r>
      <rPr>
        <i/>
        <sz val="10"/>
        <rFont val="Arial"/>
        <family val="2"/>
      </rPr>
      <t>Source</t>
    </r>
    <r>
      <rPr>
        <sz val="10"/>
        <rFont val="Arial"/>
        <family val="2"/>
      </rPr>
      <t>: PSA)</t>
    </r>
  </si>
  <si>
    <r>
      <t xml:space="preserve"> GOVERNMENT CASH OPERATIONS (In million PhP) </t>
    </r>
    <r>
      <rPr>
        <i/>
        <sz val="10"/>
        <rFont val="Arial"/>
        <family val="2"/>
      </rPr>
      <t>Source</t>
    </r>
    <r>
      <rPr>
        <sz val="10"/>
        <rFont val="Arial"/>
        <family val="2"/>
      </rPr>
      <t>: BOT</t>
    </r>
  </si>
  <si>
    <r>
      <t xml:space="preserve"> MONEY and BANKING (</t>
    </r>
    <r>
      <rPr>
        <i/>
        <sz val="10"/>
        <rFont val="Arial"/>
        <family val="2"/>
      </rPr>
      <t>Source</t>
    </r>
    <r>
      <rPr>
        <sz val="10"/>
        <rFont val="Arial"/>
        <family val="2"/>
      </rPr>
      <t>: BSP)</t>
    </r>
  </si>
  <si>
    <r>
      <t>Exchange rate: Dollar to Peso</t>
    </r>
    <r>
      <rPr>
        <vertAlign val="superscript"/>
        <sz val="10"/>
        <rFont val="Arial"/>
        <family val="2"/>
      </rPr>
      <t xml:space="preserve">  </t>
    </r>
    <r>
      <rPr>
        <sz val="10"/>
        <rFont val="Arial"/>
        <family val="2"/>
      </rPr>
      <t>(Monthly average)</t>
    </r>
  </si>
  <si>
    <r>
      <t xml:space="preserve"> STOCKS and SHARES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PSE)</t>
    </r>
  </si>
  <si>
    <r>
      <t xml:space="preserve"> TRANSPORTATION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LTO)</t>
    </r>
  </si>
  <si>
    <r>
      <t xml:space="preserve"> METRO MANILA LIGHT RAIL TRANSIT (</t>
    </r>
    <r>
      <rPr>
        <i/>
        <sz val="10"/>
        <rFont val="Arial"/>
        <family val="2"/>
      </rPr>
      <t>Source</t>
    </r>
    <r>
      <rPr>
        <sz val="10"/>
        <rFont val="Arial"/>
        <family val="2"/>
      </rPr>
      <t>: Light Rail Transit Authority)</t>
    </r>
  </si>
  <si>
    <r>
      <rPr>
        <sz val="10"/>
        <rFont val="Arial"/>
        <family val="2"/>
      </rPr>
      <t xml:space="preserve"> FAMILY INCOME and EXPENDITURE (Annual Average) 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 PSA</t>
    </r>
  </si>
  <si>
    <r>
      <t xml:space="preserve"> POVERTY THRESHOLD and POVERTY INCIDENCE AMONG FAMILIES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 PSA)</t>
    </r>
  </si>
  <si>
    <r>
      <t xml:space="preserve"> LABOR and EMPLOYMENT (</t>
    </r>
    <r>
      <rPr>
        <i/>
        <sz val="10"/>
        <rFont val="Arial"/>
        <family val="2"/>
      </rPr>
      <t>Source</t>
    </r>
    <r>
      <rPr>
        <sz val="10"/>
        <rFont val="Arial"/>
        <family val="2"/>
      </rPr>
      <t>: PSA)</t>
    </r>
  </si>
  <si>
    <r>
      <t xml:space="preserve"> NATIONAL ACCOUNTS (In million PhP) 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 </t>
    </r>
  </si>
  <si>
    <r>
      <t xml:space="preserve"> PRIVATE BUILDING CONSTRUCTION</t>
    </r>
    <r>
      <rPr>
        <vertAlign val="superscript"/>
        <sz val="10"/>
        <rFont val="Arial"/>
        <family val="2"/>
      </rPr>
      <t>*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</si>
  <si>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r>
      <rPr>
        <sz val="10"/>
        <rFont val="Arial"/>
        <family val="2"/>
      </rPr>
      <t xml:space="preserve"> BUSINESS AND INDUSTRY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</si>
  <si>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r>
      <t>2019 ASPBI</t>
    </r>
    <r>
      <rPr>
        <b/>
        <sz val="9"/>
        <rFont val="Arial"/>
        <family val="2"/>
      </rPr>
      <t xml:space="preserve"> </t>
    </r>
    <r>
      <rPr>
        <b/>
        <vertAlign val="superscript"/>
        <sz val="9"/>
        <rFont val="Arial"/>
        <family val="2"/>
      </rPr>
      <t>P</t>
    </r>
  </si>
  <si>
    <r>
      <t xml:space="preserve">Total Revenue 
</t>
    </r>
    <r>
      <rPr>
        <sz val="9"/>
        <rFont val="Arial"/>
        <family val="2"/>
      </rPr>
      <t>(In thousand PhP)</t>
    </r>
  </si>
  <si>
    <r>
      <t xml:space="preserve"> DEMOGRAPHY (</t>
    </r>
    <r>
      <rPr>
        <i/>
        <sz val="10"/>
        <rFont val="Arial"/>
        <family val="2"/>
      </rPr>
      <t xml:space="preserve">Source: </t>
    </r>
    <r>
      <rPr>
        <sz val="10"/>
        <rFont val="Arial"/>
        <family val="2"/>
      </rPr>
      <t>PSA)</t>
    </r>
  </si>
  <si>
    <r>
      <t xml:space="preserve">1.57 </t>
    </r>
    <r>
      <rPr>
        <vertAlign val="superscript"/>
        <sz val="9"/>
        <rFont val="Arial"/>
        <family val="2"/>
      </rPr>
      <t>9/</t>
    </r>
  </si>
  <si>
    <r>
      <rPr>
        <sz val="10"/>
        <rFont val="Arial"/>
        <family val="2"/>
      </rPr>
      <t xml:space="preserve"> DEMOGRAPHY (</t>
    </r>
    <r>
      <rPr>
        <i/>
        <sz val="10"/>
        <rFont val="Arial"/>
        <family val="2"/>
      </rPr>
      <t xml:space="preserve">Source: </t>
    </r>
    <r>
      <rPr>
        <sz val="10"/>
        <rFont val="Arial"/>
        <family val="2"/>
      </rPr>
      <t>PSA)</t>
    </r>
  </si>
  <si>
    <r>
      <t xml:space="preserve"> VITAL STATISTICS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</si>
  <si>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r>
      <t xml:space="preserve"> FAMILY PLANNING </t>
    </r>
    <r>
      <rPr>
        <vertAlign val="superscript"/>
        <sz val="10"/>
        <rFont val="Arial"/>
        <family val="2"/>
      </rPr>
      <t>12/</t>
    </r>
    <r>
      <rPr>
        <sz val="10"/>
        <rFont val="Arial"/>
        <family val="2"/>
      </rPr>
      <t xml:space="preserve"> (</t>
    </r>
    <r>
      <rPr>
        <i/>
        <sz val="10"/>
        <rFont val="Arial"/>
        <family val="2"/>
      </rPr>
      <t>Source</t>
    </r>
    <r>
      <rPr>
        <sz val="10"/>
        <rFont val="Arial"/>
        <family val="2"/>
      </rPr>
      <t>: PSA)</t>
    </r>
  </si>
  <si>
    <r>
      <rPr>
        <sz val="10"/>
        <rFont val="Arial"/>
        <family val="2"/>
      </rPr>
      <t xml:space="preserve"> EDUCATION (</t>
    </r>
    <r>
      <rPr>
        <i/>
        <sz val="10"/>
        <rFont val="Arial"/>
        <family val="2"/>
      </rPr>
      <t xml:space="preserve">Source: </t>
    </r>
    <r>
      <rPr>
        <sz val="10"/>
        <rFont val="Arial"/>
        <family val="2"/>
      </rPr>
      <t>PSA)</t>
    </r>
  </si>
  <si>
    <r>
      <t xml:space="preserve">Simple literacy rate </t>
    </r>
    <r>
      <rPr>
        <vertAlign val="superscript"/>
        <sz val="10"/>
        <rFont val="Arial"/>
        <family val="2"/>
      </rPr>
      <t>13/</t>
    </r>
    <r>
      <rPr>
        <sz val="10"/>
        <rFont val="Arial"/>
        <family val="2"/>
      </rPr>
      <t xml:space="preserve"> (10 years old and over; basic reading and writing skills) (in percent)</t>
    </r>
  </si>
  <si>
    <r>
      <rPr>
        <sz val="10"/>
        <rFont val="Arial"/>
        <family val="2"/>
      </rPr>
      <t xml:space="preserve"> ENROLMENT (S</t>
    </r>
    <r>
      <rPr>
        <i/>
        <sz val="10"/>
        <rFont val="Arial"/>
        <family val="2"/>
      </rPr>
      <t xml:space="preserve">ource: </t>
    </r>
    <r>
      <rPr>
        <sz val="10"/>
        <rFont val="Arial"/>
        <family val="2"/>
      </rPr>
      <t xml:space="preserve">DepEd) </t>
    </r>
  </si>
  <si>
    <r>
      <rPr>
        <sz val="10"/>
        <rFont val="Arial"/>
        <family val="2"/>
      </rPr>
      <t xml:space="preserve"> TOURISM 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DOT)</t>
    </r>
  </si>
  <si>
    <r>
      <rPr>
        <vertAlign val="superscript"/>
        <sz val="8"/>
        <rFont val="Arial"/>
        <family val="2"/>
      </rPr>
      <t>3/</t>
    </r>
    <r>
      <rPr>
        <sz val="8"/>
        <rFont val="Arial"/>
        <family val="2"/>
      </rPr>
      <t xml:space="preserve"> Starting 1 January 2020, universal and commercial banks (U/KBs) are required to submit the amended reporting templates on banks' lending and deposit rates </t>
    </r>
  </si>
  <si>
    <t xml:space="preserve">or Interest Rates on Loans and Deposits (IRLD) in accordance with Circular Nos. 1029 and 1037, series of 2019. Data are preliminary estimates as of 12 October 2022. </t>
  </si>
  <si>
    <r>
      <t>Total</t>
    </r>
    <r>
      <rPr>
        <vertAlign val="superscript"/>
        <sz val="10"/>
        <rFont val="Arial"/>
        <family val="2"/>
      </rPr>
      <t>1/</t>
    </r>
    <r>
      <rPr>
        <sz val="10"/>
        <rFont val="Arial"/>
        <family val="2"/>
      </rPr>
      <t xml:space="preserve"> (In thousand USD)</t>
    </r>
  </si>
  <si>
    <r>
      <t xml:space="preserve">                                                                                                                                                             </t>
    </r>
    <r>
      <rPr>
        <b/>
        <sz val="11"/>
        <color theme="0"/>
        <rFont val="Arial"/>
        <family val="2"/>
      </rPr>
      <t>as of 09 November 2023</t>
    </r>
  </si>
  <si>
    <t>National Quickstat – November 09, 2023 … continued</t>
  </si>
  <si>
    <t>National Quickstat – November 09, 2023 … concluded</t>
  </si>
  <si>
    <t>October 2023</t>
  </si>
  <si>
    <t>October 2022</t>
  </si>
  <si>
    <t>2  Other Mineral Products</t>
  </si>
  <si>
    <t xml:space="preserve">2 Japan </t>
  </si>
  <si>
    <r>
      <t>3  USA</t>
    </r>
    <r>
      <rPr>
        <vertAlign val="superscript"/>
        <sz val="9"/>
        <rFont val="Arial"/>
        <family val="2"/>
      </rPr>
      <t xml:space="preserve"> </t>
    </r>
  </si>
  <si>
    <t>** Preliminary as of 30 July 2023, Jan-May 2023 data.</t>
  </si>
  <si>
    <t>Manufacture of paper and paper products</t>
  </si>
  <si>
    <t>Manufacture of other non-metallic mineral products</t>
  </si>
  <si>
    <t>3rd Qtr. 2023</t>
  </si>
  <si>
    <t>3rd Qtr. 2022</t>
  </si>
  <si>
    <t>3rd Qtr. 2022-2023</t>
  </si>
  <si>
    <t>3rd Qtr. 2021-2022</t>
  </si>
  <si>
    <t>1  Electronic Products</t>
  </si>
  <si>
    <t>3  Other Manufactured Goods</t>
  </si>
  <si>
    <t>1/</t>
  </si>
  <si>
    <r>
      <rPr>
        <vertAlign val="superscript"/>
        <sz val="8"/>
        <rFont val="Arial"/>
        <family val="2"/>
      </rPr>
      <t>1/</t>
    </r>
    <r>
      <rPr>
        <sz val="8"/>
        <rFont val="Arial"/>
        <family val="2"/>
      </rPr>
      <t xml:space="preserve"> revised due to increase of responding establishments</t>
    </r>
  </si>
  <si>
    <t>1st to 3rd Qtr. 2022 - 2023</t>
  </si>
  <si>
    <t>1st to 3rd Qtr. 2023</t>
  </si>
  <si>
    <r>
      <t xml:space="preserve">Producer Price Index for Manufacturing </t>
    </r>
    <r>
      <rPr>
        <sz val="10"/>
        <rFont val="Arial"/>
        <family val="2"/>
      </rPr>
      <t>(2018 = 100)</t>
    </r>
  </si>
  <si>
    <r>
      <t xml:space="preserve">Retail Price Index for Construction Materials in NCR </t>
    </r>
    <r>
      <rPr>
        <sz val="10"/>
        <rFont val="Arial"/>
        <family val="2"/>
      </rPr>
      <t>(2012 = 100)</t>
    </r>
  </si>
  <si>
    <r>
      <t xml:space="preserve">Wholesale Price Index for Construction Materials in NCR </t>
    </r>
    <r>
      <rPr>
        <sz val="10"/>
        <rFont val="Arial"/>
        <family val="2"/>
      </rPr>
      <t>(2012 = 100)</t>
    </r>
  </si>
  <si>
    <r>
      <t xml:space="preserve">General Wholesale Price Index in the Philippines </t>
    </r>
    <r>
      <rPr>
        <sz val="10"/>
        <rFont val="Arial"/>
        <family val="2"/>
      </rPr>
      <t>(2012 = 100)</t>
    </r>
  </si>
  <si>
    <r>
      <t xml:space="preserve">General Retail Price Index in NCR </t>
    </r>
    <r>
      <rPr>
        <sz val="10"/>
        <rFont val="Arial"/>
        <family val="2"/>
      </rPr>
      <t>(2012 = 100)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</si>
</sst>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.00_);_(* \(#,##0.00\);_(* \-??_);_(@_)"/>
    <numFmt numFmtId="167" formatCode="_-* #,##0.00_-;\-* #,##0.00_-;_-* \-??_-;_-@_-"/>
    <numFmt numFmtId="168" formatCode="General_)"/>
    <numFmt numFmtId="169" formatCode="mm/yy"/>
    <numFmt numFmtId="170" formatCode="0.0"/>
    <numFmt numFmtId="171" formatCode="0.0_)"/>
    <numFmt numFmtId="172" formatCode="#,##0.0"/>
    <numFmt numFmtId="173" formatCode="#,##0.00\ ;&quot; (&quot;#,##0.00\);&quot; -&quot;#\ ;@\ "/>
    <numFmt numFmtId="174" formatCode="#,##0.0_);\(#,##0.0\)"/>
    <numFmt numFmtId="175" formatCode="#,##0.0;[Red]#,##0.0"/>
    <numFmt numFmtId="176" formatCode="0\ ;\(0\)"/>
    <numFmt numFmtId="177" formatCode="#,##0;[Red]#,##0"/>
    <numFmt numFmtId="178" formatCode="#,##0\ ;\(#,##0\)"/>
    <numFmt numFmtId="179" formatCode="#,##0.00,,"/>
    <numFmt numFmtId="180" formatCode="0.0_);\(0.0\)"/>
    <numFmt numFmtId="181" formatCode="0.0000"/>
    <numFmt numFmtId="182" formatCode="#,##0.000"/>
    <numFmt numFmtId="183" formatCode="0.000"/>
    <numFmt numFmtId="184" formatCode="0.0%"/>
    <numFmt numFmtId="185" formatCode="#,##0;\-#,##0;\-;@"/>
    <numFmt numFmtId="186" formatCode="mmm\ d&quot;, &quot;yy"/>
    <numFmt numFmtId="187" formatCode="_(* #,###.00,,_);_(* \-#,###.00,,;_(* &quot;-&quot;??_);_(@_)"/>
    <numFmt numFmtId="188" formatCode="_(* #,##0_);_(* \(#,##0\);_(* &quot;-&quot;??_);_(@_)"/>
    <numFmt numFmtId="189" formatCode="#,##0.00;[Red]#,##0.00"/>
    <numFmt numFmtId="190" formatCode="_-* #,##0_-;\-* #,##0_-;_-* &quot;-&quot;??_-;_-@_-"/>
    <numFmt numFmtId="191" formatCode="0.00;[Red]0.00"/>
  </numFmts>
  <fonts count="53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ourier New"/>
      <family val="3"/>
    </font>
    <font>
      <sz val="11"/>
      <color indexed="8"/>
      <name val="Calibri"/>
      <family val="2"/>
    </font>
    <font>
      <sz val="12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u/>
      <sz val="9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i/>
      <sz val="9"/>
      <name val="Arial"/>
      <family val="2"/>
    </font>
    <font>
      <sz val="12"/>
      <name val="Lora"/>
    </font>
    <font>
      <b/>
      <sz val="9"/>
      <name val="Lucida Sans Unicode"/>
      <family val="2"/>
    </font>
    <font>
      <sz val="9"/>
      <name val="Times New Roman"/>
      <family val="1"/>
    </font>
    <font>
      <b/>
      <u/>
      <sz val="8"/>
      <name val="Arial"/>
      <family val="2"/>
    </font>
    <font>
      <b/>
      <sz val="9"/>
      <name val="Arrus Blk BT"/>
      <family val="2"/>
    </font>
    <font>
      <sz val="9"/>
      <name val="Arrus Blk BT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0"/>
      <name val="Courier"/>
      <family val="3"/>
    </font>
    <font>
      <b/>
      <i/>
      <sz val="8"/>
      <name val="Arial"/>
      <family val="2"/>
    </font>
    <font>
      <b/>
      <vertAlign val="superscript"/>
      <sz val="8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b/>
      <u/>
      <sz val="9"/>
      <color theme="1"/>
      <name val="Arial"/>
      <family val="2"/>
    </font>
    <font>
      <u/>
      <sz val="9"/>
      <color theme="1"/>
      <name val="Arial"/>
      <family val="2"/>
    </font>
    <font>
      <u/>
      <sz val="8"/>
      <color theme="1"/>
      <name val="Arial"/>
      <family val="2"/>
    </font>
    <font>
      <u/>
      <sz val="8"/>
      <name val="Arial"/>
      <family val="2"/>
    </font>
    <font>
      <b/>
      <vertAlign val="superscript"/>
      <sz val="9"/>
      <name val="Arial"/>
      <family val="2"/>
    </font>
    <font>
      <sz val="9"/>
      <name val="Cambria"/>
      <family val="1"/>
    </font>
    <font>
      <u/>
      <sz val="9"/>
      <name val="Arial"/>
      <family val="2"/>
    </font>
    <font>
      <u/>
      <sz val="9"/>
      <name val="Cambria"/>
      <family val="1"/>
    </font>
    <font>
      <sz val="11"/>
      <name val="Arial"/>
      <family val="2"/>
    </font>
    <font>
      <sz val="9"/>
      <name val="Arial"/>
      <family val="2"/>
      <charset val="1"/>
    </font>
    <font>
      <b/>
      <sz val="8"/>
      <name val="Arial"/>
      <family val="2"/>
      <charset val="1"/>
    </font>
    <font>
      <b/>
      <sz val="9"/>
      <name val="Arial"/>
      <family val="2"/>
      <charset val="1"/>
    </font>
    <font>
      <u/>
      <sz val="9"/>
      <name val="Arial"/>
      <family val="2"/>
      <charset val="1"/>
    </font>
    <font>
      <b/>
      <u/>
      <sz val="9"/>
      <name val="Arial"/>
      <family val="2"/>
      <charset val="1"/>
    </font>
    <font>
      <sz val="1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62"/>
        <bgColor indexed="56"/>
      </patternFill>
    </fill>
    <fill>
      <patternFill patternType="solid">
        <fgColor theme="0"/>
        <bgColor indexed="64"/>
      </patternFill>
    </fill>
    <fill>
      <patternFill patternType="solid">
        <fgColor rgb="FF969696"/>
        <bgColor indexed="23"/>
      </patternFill>
    </fill>
    <fill>
      <patternFill patternType="solid">
        <fgColor rgb="FF969696"/>
        <bgColor indexed="64"/>
      </patternFill>
    </fill>
    <fill>
      <patternFill patternType="solid">
        <fgColor rgb="FF969696"/>
        <bgColor rgb="FF808080"/>
      </patternFill>
    </fill>
    <fill>
      <patternFill patternType="solid">
        <fgColor rgb="FF969696"/>
        <bgColor indexed="31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0">
    <xf numFmtId="0" fontId="0" fillId="0" borderId="0"/>
    <xf numFmtId="173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7" fontId="15" fillId="0" borderId="0" applyFill="0" applyBorder="0" applyAlignment="0" applyProtection="0"/>
    <xf numFmtId="167" fontId="15" fillId="0" borderId="0" applyFill="0" applyBorder="0" applyAlignment="0" applyProtection="0"/>
    <xf numFmtId="166" fontId="15" fillId="0" borderId="0" applyFill="0" applyBorder="0" applyAlignment="0" applyProtection="0"/>
    <xf numFmtId="0" fontId="15" fillId="0" borderId="0" applyFill="0" applyBorder="0" applyAlignment="0" applyProtection="0"/>
    <xf numFmtId="166" fontId="15" fillId="0" borderId="0" applyFill="0" applyBorder="0" applyAlignment="0" applyProtection="0"/>
    <xf numFmtId="37" fontId="2" fillId="0" borderId="0"/>
    <xf numFmtId="37" fontId="2" fillId="0" borderId="0"/>
    <xf numFmtId="0" fontId="15" fillId="0" borderId="0"/>
    <xf numFmtId="0" fontId="3" fillId="0" borderId="0"/>
    <xf numFmtId="168" fontId="2" fillId="0" borderId="0"/>
    <xf numFmtId="0" fontId="3" fillId="0" borderId="0"/>
    <xf numFmtId="168" fontId="2" fillId="0" borderId="0"/>
    <xf numFmtId="0" fontId="15" fillId="0" borderId="0"/>
    <xf numFmtId="0" fontId="15" fillId="0" borderId="0"/>
    <xf numFmtId="168" fontId="4" fillId="0" borderId="0"/>
    <xf numFmtId="0" fontId="15" fillId="0" borderId="0"/>
    <xf numFmtId="0" fontId="5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3" fillId="0" borderId="0"/>
    <xf numFmtId="9" fontId="15" fillId="0" borderId="0" applyFill="0" applyBorder="0" applyAlignment="0" applyProtection="0"/>
    <xf numFmtId="171" fontId="30" fillId="0" borderId="0"/>
    <xf numFmtId="0" fontId="1" fillId="0" borderId="0"/>
    <xf numFmtId="165" fontId="1" fillId="0" borderId="0" applyFont="0" applyFill="0" applyBorder="0" applyAlignment="0" applyProtection="0"/>
    <xf numFmtId="0" fontId="15" fillId="0" borderId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29" fillId="0" borderId="0"/>
    <xf numFmtId="0" fontId="15" fillId="0" borderId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9" fillId="0" borderId="0" applyFont="0" applyFill="0" applyBorder="0" applyAlignment="0" applyProtection="0"/>
  </cellStyleXfs>
  <cellXfs count="721">
    <xf numFmtId="0" fontId="0" fillId="0" borderId="0" xfId="0"/>
    <xf numFmtId="0" fontId="10" fillId="0" borderId="0" xfId="0" applyFont="1"/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/>
    <xf numFmtId="170" fontId="14" fillId="0" borderId="0" xfId="0" applyNumberFormat="1" applyFont="1" applyAlignment="1">
      <alignment horizontal="right"/>
    </xf>
    <xf numFmtId="0" fontId="16" fillId="0" borderId="0" xfId="0" applyFont="1" applyAlignment="1">
      <alignment horizontal="right"/>
    </xf>
    <xf numFmtId="3" fontId="14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/>
    <xf numFmtId="177" fontId="7" fillId="0" borderId="0" xfId="0" applyNumberFormat="1" applyFont="1"/>
    <xf numFmtId="174" fontId="7" fillId="0" borderId="0" xfId="0" applyNumberFormat="1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indent="3"/>
    </xf>
    <xf numFmtId="0" fontId="10" fillId="0" borderId="2" xfId="0" applyFont="1" applyBorder="1" applyAlignment="1">
      <alignment horizontal="left"/>
    </xf>
    <xf numFmtId="0" fontId="7" fillId="0" borderId="0" xfId="0" applyFont="1" applyAlignment="1">
      <alignment horizontal="left" indent="2"/>
    </xf>
    <xf numFmtId="170" fontId="19" fillId="0" borderId="0" xfId="0" applyNumberFormat="1" applyFont="1" applyAlignment="1">
      <alignment horizontal="left"/>
    </xf>
    <xf numFmtId="0" fontId="19" fillId="0" borderId="0" xfId="0" applyFont="1"/>
    <xf numFmtId="0" fontId="7" fillId="0" borderId="0" xfId="0" applyFont="1" applyAlignment="1">
      <alignment horizontal="center"/>
    </xf>
    <xf numFmtId="0" fontId="22" fillId="0" borderId="0" xfId="0" applyFont="1" applyAlignment="1">
      <alignment vertical="center"/>
    </xf>
    <xf numFmtId="177" fontId="14" fillId="0" borderId="0" xfId="0" applyNumberFormat="1" applyFont="1"/>
    <xf numFmtId="3" fontId="18" fillId="0" borderId="0" xfId="0" applyNumberFormat="1" applyFont="1" applyAlignment="1">
      <alignment horizontal="right"/>
    </xf>
    <xf numFmtId="0" fontId="7" fillId="0" borderId="0" xfId="0" applyFont="1" applyAlignment="1">
      <alignment horizontal="left" indent="1"/>
    </xf>
    <xf numFmtId="0" fontId="10" fillId="0" borderId="7" xfId="0" applyFont="1" applyBorder="1" applyAlignment="1">
      <alignment horizontal="left"/>
    </xf>
    <xf numFmtId="0" fontId="10" fillId="0" borderId="4" xfId="0" applyFont="1" applyBorder="1"/>
    <xf numFmtId="0" fontId="18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 vertical="center" indent="1"/>
    </xf>
    <xf numFmtId="4" fontId="7" fillId="0" borderId="0" xfId="15" applyNumberFormat="1" applyFont="1"/>
    <xf numFmtId="3" fontId="14" fillId="5" borderId="0" xfId="0" applyNumberFormat="1" applyFont="1" applyFill="1"/>
    <xf numFmtId="3" fontId="7" fillId="5" borderId="0" xfId="0" applyNumberFormat="1" applyFont="1" applyFill="1" applyAlignment="1">
      <alignment horizontal="right"/>
    </xf>
    <xf numFmtId="0" fontId="14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2" xfId="0" applyFont="1" applyBorder="1" applyAlignment="1">
      <alignment horizontal="left" indent="1"/>
    </xf>
    <xf numFmtId="0" fontId="14" fillId="0" borderId="12" xfId="0" applyFont="1" applyBorder="1" applyAlignment="1">
      <alignment horizontal="left" indent="2"/>
    </xf>
    <xf numFmtId="0" fontId="7" fillId="0" borderId="12" xfId="0" applyFont="1" applyBorder="1" applyAlignment="1">
      <alignment horizontal="left" indent="3"/>
    </xf>
    <xf numFmtId="0" fontId="7" fillId="0" borderId="12" xfId="0" applyFont="1" applyBorder="1"/>
    <xf numFmtId="0" fontId="10" fillId="0" borderId="12" xfId="0" applyFont="1" applyBorder="1"/>
    <xf numFmtId="0" fontId="7" fillId="0" borderId="12" xfId="0" applyFont="1" applyBorder="1" applyAlignment="1">
      <alignment horizontal="left" indent="1"/>
    </xf>
    <xf numFmtId="0" fontId="7" fillId="0" borderId="12" xfId="0" applyFont="1" applyBorder="1" applyAlignment="1">
      <alignment horizontal="left"/>
    </xf>
    <xf numFmtId="0" fontId="14" fillId="0" borderId="12" xfId="0" applyFont="1" applyBorder="1"/>
    <xf numFmtId="0" fontId="18" fillId="0" borderId="12" xfId="0" applyFont="1" applyBorder="1" applyAlignment="1">
      <alignment vertical="center"/>
    </xf>
    <xf numFmtId="0" fontId="7" fillId="0" borderId="13" xfId="0" applyFont="1" applyBorder="1" applyAlignment="1">
      <alignment horizontal="left" indent="3"/>
    </xf>
    <xf numFmtId="3" fontId="7" fillId="0" borderId="14" xfId="0" applyNumberFormat="1" applyFont="1" applyBorder="1" applyAlignment="1">
      <alignment horizontal="right"/>
    </xf>
    <xf numFmtId="0" fontId="14" fillId="0" borderId="12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7" fillId="0" borderId="12" xfId="0" applyFont="1" applyBorder="1" applyAlignment="1">
      <alignment horizontal="left" indent="2"/>
    </xf>
    <xf numFmtId="0" fontId="10" fillId="0" borderId="12" xfId="0" applyFont="1" applyBorder="1" applyAlignment="1">
      <alignment vertical="center"/>
    </xf>
    <xf numFmtId="0" fontId="7" fillId="0" borderId="13" xfId="0" applyFont="1" applyBorder="1" applyAlignment="1">
      <alignment horizontal="left" indent="2"/>
    </xf>
    <xf numFmtId="0" fontId="7" fillId="0" borderId="14" xfId="0" applyFont="1" applyBorder="1"/>
    <xf numFmtId="0" fontId="12" fillId="0" borderId="12" xfId="0" applyFont="1" applyBorder="1" applyAlignment="1">
      <alignment horizontal="left" vertical="center" indent="1"/>
    </xf>
    <xf numFmtId="0" fontId="7" fillId="0" borderId="13" xfId="0" applyFont="1" applyBorder="1" applyAlignment="1">
      <alignment horizontal="left" indent="1"/>
    </xf>
    <xf numFmtId="0" fontId="7" fillId="0" borderId="14" xfId="0" applyFont="1" applyBorder="1" applyAlignment="1">
      <alignment horizontal="left" vertical="center"/>
    </xf>
    <xf numFmtId="0" fontId="14" fillId="5" borderId="0" xfId="0" applyFont="1" applyFill="1"/>
    <xf numFmtId="0" fontId="13" fillId="0" borderId="12" xfId="0" applyFont="1" applyBorder="1" applyAlignment="1">
      <alignment horizontal="left" indent="1"/>
    </xf>
    <xf numFmtId="0" fontId="7" fillId="0" borderId="12" xfId="0" applyFont="1" applyBorder="1" applyAlignment="1">
      <alignment horizontal="left" indent="6"/>
    </xf>
    <xf numFmtId="0" fontId="13" fillId="0" borderId="12" xfId="0" applyFont="1" applyBorder="1" applyAlignment="1">
      <alignment horizontal="left" indent="3"/>
    </xf>
    <xf numFmtId="0" fontId="7" fillId="0" borderId="12" xfId="0" applyFont="1" applyBorder="1" applyAlignment="1">
      <alignment horizontal="left" indent="5"/>
    </xf>
    <xf numFmtId="0" fontId="7" fillId="0" borderId="12" xfId="12" applyFont="1" applyBorder="1" applyAlignment="1">
      <alignment horizontal="left" vertical="center" indent="5"/>
    </xf>
    <xf numFmtId="3" fontId="7" fillId="0" borderId="0" xfId="17" applyNumberFormat="1" applyFont="1"/>
    <xf numFmtId="37" fontId="7" fillId="0" borderId="0" xfId="17" applyNumberFormat="1" applyFont="1"/>
    <xf numFmtId="169" fontId="16" fillId="0" borderId="0" xfId="0" applyNumberFormat="1" applyFont="1" applyAlignment="1">
      <alignment horizontal="center"/>
    </xf>
    <xf numFmtId="0" fontId="7" fillId="0" borderId="0" xfId="0" applyFont="1" applyAlignment="1">
      <alignment horizontal="left" indent="5"/>
    </xf>
    <xf numFmtId="0" fontId="17" fillId="0" borderId="0" xfId="0" applyFont="1" applyAlignment="1">
      <alignment vertical="center"/>
    </xf>
    <xf numFmtId="0" fontId="7" fillId="2" borderId="20" xfId="0" applyFont="1" applyFill="1" applyBorder="1"/>
    <xf numFmtId="0" fontId="7" fillId="6" borderId="20" xfId="0" applyFont="1" applyFill="1" applyBorder="1"/>
    <xf numFmtId="0" fontId="14" fillId="8" borderId="20" xfId="0" applyFont="1" applyFill="1" applyBorder="1"/>
    <xf numFmtId="0" fontId="14" fillId="6" borderId="20" xfId="0" applyFont="1" applyFill="1" applyBorder="1"/>
    <xf numFmtId="0" fontId="7" fillId="6" borderId="20" xfId="0" applyFont="1" applyFill="1" applyBorder="1" applyAlignment="1">
      <alignment vertical="top"/>
    </xf>
    <xf numFmtId="0" fontId="17" fillId="6" borderId="20" xfId="0" applyFont="1" applyFill="1" applyBorder="1" applyAlignment="1">
      <alignment vertical="center"/>
    </xf>
    <xf numFmtId="0" fontId="7" fillId="6" borderId="20" xfId="0" applyFont="1" applyFill="1" applyBorder="1" applyAlignment="1">
      <alignment horizontal="right" vertical="center"/>
    </xf>
    <xf numFmtId="0" fontId="23" fillId="6" borderId="20" xfId="0" applyFont="1" applyFill="1" applyBorder="1" applyAlignment="1">
      <alignment horizontal="right"/>
    </xf>
    <xf numFmtId="3" fontId="18" fillId="7" borderId="20" xfId="0" applyNumberFormat="1" applyFont="1" applyFill="1" applyBorder="1" applyAlignment="1">
      <alignment horizontal="right"/>
    </xf>
    <xf numFmtId="0" fontId="7" fillId="7" borderId="20" xfId="0" applyFont="1" applyFill="1" applyBorder="1"/>
    <xf numFmtId="169" fontId="16" fillId="9" borderId="20" xfId="0" applyNumberFormat="1" applyFont="1" applyFill="1" applyBorder="1" applyAlignment="1">
      <alignment horizontal="center"/>
    </xf>
    <xf numFmtId="169" fontId="16" fillId="6" borderId="20" xfId="0" applyNumberFormat="1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 indent="1"/>
    </xf>
    <xf numFmtId="0" fontId="6" fillId="0" borderId="0" xfId="0" applyFont="1" applyAlignment="1">
      <alignment horizontal="left"/>
    </xf>
    <xf numFmtId="0" fontId="7" fillId="0" borderId="14" xfId="0" applyFont="1" applyBorder="1" applyAlignment="1">
      <alignment horizontal="left" indent="3"/>
    </xf>
    <xf numFmtId="3" fontId="20" fillId="0" borderId="0" xfId="0" applyNumberFormat="1" applyFont="1"/>
    <xf numFmtId="3" fontId="20" fillId="0" borderId="0" xfId="0" applyNumberFormat="1" applyFont="1" applyAlignment="1">
      <alignment horizontal="right"/>
    </xf>
    <xf numFmtId="0" fontId="7" fillId="0" borderId="2" xfId="0" applyFont="1" applyBorder="1" applyAlignment="1">
      <alignment horizontal="left" indent="1"/>
    </xf>
    <xf numFmtId="0" fontId="7" fillId="0" borderId="2" xfId="0" applyFont="1" applyBorder="1"/>
    <xf numFmtId="178" fontId="14" fillId="0" borderId="0" xfId="0" applyNumberFormat="1" applyFont="1" applyAlignment="1">
      <alignment horizontal="right"/>
    </xf>
    <xf numFmtId="0" fontId="7" fillId="0" borderId="0" xfId="0" applyFont="1" applyAlignment="1">
      <alignment horizontal="left" indent="6"/>
    </xf>
    <xf numFmtId="187" fontId="0" fillId="0" borderId="0" xfId="17" applyNumberFormat="1" applyFont="1"/>
    <xf numFmtId="169" fontId="16" fillId="7" borderId="20" xfId="0" applyNumberFormat="1" applyFont="1" applyFill="1" applyBorder="1" applyAlignment="1">
      <alignment horizontal="center"/>
    </xf>
    <xf numFmtId="0" fontId="24" fillId="0" borderId="12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12" fillId="0" borderId="12" xfId="0" applyFont="1" applyBorder="1" applyAlignment="1">
      <alignment horizontal="left" indent="1"/>
    </xf>
    <xf numFmtId="0" fontId="10" fillId="0" borderId="0" xfId="0" applyFont="1" applyAlignment="1">
      <alignment horizontal="left"/>
    </xf>
    <xf numFmtId="170" fontId="26" fillId="0" borderId="0" xfId="0" applyNumberFormat="1" applyFont="1" applyAlignment="1">
      <alignment horizontal="left"/>
    </xf>
    <xf numFmtId="0" fontId="14" fillId="0" borderId="2" xfId="0" applyFont="1" applyBorder="1" applyAlignment="1">
      <alignment horizontal="left" indent="1"/>
    </xf>
    <xf numFmtId="0" fontId="7" fillId="0" borderId="2" xfId="0" applyFont="1" applyBorder="1" applyAlignment="1">
      <alignment horizontal="left" indent="2"/>
    </xf>
    <xf numFmtId="0" fontId="0" fillId="0" borderId="16" xfId="0" applyBorder="1"/>
    <xf numFmtId="0" fontId="0" fillId="0" borderId="1" xfId="0" applyBorder="1"/>
    <xf numFmtId="0" fontId="0" fillId="0" borderId="0" xfId="0" applyAlignment="1">
      <alignment horizontal="left" indent="6"/>
    </xf>
    <xf numFmtId="0" fontId="0" fillId="6" borderId="11" xfId="0" applyFill="1" applyBorder="1" applyAlignment="1">
      <alignment vertical="center"/>
    </xf>
    <xf numFmtId="0" fontId="0" fillId="9" borderId="19" xfId="0" applyFill="1" applyBorder="1" applyAlignment="1">
      <alignment horizontal="left" indent="1"/>
    </xf>
    <xf numFmtId="0" fontId="7" fillId="7" borderId="20" xfId="0" applyFont="1" applyFill="1" applyBorder="1" applyAlignment="1">
      <alignment vertical="center"/>
    </xf>
    <xf numFmtId="0" fontId="33" fillId="0" borderId="1" xfId="0" applyFont="1" applyBorder="1"/>
    <xf numFmtId="0" fontId="33" fillId="0" borderId="1" xfId="0" applyFont="1" applyBorder="1" applyAlignment="1">
      <alignment horizontal="left"/>
    </xf>
    <xf numFmtId="0" fontId="35" fillId="0" borderId="1" xfId="0" applyFont="1" applyBorder="1"/>
    <xf numFmtId="0" fontId="33" fillId="0" borderId="1" xfId="0" applyFont="1" applyBorder="1" applyAlignment="1">
      <alignment horizontal="left" vertical="top"/>
    </xf>
    <xf numFmtId="0" fontId="37" fillId="0" borderId="1" xfId="0" applyFont="1" applyBorder="1"/>
    <xf numFmtId="0" fontId="37" fillId="0" borderId="8" xfId="0" applyFont="1" applyBorder="1"/>
    <xf numFmtId="0" fontId="37" fillId="0" borderId="0" xfId="0" applyFont="1"/>
    <xf numFmtId="0" fontId="35" fillId="3" borderId="10" xfId="0" applyFont="1" applyFill="1" applyBorder="1"/>
    <xf numFmtId="0" fontId="33" fillId="6" borderId="3" xfId="0" applyFont="1" applyFill="1" applyBorder="1" applyAlignment="1">
      <alignment horizontal="left"/>
    </xf>
    <xf numFmtId="0" fontId="37" fillId="7" borderId="3" xfId="0" applyFont="1" applyFill="1" applyBorder="1"/>
    <xf numFmtId="0" fontId="33" fillId="6" borderId="9" xfId="0" applyFont="1" applyFill="1" applyBorder="1"/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0" fontId="33" fillId="0" borderId="0" xfId="0" applyFont="1"/>
    <xf numFmtId="0" fontId="33" fillId="0" borderId="0" xfId="0" applyFont="1" applyAlignment="1">
      <alignment horizontal="left" vertical="top"/>
    </xf>
    <xf numFmtId="0" fontId="37" fillId="0" borderId="10" xfId="0" applyFont="1" applyBorder="1"/>
    <xf numFmtId="169" fontId="38" fillId="9" borderId="20" xfId="0" applyNumberFormat="1" applyFont="1" applyFill="1" applyBorder="1" applyAlignment="1">
      <alignment horizontal="right" vertical="center"/>
    </xf>
    <xf numFmtId="169" fontId="38" fillId="9" borderId="20" xfId="0" applyNumberFormat="1" applyFont="1" applyFill="1" applyBorder="1" applyAlignment="1">
      <alignment horizontal="left" vertical="center"/>
    </xf>
    <xf numFmtId="169" fontId="38" fillId="9" borderId="20" xfId="0" quotePrefix="1" applyNumberFormat="1" applyFont="1" applyFill="1" applyBorder="1" applyAlignment="1">
      <alignment horizontal="right" vertical="center"/>
    </xf>
    <xf numFmtId="169" fontId="34" fillId="9" borderId="20" xfId="0" quotePrefix="1" applyNumberFormat="1" applyFont="1" applyFill="1" applyBorder="1" applyAlignment="1">
      <alignment vertical="center"/>
    </xf>
    <xf numFmtId="169" fontId="39" fillId="9" borderId="20" xfId="0" applyNumberFormat="1" applyFont="1" applyFill="1" applyBorder="1" applyAlignment="1">
      <alignment vertical="center"/>
    </xf>
    <xf numFmtId="0" fontId="37" fillId="7" borderId="20" xfId="0" applyFont="1" applyFill="1" applyBorder="1"/>
    <xf numFmtId="169" fontId="38" fillId="9" borderId="21" xfId="0" applyNumberFormat="1" applyFont="1" applyFill="1" applyBorder="1"/>
    <xf numFmtId="169" fontId="38" fillId="0" borderId="0" xfId="0" applyNumberFormat="1" applyFont="1" applyAlignment="1">
      <alignment horizontal="right"/>
    </xf>
    <xf numFmtId="169" fontId="38" fillId="0" borderId="0" xfId="0" applyNumberFormat="1" applyFont="1" applyAlignment="1">
      <alignment horizontal="left"/>
    </xf>
    <xf numFmtId="169" fontId="39" fillId="0" borderId="0" xfId="0" applyNumberFormat="1" applyFont="1"/>
    <xf numFmtId="0" fontId="35" fillId="0" borderId="0" xfId="0" applyFont="1"/>
    <xf numFmtId="0" fontId="33" fillId="0" borderId="0" xfId="0" applyFont="1" applyAlignment="1">
      <alignment vertical="center"/>
    </xf>
    <xf numFmtId="0" fontId="33" fillId="0" borderId="0" xfId="0" applyFont="1" applyAlignment="1">
      <alignment horizontal="left" vertical="center"/>
    </xf>
    <xf numFmtId="0" fontId="37" fillId="0" borderId="5" xfId="0" applyFont="1" applyBorder="1"/>
    <xf numFmtId="0" fontId="35" fillId="0" borderId="0" xfId="0" applyFont="1" applyAlignment="1">
      <alignment vertical="center"/>
    </xf>
    <xf numFmtId="0" fontId="35" fillId="4" borderId="5" xfId="0" applyFont="1" applyFill="1" applyBorder="1" applyAlignment="1">
      <alignment vertical="center"/>
    </xf>
    <xf numFmtId="3" fontId="10" fillId="3" borderId="0" xfId="0" applyNumberFormat="1" applyFont="1" applyFill="1"/>
    <xf numFmtId="170" fontId="8" fillId="0" borderId="0" xfId="10" applyNumberFormat="1" applyFont="1" applyAlignment="1">
      <alignment vertical="center"/>
    </xf>
    <xf numFmtId="170" fontId="14" fillId="0" borderId="14" xfId="1" applyNumberFormat="1" applyFont="1" applyFill="1" applyBorder="1" applyAlignment="1" applyProtection="1"/>
    <xf numFmtId="170" fontId="7" fillId="0" borderId="14" xfId="1" applyNumberFormat="1" applyFont="1" applyFill="1" applyBorder="1" applyAlignment="1" applyProtection="1"/>
    <xf numFmtId="0" fontId="10" fillId="0" borderId="0" xfId="0" applyFont="1" applyAlignment="1">
      <alignment horizontal="left" wrapText="1" indent="1"/>
    </xf>
    <xf numFmtId="177" fontId="7" fillId="0" borderId="0" xfId="22" applyNumberFormat="1" applyFont="1"/>
    <xf numFmtId="177" fontId="7" fillId="0" borderId="0" xfId="0" applyNumberFormat="1" applyFont="1" applyAlignment="1">
      <alignment horizontal="left"/>
    </xf>
    <xf numFmtId="1" fontId="14" fillId="7" borderId="20" xfId="1" applyNumberFormat="1" applyFont="1" applyFill="1" applyBorder="1" applyAlignment="1" applyProtection="1">
      <alignment horizontal="right" vertical="center"/>
    </xf>
    <xf numFmtId="2" fontId="14" fillId="0" borderId="0" xfId="1" applyNumberFormat="1" applyFont="1" applyFill="1" applyBorder="1" applyAlignment="1" applyProtection="1">
      <alignment horizontal="right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right" vertical="center"/>
    </xf>
    <xf numFmtId="0" fontId="16" fillId="6" borderId="20" xfId="0" applyFont="1" applyFill="1" applyBorder="1" applyAlignment="1">
      <alignment horizontal="right" vertical="center"/>
    </xf>
    <xf numFmtId="0" fontId="11" fillId="6" borderId="20" xfId="0" applyFont="1" applyFill="1" applyBorder="1" applyAlignment="1">
      <alignment horizontal="left" vertical="center"/>
    </xf>
    <xf numFmtId="169" fontId="40" fillId="0" borderId="0" xfId="0" applyNumberFormat="1" applyFont="1"/>
    <xf numFmtId="170" fontId="11" fillId="0" borderId="10" xfId="10" applyNumberFormat="1" applyFont="1" applyBorder="1" applyAlignment="1">
      <alignment vertical="center"/>
    </xf>
    <xf numFmtId="0" fontId="10" fillId="0" borderId="10" xfId="0" applyFont="1" applyBorder="1"/>
    <xf numFmtId="174" fontId="14" fillId="0" borderId="0" xfId="0" applyNumberFormat="1" applyFont="1"/>
    <xf numFmtId="170" fontId="7" fillId="0" borderId="0" xfId="0" applyNumberFormat="1" applyFont="1"/>
    <xf numFmtId="3" fontId="7" fillId="0" borderId="0" xfId="0" applyNumberFormat="1" applyFont="1" applyAlignment="1">
      <alignment horizontal="left"/>
    </xf>
    <xf numFmtId="3" fontId="7" fillId="0" borderId="0" xfId="1" applyNumberFormat="1" applyFont="1" applyFill="1" applyBorder="1" applyAlignment="1" applyProtection="1"/>
    <xf numFmtId="0" fontId="7" fillId="0" borderId="0" xfId="0" applyFont="1" applyAlignment="1">
      <alignment horizontal="right"/>
    </xf>
    <xf numFmtId="3" fontId="14" fillId="0" borderId="0" xfId="1" applyNumberFormat="1" applyFont="1" applyFill="1" applyBorder="1" applyAlignment="1" applyProtection="1"/>
    <xf numFmtId="0" fontId="14" fillId="0" borderId="0" xfId="0" applyFont="1" applyAlignment="1">
      <alignment horizontal="left"/>
    </xf>
    <xf numFmtId="0" fontId="42" fillId="0" borderId="0" xfId="0" applyFont="1" applyAlignment="1">
      <alignment horizontal="left" vertical="center"/>
    </xf>
    <xf numFmtId="170" fontId="14" fillId="0" borderId="0" xfId="0" applyNumberFormat="1" applyFont="1"/>
    <xf numFmtId="180" fontId="14" fillId="0" borderId="0" xfId="0" applyNumberFormat="1" applyFont="1"/>
    <xf numFmtId="180" fontId="7" fillId="0" borderId="0" xfId="0" applyNumberFormat="1" applyFont="1"/>
    <xf numFmtId="177" fontId="14" fillId="0" borderId="0" xfId="0" applyNumberFormat="1" applyFont="1" applyAlignment="1">
      <alignment vertical="center"/>
    </xf>
    <xf numFmtId="177" fontId="7" fillId="0" borderId="0" xfId="0" applyNumberFormat="1" applyFont="1" applyAlignment="1">
      <alignment vertical="center"/>
    </xf>
    <xf numFmtId="177" fontId="7" fillId="0" borderId="0" xfId="0" applyNumberFormat="1" applyFont="1" applyAlignment="1">
      <alignment horizontal="right" vertical="center"/>
    </xf>
    <xf numFmtId="177" fontId="14" fillId="0" borderId="0" xfId="0" applyNumberFormat="1" applyFont="1" applyAlignment="1">
      <alignment horizontal="right"/>
    </xf>
    <xf numFmtId="177" fontId="7" fillId="0" borderId="0" xfId="0" applyNumberFormat="1" applyFont="1" applyAlignment="1">
      <alignment horizontal="right"/>
    </xf>
    <xf numFmtId="177" fontId="43" fillId="0" borderId="0" xfId="0" applyNumberFormat="1" applyFont="1"/>
    <xf numFmtId="177" fontId="14" fillId="0" borderId="0" xfId="2" applyNumberFormat="1" applyFont="1" applyFill="1" applyBorder="1"/>
    <xf numFmtId="177" fontId="7" fillId="0" borderId="0" xfId="2" applyNumberFormat="1" applyFont="1" applyFill="1" applyBorder="1"/>
    <xf numFmtId="177" fontId="16" fillId="0" borderId="0" xfId="0" applyNumberFormat="1" applyFont="1" applyAlignment="1">
      <alignment horizontal="right"/>
    </xf>
    <xf numFmtId="177" fontId="44" fillId="0" borderId="0" xfId="0" applyNumberFormat="1" applyFont="1"/>
    <xf numFmtId="177" fontId="44" fillId="0" borderId="0" xfId="0" applyNumberFormat="1" applyFont="1" applyAlignment="1">
      <alignment horizontal="right"/>
    </xf>
    <xf numFmtId="177" fontId="45" fillId="0" borderId="0" xfId="0" applyNumberFormat="1" applyFont="1"/>
    <xf numFmtId="174" fontId="8" fillId="0" borderId="0" xfId="12" applyNumberFormat="1" applyFont="1" applyAlignment="1">
      <alignment horizontal="left" vertical="center"/>
    </xf>
    <xf numFmtId="169" fontId="16" fillId="6" borderId="20" xfId="0" applyNumberFormat="1" applyFont="1" applyFill="1" applyBorder="1" applyAlignment="1">
      <alignment horizontal="right"/>
    </xf>
    <xf numFmtId="177" fontId="7" fillId="0" borderId="0" xfId="1" applyNumberFormat="1" applyFont="1" applyFill="1"/>
    <xf numFmtId="177" fontId="14" fillId="0" borderId="0" xfId="23" applyNumberFormat="1" applyFont="1"/>
    <xf numFmtId="177" fontId="7" fillId="0" borderId="0" xfId="23" applyNumberFormat="1" applyFont="1"/>
    <xf numFmtId="177" fontId="46" fillId="0" borderId="0" xfId="22" applyNumberFormat="1" applyFont="1"/>
    <xf numFmtId="0" fontId="35" fillId="4" borderId="3" xfId="0" applyFont="1" applyFill="1" applyBorder="1" applyAlignment="1">
      <alignment vertical="center"/>
    </xf>
    <xf numFmtId="0" fontId="35" fillId="4" borderId="0" xfId="0" applyFont="1" applyFill="1" applyAlignment="1">
      <alignment vertical="center"/>
    </xf>
    <xf numFmtId="169" fontId="8" fillId="9" borderId="20" xfId="0" quotePrefix="1" applyNumberFormat="1" applyFont="1" applyFill="1" applyBorder="1" applyAlignment="1">
      <alignment vertical="center"/>
    </xf>
    <xf numFmtId="169" fontId="44" fillId="9" borderId="20" xfId="0" applyNumberFormat="1" applyFont="1" applyFill="1" applyBorder="1" applyAlignment="1">
      <alignment vertical="center"/>
    </xf>
    <xf numFmtId="0" fontId="7" fillId="5" borderId="12" xfId="0" applyFont="1" applyFill="1" applyBorder="1" applyAlignment="1">
      <alignment horizontal="left" indent="1"/>
    </xf>
    <xf numFmtId="0" fontId="7" fillId="5" borderId="0" xfId="0" applyFont="1" applyFill="1"/>
    <xf numFmtId="177" fontId="14" fillId="5" borderId="0" xfId="0" applyNumberFormat="1" applyFont="1" applyFill="1"/>
    <xf numFmtId="177" fontId="7" fillId="5" borderId="0" xfId="1" applyNumberFormat="1" applyFont="1" applyFill="1" applyBorder="1"/>
    <xf numFmtId="0" fontId="7" fillId="5" borderId="12" xfId="0" applyFont="1" applyFill="1" applyBorder="1" applyAlignment="1">
      <alignment horizontal="left" indent="2"/>
    </xf>
    <xf numFmtId="1" fontId="13" fillId="5" borderId="12" xfId="0" applyNumberFormat="1" applyFont="1" applyFill="1" applyBorder="1" applyAlignment="1">
      <alignment horizontal="left" indent="1"/>
    </xf>
    <xf numFmtId="0" fontId="14" fillId="5" borderId="12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left" indent="1"/>
    </xf>
    <xf numFmtId="3" fontId="14" fillId="5" borderId="0" xfId="0" applyNumberFormat="1" applyFont="1" applyFill="1" applyAlignment="1">
      <alignment horizontal="right"/>
    </xf>
    <xf numFmtId="177" fontId="7" fillId="5" borderId="0" xfId="0" applyNumberFormat="1" applyFont="1" applyFill="1"/>
    <xf numFmtId="177" fontId="7" fillId="5" borderId="0" xfId="1" applyNumberFormat="1" applyFont="1" applyFill="1" applyBorder="1" applyAlignment="1"/>
    <xf numFmtId="174" fontId="7" fillId="5" borderId="0" xfId="1" applyNumberFormat="1" applyFont="1" applyFill="1" applyBorder="1" applyAlignment="1" applyProtection="1"/>
    <xf numFmtId="175" fontId="7" fillId="5" borderId="0" xfId="1" applyNumberFormat="1" applyFont="1" applyFill="1" applyBorder="1" applyAlignment="1"/>
    <xf numFmtId="175" fontId="14" fillId="5" borderId="0" xfId="0" applyNumberFormat="1" applyFont="1" applyFill="1"/>
    <xf numFmtId="184" fontId="7" fillId="5" borderId="0" xfId="0" applyNumberFormat="1" applyFont="1" applyFill="1"/>
    <xf numFmtId="3" fontId="7" fillId="5" borderId="0" xfId="0" applyNumberFormat="1" applyFont="1" applyFill="1"/>
    <xf numFmtId="177" fontId="7" fillId="5" borderId="0" xfId="1" applyNumberFormat="1" applyFont="1" applyFill="1" applyBorder="1" applyAlignment="1">
      <alignment vertical="center"/>
    </xf>
    <xf numFmtId="175" fontId="14" fillId="5" borderId="0" xfId="1" applyNumberFormat="1" applyFont="1" applyFill="1" applyBorder="1" applyAlignment="1" applyProtection="1"/>
    <xf numFmtId="184" fontId="7" fillId="5" borderId="0" xfId="1" applyNumberFormat="1" applyFont="1" applyFill="1" applyBorder="1" applyAlignment="1" applyProtection="1"/>
    <xf numFmtId="170" fontId="7" fillId="5" borderId="0" xfId="1" applyNumberFormat="1" applyFont="1" applyFill="1" applyBorder="1" applyAlignment="1" applyProtection="1"/>
    <xf numFmtId="175" fontId="7" fillId="5" borderId="0" xfId="1" applyNumberFormat="1" applyFont="1" applyFill="1" applyBorder="1" applyAlignment="1">
      <alignment horizontal="right" vertical="justify"/>
    </xf>
    <xf numFmtId="0" fontId="7" fillId="5" borderId="0" xfId="1" applyNumberFormat="1" applyFont="1" applyFill="1" applyBorder="1" applyAlignment="1" applyProtection="1"/>
    <xf numFmtId="175" fontId="7" fillId="5" borderId="0" xfId="0" applyNumberFormat="1" applyFont="1" applyFill="1" applyAlignment="1">
      <alignment horizontal="right" vertical="justify"/>
    </xf>
    <xf numFmtId="175" fontId="7" fillId="5" borderId="0" xfId="0" applyNumberFormat="1" applyFont="1" applyFill="1" applyAlignment="1">
      <alignment horizontal="right" vertical="top"/>
    </xf>
    <xf numFmtId="2" fontId="14" fillId="5" borderId="0" xfId="0" applyNumberFormat="1" applyFont="1" applyFill="1"/>
    <xf numFmtId="189" fontId="7" fillId="5" borderId="0" xfId="0" applyNumberFormat="1" applyFont="1" applyFill="1"/>
    <xf numFmtId="2" fontId="7" fillId="5" borderId="0" xfId="0" applyNumberFormat="1" applyFont="1" applyFill="1"/>
    <xf numFmtId="189" fontId="7" fillId="5" borderId="0" xfId="0" applyNumberFormat="1" applyFont="1" applyFill="1" applyAlignment="1">
      <alignment horizontal="left" vertical="top"/>
    </xf>
    <xf numFmtId="189" fontId="7" fillId="5" borderId="0" xfId="0" applyNumberFormat="1" applyFont="1" applyFill="1" applyAlignment="1">
      <alignment horizontal="right"/>
    </xf>
    <xf numFmtId="189" fontId="14" fillId="5" borderId="0" xfId="0" applyNumberFormat="1" applyFont="1" applyFill="1"/>
    <xf numFmtId="189" fontId="8" fillId="5" borderId="0" xfId="0" applyNumberFormat="1" applyFont="1" applyFill="1"/>
    <xf numFmtId="181" fontId="7" fillId="0" borderId="0" xfId="0" applyNumberFormat="1" applyFont="1"/>
    <xf numFmtId="181" fontId="7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 vertical="top"/>
    </xf>
    <xf numFmtId="169" fontId="16" fillId="0" borderId="0" xfId="0" quotePrefix="1" applyNumberFormat="1" applyFont="1" applyAlignment="1">
      <alignment horizontal="right"/>
    </xf>
    <xf numFmtId="169" fontId="41" fillId="0" borderId="0" xfId="0" applyNumberFormat="1" applyFont="1"/>
    <xf numFmtId="169" fontId="16" fillId="0" borderId="0" xfId="0" quotePrefix="1" applyNumberFormat="1" applyFont="1" applyAlignment="1">
      <alignment horizontal="right" vertical="center"/>
    </xf>
    <xf numFmtId="172" fontId="11" fillId="0" borderId="0" xfId="0" applyNumberFormat="1" applyFont="1" applyAlignment="1">
      <alignment horizontal="left"/>
    </xf>
    <xf numFmtId="182" fontId="14" fillId="0" borderId="0" xfId="0" applyNumberFormat="1" applyFont="1" applyAlignment="1">
      <alignment horizontal="right"/>
    </xf>
    <xf numFmtId="182" fontId="7" fillId="0" borderId="0" xfId="0" applyNumberFormat="1" applyFont="1" applyAlignment="1">
      <alignment horizontal="right"/>
    </xf>
    <xf numFmtId="183" fontId="7" fillId="0" borderId="0" xfId="0" applyNumberFormat="1" applyFont="1"/>
    <xf numFmtId="177" fontId="14" fillId="0" borderId="0" xfId="22" applyNumberFormat="1" applyFont="1"/>
    <xf numFmtId="3" fontId="7" fillId="0" borderId="0" xfId="26" applyNumberFormat="1" applyFont="1"/>
    <xf numFmtId="3" fontId="14" fillId="0" borderId="0" xfId="0" applyNumberFormat="1" applyFont="1"/>
    <xf numFmtId="3" fontId="7" fillId="0" borderId="0" xfId="26" applyNumberFormat="1" applyFont="1" applyAlignment="1">
      <alignment horizontal="left"/>
    </xf>
    <xf numFmtId="177" fontId="7" fillId="0" borderId="0" xfId="17" applyNumberFormat="1" applyFont="1"/>
    <xf numFmtId="37" fontId="7" fillId="0" borderId="0" xfId="0" applyNumberFormat="1" applyFont="1" applyAlignment="1">
      <alignment wrapText="1"/>
    </xf>
    <xf numFmtId="37" fontId="7" fillId="0" borderId="0" xfId="12" applyNumberFormat="1" applyFont="1" applyAlignment="1">
      <alignment vertical="center"/>
    </xf>
    <xf numFmtId="174" fontId="7" fillId="0" borderId="0" xfId="0" applyNumberFormat="1" applyFont="1" applyAlignment="1">
      <alignment horizontal="right" vertical="center"/>
    </xf>
    <xf numFmtId="174" fontId="14" fillId="0" borderId="0" xfId="12" applyNumberFormat="1" applyFont="1" applyAlignment="1">
      <alignment horizontal="right" vertical="center"/>
    </xf>
    <xf numFmtId="174" fontId="7" fillId="0" borderId="0" xfId="12" applyNumberFormat="1" applyFont="1" applyAlignment="1">
      <alignment horizontal="right" vertical="center"/>
    </xf>
    <xf numFmtId="175" fontId="7" fillId="0" borderId="0" xfId="12" applyNumberFormat="1" applyFont="1" applyAlignment="1">
      <alignment horizontal="right" vertical="center"/>
    </xf>
    <xf numFmtId="0" fontId="7" fillId="0" borderId="0" xfId="12" applyFont="1" applyAlignment="1">
      <alignment vertical="center"/>
    </xf>
    <xf numFmtId="174" fontId="14" fillId="0" borderId="0" xfId="0" applyNumberFormat="1" applyFont="1" applyAlignment="1">
      <alignment readingOrder="1"/>
    </xf>
    <xf numFmtId="174" fontId="7" fillId="0" borderId="0" xfId="0" applyNumberFormat="1" applyFont="1" applyAlignment="1">
      <alignment readingOrder="1"/>
    </xf>
    <xf numFmtId="175" fontId="7" fillId="0" borderId="0" xfId="0" applyNumberFormat="1" applyFont="1"/>
    <xf numFmtId="0" fontId="14" fillId="0" borderId="0" xfId="12" applyFont="1" applyAlignment="1">
      <alignment vertical="center"/>
    </xf>
    <xf numFmtId="174" fontId="7" fillId="0" borderId="0" xfId="12" applyNumberFormat="1" applyFont="1" applyAlignment="1">
      <alignment vertical="center"/>
    </xf>
    <xf numFmtId="174" fontId="14" fillId="0" borderId="0" xfId="12" applyNumberFormat="1" applyFont="1" applyAlignment="1">
      <alignment vertical="center"/>
    </xf>
    <xf numFmtId="170" fontId="11" fillId="0" borderId="0" xfId="10" applyNumberFormat="1" applyFont="1" applyAlignment="1">
      <alignment vertical="center"/>
    </xf>
    <xf numFmtId="174" fontId="14" fillId="0" borderId="0" xfId="0" applyNumberFormat="1" applyFont="1" applyAlignment="1">
      <alignment horizontal="right"/>
    </xf>
    <xf numFmtId="39" fontId="7" fillId="0" borderId="0" xfId="0" applyNumberFormat="1" applyFont="1"/>
    <xf numFmtId="39" fontId="10" fillId="0" borderId="0" xfId="0" applyNumberFormat="1" applyFont="1"/>
    <xf numFmtId="189" fontId="7" fillId="0" borderId="0" xfId="0" applyNumberFormat="1" applyFont="1" applyAlignment="1">
      <alignment horizontal="right"/>
    </xf>
    <xf numFmtId="189" fontId="8" fillId="0" borderId="0" xfId="0" applyNumberFormat="1" applyFont="1"/>
    <xf numFmtId="189" fontId="14" fillId="0" borderId="0" xfId="0" applyNumberFormat="1" applyFont="1"/>
    <xf numFmtId="189" fontId="7" fillId="0" borderId="0" xfId="0" applyNumberFormat="1" applyFont="1"/>
    <xf numFmtId="189" fontId="10" fillId="0" borderId="0" xfId="0" applyNumberFormat="1" applyFont="1"/>
    <xf numFmtId="177" fontId="14" fillId="0" borderId="0" xfId="17" applyNumberFormat="1" applyFont="1"/>
    <xf numFmtId="177" fontId="10" fillId="0" borderId="0" xfId="0" applyNumberFormat="1" applyFont="1"/>
    <xf numFmtId="170" fontId="7" fillId="0" borderId="0" xfId="0" applyNumberFormat="1" applyFont="1" applyAlignment="1">
      <alignment vertical="center"/>
    </xf>
    <xf numFmtId="170" fontId="7" fillId="0" borderId="0" xfId="0" applyNumberFormat="1" applyFont="1" applyAlignment="1">
      <alignment horizontal="right" vertical="center"/>
    </xf>
    <xf numFmtId="175" fontId="14" fillId="0" borderId="0" xfId="0" applyNumberFormat="1" applyFont="1"/>
    <xf numFmtId="177" fontId="11" fillId="0" borderId="0" xfId="0" applyNumberFormat="1" applyFont="1"/>
    <xf numFmtId="0" fontId="10" fillId="0" borderId="0" xfId="0" applyFont="1" applyAlignment="1">
      <alignment horizontal="left" indent="2"/>
    </xf>
    <xf numFmtId="0" fontId="14" fillId="0" borderId="12" xfId="0" applyFont="1" applyBorder="1" applyAlignment="1">
      <alignment horizontal="left" wrapText="1" indent="1"/>
    </xf>
    <xf numFmtId="0" fontId="7" fillId="5" borderId="12" xfId="12" applyFont="1" applyFill="1" applyBorder="1" applyAlignment="1">
      <alignment horizontal="left" vertical="center" indent="5"/>
    </xf>
    <xf numFmtId="179" fontId="14" fillId="0" borderId="0" xfId="32" applyNumberFormat="1" applyFont="1" applyFill="1" applyBorder="1" applyProtection="1"/>
    <xf numFmtId="189" fontId="14" fillId="0" borderId="0" xfId="0" applyNumberFormat="1" applyFont="1" applyAlignment="1">
      <alignment horizontal="left"/>
    </xf>
    <xf numFmtId="179" fontId="7" fillId="0" borderId="0" xfId="32" applyNumberFormat="1" applyFont="1" applyFill="1" applyBorder="1" applyProtection="1"/>
    <xf numFmtId="0" fontId="0" fillId="0" borderId="10" xfId="0" applyBorder="1"/>
    <xf numFmtId="0" fontId="0" fillId="0" borderId="12" xfId="0" applyBorder="1" applyAlignment="1">
      <alignment horizontal="left" indent="1"/>
    </xf>
    <xf numFmtId="0" fontId="7" fillId="0" borderId="0" xfId="0" applyFont="1" applyAlignment="1">
      <alignment horizontal="right" vertical="center"/>
    </xf>
    <xf numFmtId="170" fontId="8" fillId="0" borderId="10" xfId="10" applyNumberFormat="1" applyFont="1" applyBorder="1" applyAlignment="1">
      <alignment vertical="center"/>
    </xf>
    <xf numFmtId="2" fontId="7" fillId="0" borderId="0" xfId="0" applyNumberFormat="1" applyFont="1" applyAlignment="1" applyProtection="1">
      <alignment horizontal="right"/>
      <protection locked="0"/>
    </xf>
    <xf numFmtId="2" fontId="7" fillId="0" borderId="0" xfId="0" applyNumberFormat="1" applyFont="1" applyAlignment="1" applyProtection="1">
      <alignment horizontal="left"/>
      <protection locked="0"/>
    </xf>
    <xf numFmtId="2" fontId="14" fillId="0" borderId="0" xfId="0" applyNumberFormat="1" applyFont="1" applyAlignment="1" applyProtection="1">
      <alignment horizontal="right"/>
      <protection locked="0"/>
    </xf>
    <xf numFmtId="2" fontId="7" fillId="0" borderId="0" xfId="0" applyNumberFormat="1" applyFont="1" applyProtection="1">
      <protection locked="0"/>
    </xf>
    <xf numFmtId="2" fontId="7" fillId="0" borderId="0" xfId="0" applyNumberFormat="1" applyFont="1" applyAlignment="1" applyProtection="1">
      <alignment horizontal="left" vertical="top"/>
      <protection locked="0"/>
    </xf>
    <xf numFmtId="0" fontId="0" fillId="6" borderId="19" xfId="0" applyFill="1" applyBorder="1" applyAlignment="1">
      <alignment horizontal="left"/>
    </xf>
    <xf numFmtId="169" fontId="16" fillId="7" borderId="20" xfId="0" applyNumberFormat="1" applyFont="1" applyFill="1" applyBorder="1" applyAlignment="1">
      <alignment horizontal="right" vertical="center"/>
    </xf>
    <xf numFmtId="169" fontId="8" fillId="6" borderId="20" xfId="0" applyNumberFormat="1" applyFont="1" applyFill="1" applyBorder="1" applyAlignment="1">
      <alignment vertical="center"/>
    </xf>
    <xf numFmtId="169" fontId="16" fillId="9" borderId="20" xfId="0" quotePrefix="1" applyNumberFormat="1" applyFont="1" applyFill="1" applyBorder="1" applyAlignment="1">
      <alignment horizontal="right" vertical="center"/>
    </xf>
    <xf numFmtId="169" fontId="8" fillId="7" borderId="20" xfId="0" applyNumberFormat="1" applyFont="1" applyFill="1" applyBorder="1" applyAlignment="1">
      <alignment vertical="center"/>
    </xf>
    <xf numFmtId="169" fontId="16" fillId="7" borderId="20" xfId="0" quotePrefix="1" applyNumberFormat="1" applyFont="1" applyFill="1" applyBorder="1" applyAlignment="1">
      <alignment horizontal="right" vertical="center"/>
    </xf>
    <xf numFmtId="0" fontId="0" fillId="7" borderId="20" xfId="0" applyFill="1" applyBorder="1" applyAlignment="1">
      <alignment vertical="center"/>
    </xf>
    <xf numFmtId="169" fontId="8" fillId="7" borderId="21" xfId="0" applyNumberFormat="1" applyFont="1" applyFill="1" applyBorder="1" applyAlignment="1">
      <alignment vertical="center"/>
    </xf>
    <xf numFmtId="176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left"/>
    </xf>
    <xf numFmtId="176" fontId="44" fillId="0" borderId="0" xfId="0" applyNumberFormat="1" applyFont="1"/>
    <xf numFmtId="189" fontId="7" fillId="0" borderId="0" xfId="17" applyNumberFormat="1" applyFont="1"/>
    <xf numFmtId="177" fontId="8" fillId="0" borderId="0" xfId="0" applyNumberFormat="1" applyFont="1"/>
    <xf numFmtId="3" fontId="11" fillId="0" borderId="0" xfId="0" applyNumberFormat="1" applyFont="1"/>
    <xf numFmtId="189" fontId="7" fillId="0" borderId="0" xfId="8" applyNumberFormat="1" applyFont="1" applyFill="1" applyBorder="1" applyAlignment="1" applyProtection="1"/>
    <xf numFmtId="39" fontId="7" fillId="0" borderId="0" xfId="17" applyNumberFormat="1" applyFont="1" applyAlignment="1">
      <alignment horizontal="right"/>
    </xf>
    <xf numFmtId="178" fontId="7" fillId="0" borderId="0" xfId="0" applyNumberFormat="1" applyFont="1" applyAlignment="1">
      <alignment horizontal="right"/>
    </xf>
    <xf numFmtId="178" fontId="7" fillId="0" borderId="0" xfId="0" applyNumberFormat="1" applyFont="1" applyAlignment="1">
      <alignment horizontal="left"/>
    </xf>
    <xf numFmtId="179" fontId="7" fillId="0" borderId="0" xfId="32" applyNumberFormat="1" applyFont="1" applyFill="1" applyBorder="1"/>
    <xf numFmtId="3" fontId="14" fillId="0" borderId="0" xfId="0" applyNumberFormat="1" applyFont="1" applyAlignment="1">
      <alignment horizontal="left"/>
    </xf>
    <xf numFmtId="187" fontId="7" fillId="0" borderId="0" xfId="17" applyNumberFormat="1" applyFont="1"/>
    <xf numFmtId="3" fontId="10" fillId="0" borderId="0" xfId="0" applyNumberFormat="1" applyFont="1" applyAlignment="1">
      <alignment horizontal="left" vertical="top"/>
    </xf>
    <xf numFmtId="3" fontId="7" fillId="0" borderId="0" xfId="1" applyNumberFormat="1" applyFont="1" applyFill="1" applyBorder="1" applyAlignment="1" applyProtection="1">
      <alignment horizontal="right"/>
    </xf>
    <xf numFmtId="169" fontId="16" fillId="6" borderId="20" xfId="0" applyNumberFormat="1" applyFont="1" applyFill="1" applyBorder="1" applyAlignment="1">
      <alignment horizontal="left"/>
    </xf>
    <xf numFmtId="169" fontId="11" fillId="7" borderId="20" xfId="0" applyNumberFormat="1" applyFont="1" applyFill="1" applyBorder="1" applyAlignment="1">
      <alignment vertical="center"/>
    </xf>
    <xf numFmtId="170" fontId="11" fillId="7" borderId="20" xfId="10" applyNumberFormat="1" applyFont="1" applyFill="1" applyBorder="1" applyAlignment="1">
      <alignment vertical="center"/>
    </xf>
    <xf numFmtId="169" fontId="16" fillId="7" borderId="20" xfId="0" applyNumberFormat="1" applyFont="1" applyFill="1" applyBorder="1" applyAlignment="1">
      <alignment horizontal="center" vertical="center"/>
    </xf>
    <xf numFmtId="169" fontId="7" fillId="7" borderId="21" xfId="0" applyNumberFormat="1" applyFont="1" applyFill="1" applyBorder="1" applyAlignment="1">
      <alignment horizontal="left" vertical="center"/>
    </xf>
    <xf numFmtId="169" fontId="16" fillId="0" borderId="0" xfId="0" applyNumberFormat="1" applyFont="1" applyAlignment="1">
      <alignment horizontal="right"/>
    </xf>
    <xf numFmtId="169" fontId="44" fillId="0" borderId="0" xfId="0" applyNumberFormat="1" applyFont="1"/>
    <xf numFmtId="170" fontId="7" fillId="0" borderId="0" xfId="12" applyNumberFormat="1" applyFont="1" applyAlignment="1">
      <alignment horizontal="right" vertical="center"/>
    </xf>
    <xf numFmtId="174" fontId="14" fillId="0" borderId="0" xfId="0" applyNumberFormat="1" applyFont="1" applyAlignment="1">
      <alignment horizontal="right" vertical="center"/>
    </xf>
    <xf numFmtId="175" fontId="8" fillId="0" borderId="10" xfId="0" applyNumberFormat="1" applyFont="1" applyBorder="1"/>
    <xf numFmtId="175" fontId="14" fillId="0" borderId="0" xfId="12" applyNumberFormat="1" applyFont="1" applyAlignment="1">
      <alignment vertical="center"/>
    </xf>
    <xf numFmtId="175" fontId="7" fillId="0" borderId="0" xfId="12" applyNumberFormat="1" applyFont="1" applyAlignment="1">
      <alignment vertical="center"/>
    </xf>
    <xf numFmtId="0" fontId="7" fillId="5" borderId="0" xfId="0" applyFont="1" applyFill="1" applyAlignment="1">
      <alignment horizontal="left"/>
    </xf>
    <xf numFmtId="170" fontId="8" fillId="5" borderId="0" xfId="10" applyNumberFormat="1" applyFont="1" applyFill="1" applyAlignment="1">
      <alignment vertical="center"/>
    </xf>
    <xf numFmtId="170" fontId="7" fillId="0" borderId="0" xfId="0" applyNumberFormat="1" applyFont="1" applyAlignment="1">
      <alignment horizontal="right"/>
    </xf>
    <xf numFmtId="170" fontId="11" fillId="0" borderId="0" xfId="0" applyNumberFormat="1" applyFont="1" applyAlignment="1">
      <alignment horizontal="left" vertical="top"/>
    </xf>
    <xf numFmtId="0" fontId="0" fillId="6" borderId="19" xfId="0" applyFill="1" applyBorder="1" applyAlignment="1">
      <alignment vertical="center"/>
    </xf>
    <xf numFmtId="0" fontId="16" fillId="6" borderId="20" xfId="0" applyFont="1" applyFill="1" applyBorder="1" applyAlignment="1">
      <alignment horizontal="right"/>
    </xf>
    <xf numFmtId="0" fontId="16" fillId="6" borderId="20" xfId="0" applyFont="1" applyFill="1" applyBorder="1" applyAlignment="1">
      <alignment horizontal="left"/>
    </xf>
    <xf numFmtId="0" fontId="11" fillId="6" borderId="20" xfId="0" applyFont="1" applyFill="1" applyBorder="1" applyAlignment="1">
      <alignment vertical="center"/>
    </xf>
    <xf numFmtId="0" fontId="11" fillId="6" borderId="21" xfId="0" applyFont="1" applyFill="1" applyBorder="1" applyAlignment="1">
      <alignment vertical="center"/>
    </xf>
    <xf numFmtId="3" fontId="16" fillId="0" borderId="0" xfId="0" applyNumberFormat="1" applyFont="1" applyAlignment="1">
      <alignment horizontal="right"/>
    </xf>
    <xf numFmtId="3" fontId="7" fillId="0" borderId="14" xfId="0" applyNumberFormat="1" applyFont="1" applyBorder="1"/>
    <xf numFmtId="3" fontId="7" fillId="0" borderId="14" xfId="0" applyNumberFormat="1" applyFont="1" applyBorder="1" applyAlignment="1">
      <alignment horizontal="left"/>
    </xf>
    <xf numFmtId="3" fontId="14" fillId="0" borderId="14" xfId="0" applyNumberFormat="1" applyFont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3" fontId="7" fillId="0" borderId="14" xfId="0" applyNumberFormat="1" applyFont="1" applyBorder="1" applyAlignment="1">
      <alignment horizontal="left" vertical="top"/>
    </xf>
    <xf numFmtId="0" fontId="0" fillId="0" borderId="14" xfId="0" applyBorder="1"/>
    <xf numFmtId="0" fontId="0" fillId="0" borderId="15" xfId="0" applyBorder="1"/>
    <xf numFmtId="3" fontId="14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left" vertical="top"/>
    </xf>
    <xf numFmtId="170" fontId="19" fillId="0" borderId="0" xfId="0" applyNumberFormat="1" applyFont="1" applyAlignment="1">
      <alignment horizontal="right"/>
    </xf>
    <xf numFmtId="3" fontId="7" fillId="3" borderId="0" xfId="0" applyNumberFormat="1" applyFont="1" applyFill="1"/>
    <xf numFmtId="3" fontId="7" fillId="3" borderId="0" xfId="0" applyNumberFormat="1" applyFont="1" applyFill="1" applyAlignment="1">
      <alignment horizontal="left"/>
    </xf>
    <xf numFmtId="169" fontId="11" fillId="6" borderId="20" xfId="0" applyNumberFormat="1" applyFont="1" applyFill="1" applyBorder="1" applyAlignment="1">
      <alignment vertical="center"/>
    </xf>
    <xf numFmtId="191" fontId="11" fillId="6" borderId="21" xfId="0" applyNumberFormat="1" applyFont="1" applyFill="1" applyBorder="1" applyAlignment="1">
      <alignment horizontal="left" vertical="center"/>
    </xf>
    <xf numFmtId="3" fontId="44" fillId="0" borderId="0" xfId="0" applyNumberFormat="1" applyFont="1"/>
    <xf numFmtId="2" fontId="10" fillId="0" borderId="10" xfId="0" applyNumberFormat="1" applyFont="1" applyBorder="1"/>
    <xf numFmtId="0" fontId="0" fillId="8" borderId="19" xfId="0" applyFill="1" applyBorder="1"/>
    <xf numFmtId="0" fontId="14" fillId="8" borderId="20" xfId="0" applyFont="1" applyFill="1" applyBorder="1" applyAlignment="1">
      <alignment horizontal="left"/>
    </xf>
    <xf numFmtId="1" fontId="16" fillId="8" borderId="20" xfId="0" applyNumberFormat="1" applyFont="1" applyFill="1" applyBorder="1" applyAlignment="1">
      <alignment horizontal="right" vertical="center"/>
    </xf>
    <xf numFmtId="1" fontId="44" fillId="8" borderId="20" xfId="0" applyNumberFormat="1" applyFont="1" applyFill="1" applyBorder="1" applyAlignment="1">
      <alignment vertical="center"/>
    </xf>
    <xf numFmtId="1" fontId="42" fillId="8" borderId="20" xfId="0" applyNumberFormat="1" applyFont="1" applyFill="1" applyBorder="1" applyAlignment="1">
      <alignment horizontal="left" vertical="center"/>
    </xf>
    <xf numFmtId="1" fontId="41" fillId="6" borderId="21" xfId="0" applyNumberFormat="1" applyFont="1" applyFill="1" applyBorder="1" applyAlignment="1">
      <alignment horizontal="left" vertical="center"/>
    </xf>
    <xf numFmtId="1" fontId="44" fillId="0" borderId="10" xfId="0" applyNumberFormat="1" applyFont="1" applyBorder="1" applyAlignment="1">
      <alignment horizontal="left" vertical="top"/>
    </xf>
    <xf numFmtId="0" fontId="0" fillId="6" borderId="19" xfId="0" applyFill="1" applyBorder="1"/>
    <xf numFmtId="0" fontId="14" fillId="6" borderId="20" xfId="0" applyFont="1" applyFill="1" applyBorder="1" applyAlignment="1">
      <alignment horizontal="left"/>
    </xf>
    <xf numFmtId="169" fontId="44" fillId="6" borderId="21" xfId="0" applyNumberFormat="1" applyFont="1" applyFill="1" applyBorder="1" applyAlignment="1">
      <alignment horizontal="left" vertical="center"/>
    </xf>
    <xf numFmtId="37" fontId="14" fillId="0" borderId="0" xfId="0" applyNumberFormat="1" applyFont="1" applyAlignment="1">
      <alignment horizontal="right"/>
    </xf>
    <xf numFmtId="37" fontId="7" fillId="0" borderId="0" xfId="0" applyNumberFormat="1" applyFont="1"/>
    <xf numFmtId="37" fontId="7" fillId="0" borderId="0" xfId="0" applyNumberFormat="1" applyFont="1" applyAlignment="1">
      <alignment horizontal="right"/>
    </xf>
    <xf numFmtId="0" fontId="16" fillId="6" borderId="20" xfId="0" applyFont="1" applyFill="1" applyBorder="1" applyAlignment="1">
      <alignment horizontal="left" vertical="center"/>
    </xf>
    <xf numFmtId="0" fontId="14" fillId="5" borderId="0" xfId="0" applyFont="1" applyFill="1" applyAlignment="1">
      <alignment horizontal="left"/>
    </xf>
    <xf numFmtId="3" fontId="44" fillId="0" borderId="0" xfId="0" applyNumberFormat="1" applyFont="1" applyAlignment="1">
      <alignment horizontal="left" vertical="top"/>
    </xf>
    <xf numFmtId="181" fontId="7" fillId="0" borderId="0" xfId="0" applyNumberFormat="1" applyFont="1" applyAlignment="1">
      <alignment horizontal="left"/>
    </xf>
    <xf numFmtId="181" fontId="14" fillId="0" borderId="0" xfId="0" applyNumberFormat="1" applyFont="1"/>
    <xf numFmtId="181" fontId="7" fillId="0" borderId="0" xfId="0" quotePrefix="1" applyNumberFormat="1" applyFont="1" applyAlignment="1">
      <alignment horizontal="right"/>
    </xf>
    <xf numFmtId="169" fontId="42" fillId="0" borderId="10" xfId="0" applyNumberFormat="1" applyFont="1" applyBorder="1"/>
    <xf numFmtId="3" fontId="8" fillId="0" borderId="10" xfId="0" applyNumberFormat="1" applyFont="1" applyBorder="1"/>
    <xf numFmtId="49" fontId="14" fillId="0" borderId="0" xfId="0" applyNumberFormat="1" applyFont="1" applyAlignment="1">
      <alignment horizontal="right"/>
    </xf>
    <xf numFmtId="172" fontId="10" fillId="0" borderId="0" xfId="0" applyNumberFormat="1" applyFont="1"/>
    <xf numFmtId="172" fontId="11" fillId="0" borderId="0" xfId="0" applyNumberFormat="1" applyFont="1" applyAlignment="1">
      <alignment horizontal="left" vertical="top"/>
    </xf>
    <xf numFmtId="172" fontId="11" fillId="0" borderId="10" xfId="0" applyNumberFormat="1" applyFont="1" applyBorder="1" applyAlignment="1">
      <alignment horizontal="left"/>
    </xf>
    <xf numFmtId="182" fontId="10" fillId="0" borderId="0" xfId="0" applyNumberFormat="1" applyFont="1"/>
    <xf numFmtId="182" fontId="7" fillId="0" borderId="0" xfId="0" applyNumberFormat="1" applyFont="1" applyAlignment="1">
      <alignment horizontal="left" vertical="top"/>
    </xf>
    <xf numFmtId="183" fontId="7" fillId="0" borderId="0" xfId="0" applyNumberFormat="1" applyFont="1" applyAlignment="1">
      <alignment horizontal="left" vertical="top"/>
    </xf>
    <xf numFmtId="182" fontId="7" fillId="0" borderId="0" xfId="0" applyNumberFormat="1" applyFont="1"/>
    <xf numFmtId="169" fontId="8" fillId="9" borderId="20" xfId="0" applyNumberFormat="1" applyFont="1" applyFill="1" applyBorder="1" applyAlignment="1">
      <alignment vertical="center"/>
    </xf>
    <xf numFmtId="172" fontId="14" fillId="0" borderId="0" xfId="0" applyNumberFormat="1" applyFont="1"/>
    <xf numFmtId="172" fontId="7" fillId="0" borderId="0" xfId="0" applyNumberFormat="1" applyFont="1"/>
    <xf numFmtId="172" fontId="8" fillId="0" borderId="0" xfId="0" applyNumberFormat="1" applyFont="1" applyAlignment="1">
      <alignment horizontal="left" vertical="top"/>
    </xf>
    <xf numFmtId="49" fontId="8" fillId="6" borderId="20" xfId="0" applyNumberFormat="1" applyFont="1" applyFill="1" applyBorder="1" applyAlignment="1">
      <alignment vertical="center"/>
    </xf>
    <xf numFmtId="49" fontId="7" fillId="6" borderId="20" xfId="0" applyNumberFormat="1" applyFont="1" applyFill="1" applyBorder="1" applyAlignment="1">
      <alignment vertical="center"/>
    </xf>
    <xf numFmtId="49" fontId="7" fillId="6" borderId="21" xfId="0" applyNumberFormat="1" applyFont="1" applyFill="1" applyBorder="1" applyAlignment="1">
      <alignment vertical="center"/>
    </xf>
    <xf numFmtId="182" fontId="16" fillId="0" borderId="0" xfId="0" applyNumberFormat="1" applyFont="1" applyAlignment="1">
      <alignment horizontal="right"/>
    </xf>
    <xf numFmtId="182" fontId="44" fillId="0" borderId="0" xfId="0" applyNumberFormat="1" applyFont="1"/>
    <xf numFmtId="3" fontId="14" fillId="0" borderId="0" xfId="15" applyNumberFormat="1" applyFont="1"/>
    <xf numFmtId="3" fontId="7" fillId="0" borderId="0" xfId="15" applyNumberFormat="1" applyFont="1"/>
    <xf numFmtId="182" fontId="44" fillId="0" borderId="0" xfId="0" applyNumberFormat="1" applyFont="1" applyAlignment="1">
      <alignment horizontal="right"/>
    </xf>
    <xf numFmtId="3" fontId="14" fillId="0" borderId="0" xfId="15" applyNumberFormat="1" applyFont="1" applyAlignment="1">
      <alignment horizontal="right"/>
    </xf>
    <xf numFmtId="3" fontId="11" fillId="0" borderId="10" xfId="0" applyNumberFormat="1" applyFont="1" applyBorder="1"/>
    <xf numFmtId="172" fontId="7" fillId="0" borderId="0" xfId="0" applyNumberFormat="1" applyFont="1" applyAlignment="1">
      <alignment horizontal="left" vertical="top"/>
    </xf>
    <xf numFmtId="169" fontId="0" fillId="6" borderId="19" xfId="0" applyNumberFormat="1" applyFill="1" applyBorder="1" applyAlignment="1">
      <alignment horizontal="left"/>
    </xf>
    <xf numFmtId="169" fontId="16" fillId="6" borderId="20" xfId="0" quotePrefix="1" applyNumberFormat="1" applyFont="1" applyFill="1" applyBorder="1" applyAlignment="1">
      <alignment horizontal="right" vertical="center"/>
    </xf>
    <xf numFmtId="169" fontId="44" fillId="6" borderId="20" xfId="0" applyNumberFormat="1" applyFont="1" applyFill="1" applyBorder="1" applyAlignment="1">
      <alignment horizontal="left" vertical="center"/>
    </xf>
    <xf numFmtId="4" fontId="14" fillId="0" borderId="0" xfId="0" applyNumberFormat="1" applyFont="1" applyAlignment="1">
      <alignment horizontal="right"/>
    </xf>
    <xf numFmtId="4" fontId="7" fillId="0" borderId="0" xfId="0" applyNumberFormat="1" applyFont="1"/>
    <xf numFmtId="4" fontId="7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left" vertical="top"/>
    </xf>
    <xf numFmtId="0" fontId="0" fillId="2" borderId="19" xfId="0" applyFill="1" applyBorder="1" applyAlignment="1">
      <alignment vertical="center"/>
    </xf>
    <xf numFmtId="0" fontId="7" fillId="2" borderId="20" xfId="0" applyFont="1" applyFill="1" applyBorder="1" applyAlignment="1">
      <alignment horizontal="left"/>
    </xf>
    <xf numFmtId="0" fontId="16" fillId="2" borderId="20" xfId="0" applyFont="1" applyFill="1" applyBorder="1" applyAlignment="1">
      <alignment horizontal="right" vertical="center"/>
    </xf>
    <xf numFmtId="0" fontId="44" fillId="2" borderId="20" xfId="0" applyFont="1" applyFill="1" applyBorder="1" applyAlignment="1">
      <alignment vertical="center"/>
    </xf>
    <xf numFmtId="0" fontId="44" fillId="2" borderId="20" xfId="0" applyFont="1" applyFill="1" applyBorder="1" applyAlignment="1">
      <alignment horizontal="left" vertical="center"/>
    </xf>
    <xf numFmtId="0" fontId="16" fillId="2" borderId="21" xfId="0" applyFont="1" applyFill="1" applyBorder="1" applyAlignment="1">
      <alignment vertical="center"/>
    </xf>
    <xf numFmtId="0" fontId="0" fillId="0" borderId="12" xfId="0" applyBorder="1" applyAlignment="1">
      <alignment horizontal="left"/>
    </xf>
    <xf numFmtId="3" fontId="47" fillId="0" borderId="0" xfId="0" applyNumberFormat="1" applyFont="1" applyAlignment="1">
      <alignment horizontal="left" vertical="top"/>
    </xf>
    <xf numFmtId="3" fontId="47" fillId="0" borderId="0" xfId="0" applyNumberFormat="1" applyFont="1" applyAlignment="1">
      <alignment horizontal="right"/>
    </xf>
    <xf numFmtId="3" fontId="48" fillId="0" borderId="0" xfId="0" applyNumberFormat="1" applyFont="1" applyAlignment="1">
      <alignment horizontal="right"/>
    </xf>
    <xf numFmtId="3" fontId="49" fillId="0" borderId="0" xfId="0" applyNumberFormat="1" applyFont="1" applyAlignment="1">
      <alignment horizontal="right"/>
    </xf>
    <xf numFmtId="3" fontId="47" fillId="0" borderId="0" xfId="0" applyNumberFormat="1" applyFont="1"/>
    <xf numFmtId="0" fontId="47" fillId="0" borderId="0" xfId="0" applyFont="1" applyAlignment="1">
      <alignment horizontal="right"/>
    </xf>
    <xf numFmtId="0" fontId="47" fillId="0" borderId="0" xfId="0" applyFont="1"/>
    <xf numFmtId="0" fontId="47" fillId="0" borderId="0" xfId="0" applyFont="1" applyAlignment="1">
      <alignment horizontal="left" vertical="top"/>
    </xf>
    <xf numFmtId="184" fontId="49" fillId="0" borderId="0" xfId="0" applyNumberFormat="1" applyFont="1" applyAlignment="1">
      <alignment horizontal="right"/>
    </xf>
    <xf numFmtId="184" fontId="47" fillId="0" borderId="0" xfId="0" applyNumberFormat="1" applyFont="1"/>
    <xf numFmtId="184" fontId="47" fillId="0" borderId="0" xfId="0" applyNumberFormat="1" applyFont="1" applyAlignment="1">
      <alignment horizontal="right"/>
    </xf>
    <xf numFmtId="184" fontId="47" fillId="0" borderId="0" xfId="0" applyNumberFormat="1" applyFont="1" applyAlignment="1">
      <alignment horizontal="left" vertical="top"/>
    </xf>
    <xf numFmtId="0" fontId="49" fillId="0" borderId="0" xfId="0" applyFont="1"/>
    <xf numFmtId="0" fontId="50" fillId="0" borderId="0" xfId="0" applyFont="1"/>
    <xf numFmtId="0" fontId="51" fillId="0" borderId="0" xfId="0" applyFont="1" applyAlignment="1">
      <alignment horizontal="right"/>
    </xf>
    <xf numFmtId="0" fontId="50" fillId="0" borderId="0" xfId="0" applyFont="1" applyAlignment="1">
      <alignment horizontal="left" vertical="top"/>
    </xf>
    <xf numFmtId="3" fontId="47" fillId="0" borderId="0" xfId="27" applyNumberFormat="1" applyFont="1" applyFill="1" applyBorder="1" applyAlignment="1" applyProtection="1"/>
    <xf numFmtId="3" fontId="47" fillId="0" borderId="0" xfId="27" applyNumberFormat="1" applyFont="1" applyFill="1" applyBorder="1" applyAlignment="1" applyProtection="1">
      <alignment horizontal="left" vertical="top"/>
    </xf>
    <xf numFmtId="172" fontId="47" fillId="0" borderId="0" xfId="27" applyNumberFormat="1" applyFont="1" applyFill="1" applyBorder="1" applyAlignment="1" applyProtection="1"/>
    <xf numFmtId="172" fontId="47" fillId="0" borderId="0" xfId="27" applyNumberFormat="1" applyFont="1" applyFill="1" applyBorder="1" applyAlignment="1" applyProtection="1">
      <alignment horizontal="left" vertical="top"/>
    </xf>
    <xf numFmtId="0" fontId="49" fillId="0" borderId="0" xfId="0" applyFont="1" applyAlignment="1">
      <alignment horizontal="right"/>
    </xf>
    <xf numFmtId="184" fontId="14" fillId="0" borderId="0" xfId="0" applyNumberFormat="1" applyFont="1" applyAlignment="1">
      <alignment horizontal="right"/>
    </xf>
    <xf numFmtId="184" fontId="7" fillId="0" borderId="0" xfId="0" applyNumberFormat="1" applyFont="1"/>
    <xf numFmtId="184" fontId="7" fillId="0" borderId="0" xfId="0" applyNumberFormat="1" applyFont="1" applyAlignment="1">
      <alignment horizontal="right"/>
    </xf>
    <xf numFmtId="184" fontId="7" fillId="0" borderId="0" xfId="0" applyNumberFormat="1" applyFont="1" applyAlignment="1">
      <alignment horizontal="left" vertical="top"/>
    </xf>
    <xf numFmtId="0" fontId="7" fillId="6" borderId="20" xfId="0" applyFont="1" applyFill="1" applyBorder="1" applyAlignment="1">
      <alignment horizontal="left"/>
    </xf>
    <xf numFmtId="169" fontId="11" fillId="6" borderId="20" xfId="0" applyNumberFormat="1" applyFont="1" applyFill="1" applyBorder="1" applyAlignment="1">
      <alignment horizontal="left" vertical="center"/>
    </xf>
    <xf numFmtId="0" fontId="44" fillId="6" borderId="20" xfId="0" applyFont="1" applyFill="1" applyBorder="1" applyAlignment="1">
      <alignment vertical="center"/>
    </xf>
    <xf numFmtId="0" fontId="16" fillId="6" borderId="21" xfId="0" applyFont="1" applyFill="1" applyBorder="1" applyAlignment="1">
      <alignment vertical="center"/>
    </xf>
    <xf numFmtId="3" fontId="14" fillId="0" borderId="0" xfId="27" applyNumberFormat="1" applyFont="1" applyFill="1" applyBorder="1" applyAlignment="1" applyProtection="1"/>
    <xf numFmtId="3" fontId="7" fillId="0" borderId="0" xfId="27" applyNumberFormat="1" applyFont="1" applyFill="1" applyBorder="1" applyAlignment="1" applyProtection="1"/>
    <xf numFmtId="172" fontId="14" fillId="0" borderId="0" xfId="27" applyNumberFormat="1" applyFont="1" applyFill="1" applyBorder="1" applyAlignment="1" applyProtection="1"/>
    <xf numFmtId="172" fontId="7" fillId="0" borderId="0" xfId="27" applyNumberFormat="1" applyFont="1" applyFill="1" applyBorder="1" applyAlignment="1" applyProtection="1"/>
    <xf numFmtId="0" fontId="0" fillId="0" borderId="12" xfId="0" applyBorder="1"/>
    <xf numFmtId="0" fontId="0" fillId="6" borderId="19" xfId="0" applyFill="1" applyBorder="1" applyAlignment="1">
      <alignment vertical="top"/>
    </xf>
    <xf numFmtId="169" fontId="14" fillId="6" borderId="20" xfId="0" applyNumberFormat="1" applyFont="1" applyFill="1" applyBorder="1" applyAlignment="1">
      <alignment horizontal="right" vertical="top"/>
    </xf>
    <xf numFmtId="169" fontId="14" fillId="6" borderId="20" xfId="0" applyNumberFormat="1" applyFont="1" applyFill="1" applyBorder="1" applyAlignment="1">
      <alignment horizontal="left" vertical="top"/>
    </xf>
    <xf numFmtId="169" fontId="11" fillId="6" borderId="21" xfId="0" applyNumberFormat="1" applyFont="1" applyFill="1" applyBorder="1" applyAlignment="1">
      <alignment horizontal="left" vertical="center"/>
    </xf>
    <xf numFmtId="49" fontId="16" fillId="0" borderId="0" xfId="0" applyNumberFormat="1" applyFont="1" applyAlignment="1">
      <alignment horizontal="right"/>
    </xf>
    <xf numFmtId="175" fontId="14" fillId="5" borderId="0" xfId="1" applyNumberFormat="1" applyFont="1" applyFill="1" applyBorder="1" applyAlignment="1"/>
    <xf numFmtId="175" fontId="7" fillId="5" borderId="0" xfId="1" applyNumberFormat="1" applyFont="1" applyFill="1" applyBorder="1" applyAlignment="1" applyProtection="1"/>
    <xf numFmtId="175" fontId="7" fillId="5" borderId="0" xfId="0" applyNumberFormat="1" applyFont="1" applyFill="1"/>
    <xf numFmtId="0" fontId="7" fillId="0" borderId="14" xfId="0" applyFont="1" applyBorder="1" applyAlignment="1">
      <alignment horizontal="left"/>
    </xf>
    <xf numFmtId="170" fontId="14" fillId="0" borderId="0" xfId="1" applyNumberFormat="1" applyFont="1" applyFill="1" applyBorder="1" applyAlignment="1" applyProtection="1"/>
    <xf numFmtId="170" fontId="7" fillId="0" borderId="0" xfId="1" applyNumberFormat="1" applyFont="1" applyFill="1" applyBorder="1" applyAlignment="1" applyProtection="1"/>
    <xf numFmtId="170" fontId="10" fillId="0" borderId="0" xfId="1" applyNumberFormat="1" applyFont="1" applyFill="1" applyBorder="1" applyAlignment="1" applyProtection="1"/>
    <xf numFmtId="0" fontId="19" fillId="0" borderId="0" xfId="0" applyFont="1" applyAlignment="1">
      <alignment horizontal="left"/>
    </xf>
    <xf numFmtId="170" fontId="13" fillId="0" borderId="0" xfId="1" applyNumberFormat="1" applyFont="1" applyFill="1" applyBorder="1" applyAlignment="1" applyProtection="1"/>
    <xf numFmtId="170" fontId="19" fillId="0" borderId="0" xfId="1" applyNumberFormat="1" applyFont="1" applyFill="1" applyBorder="1" applyAlignment="1" applyProtection="1"/>
    <xf numFmtId="170" fontId="19" fillId="0" borderId="0" xfId="1" applyNumberFormat="1" applyFont="1" applyFill="1" applyBorder="1" applyAlignment="1" applyProtection="1">
      <alignment horizontal="left" vertical="top"/>
    </xf>
    <xf numFmtId="0" fontId="19" fillId="0" borderId="0" xfId="0" applyFont="1" applyAlignment="1">
      <alignment horizontal="right"/>
    </xf>
    <xf numFmtId="170" fontId="7" fillId="0" borderId="0" xfId="1" applyNumberFormat="1" applyFont="1" applyFill="1" applyBorder="1" applyAlignment="1" applyProtection="1">
      <alignment horizontal="left" vertical="top"/>
    </xf>
    <xf numFmtId="184" fontId="14" fillId="0" borderId="0" xfId="0" applyNumberFormat="1" applyFont="1"/>
    <xf numFmtId="0" fontId="44" fillId="0" borderId="0" xfId="0" applyFont="1"/>
    <xf numFmtId="0" fontId="42" fillId="0" borderId="10" xfId="0" applyFont="1" applyBorder="1" applyAlignment="1">
      <alignment horizontal="left" vertical="center"/>
    </xf>
    <xf numFmtId="0" fontId="8" fillId="6" borderId="20" xfId="0" applyFont="1" applyFill="1" applyBorder="1" applyAlignment="1">
      <alignment horizontal="left" vertical="center"/>
    </xf>
    <xf numFmtId="2" fontId="8" fillId="6" borderId="21" xfId="0" applyNumberFormat="1" applyFont="1" applyFill="1" applyBorder="1" applyAlignment="1">
      <alignment vertical="center"/>
    </xf>
    <xf numFmtId="0" fontId="12" fillId="0" borderId="0" xfId="0" applyFont="1"/>
    <xf numFmtId="0" fontId="0" fillId="0" borderId="0" xfId="0" applyAlignment="1">
      <alignment horizontal="left"/>
    </xf>
    <xf numFmtId="0" fontId="0" fillId="0" borderId="12" xfId="0" applyBorder="1" applyAlignment="1">
      <alignment horizontal="left" indent="2"/>
    </xf>
    <xf numFmtId="3" fontId="52" fillId="0" borderId="0" xfId="0" applyNumberFormat="1" applyFont="1"/>
    <xf numFmtId="188" fontId="52" fillId="0" borderId="0" xfId="0" applyNumberFormat="1" applyFont="1"/>
    <xf numFmtId="177" fontId="7" fillId="0" borderId="0" xfId="0" applyNumberFormat="1" applyFont="1" applyAlignment="1">
      <alignment horizontal="left" vertical="top"/>
    </xf>
    <xf numFmtId="0" fontId="7" fillId="6" borderId="20" xfId="0" applyFont="1" applyFill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169" fontId="16" fillId="0" borderId="0" xfId="0" applyNumberFormat="1" applyFont="1" applyAlignment="1">
      <alignment horizontal="left"/>
    </xf>
    <xf numFmtId="169" fontId="14" fillId="0" borderId="0" xfId="0" applyNumberFormat="1" applyFont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right" vertical="center" wrapText="1"/>
    </xf>
    <xf numFmtId="177" fontId="14" fillId="0" borderId="0" xfId="0" applyNumberFormat="1" applyFont="1" applyAlignment="1">
      <alignment horizontal="left"/>
    </xf>
    <xf numFmtId="37" fontId="14" fillId="0" borderId="0" xfId="0" applyNumberFormat="1" applyFont="1"/>
    <xf numFmtId="37" fontId="14" fillId="0" borderId="0" xfId="20" applyNumberFormat="1" applyFont="1"/>
    <xf numFmtId="37" fontId="7" fillId="0" borderId="0" xfId="20" applyNumberFormat="1" applyFont="1"/>
    <xf numFmtId="37" fontId="7" fillId="0" borderId="0" xfId="0" applyNumberFormat="1" applyFont="1" applyAlignment="1">
      <alignment horizontal="left" vertical="top"/>
    </xf>
    <xf numFmtId="37" fontId="14" fillId="5" borderId="0" xfId="0" applyNumberFormat="1" applyFont="1" applyFill="1"/>
    <xf numFmtId="37" fontId="7" fillId="5" borderId="0" xfId="0" applyNumberFormat="1" applyFont="1" applyFill="1"/>
    <xf numFmtId="37" fontId="14" fillId="5" borderId="0" xfId="0" applyNumberFormat="1" applyFont="1" applyFill="1" applyAlignment="1">
      <alignment vertical="top"/>
    </xf>
    <xf numFmtId="37" fontId="7" fillId="5" borderId="0" xfId="0" applyNumberFormat="1" applyFont="1" applyFill="1" applyAlignment="1">
      <alignment vertical="top"/>
    </xf>
    <xf numFmtId="37" fontId="14" fillId="5" borderId="0" xfId="0" applyNumberFormat="1" applyFont="1" applyFill="1" applyAlignment="1">
      <alignment horizontal="right"/>
    </xf>
    <xf numFmtId="37" fontId="7" fillId="5" borderId="0" xfId="0" applyNumberFormat="1" applyFont="1" applyFill="1" applyAlignment="1">
      <alignment horizontal="right"/>
    </xf>
    <xf numFmtId="186" fontId="16" fillId="6" borderId="20" xfId="0" quotePrefix="1" applyNumberFormat="1" applyFont="1" applyFill="1" applyBorder="1" applyAlignment="1">
      <alignment horizontal="right" vertical="center"/>
    </xf>
    <xf numFmtId="186" fontId="44" fillId="6" borderId="20" xfId="0" applyNumberFormat="1" applyFont="1" applyFill="1" applyBorder="1" applyAlignment="1">
      <alignment vertical="center"/>
    </xf>
    <xf numFmtId="186" fontId="44" fillId="6" borderId="21" xfId="0" applyNumberFormat="1" applyFont="1" applyFill="1" applyBorder="1" applyAlignment="1">
      <alignment horizontal="left" vertical="center"/>
    </xf>
    <xf numFmtId="3" fontId="14" fillId="0" borderId="0" xfId="1" applyNumberFormat="1" applyFont="1" applyFill="1" applyBorder="1" applyAlignment="1" applyProtection="1">
      <alignment horizontal="right"/>
    </xf>
    <xf numFmtId="3" fontId="11" fillId="0" borderId="0" xfId="1" applyNumberFormat="1" applyFont="1" applyFill="1" applyBorder="1" applyAlignment="1" applyProtection="1"/>
    <xf numFmtId="0" fontId="11" fillId="0" borderId="10" xfId="0" applyFont="1" applyBorder="1"/>
    <xf numFmtId="0" fontId="14" fillId="0" borderId="0" xfId="0" applyFont="1" applyAlignment="1">
      <alignment horizontal="right"/>
    </xf>
    <xf numFmtId="3" fontId="7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172" fontId="7" fillId="0" borderId="0" xfId="0" applyNumberFormat="1" applyFont="1" applyAlignment="1">
      <alignment horizontal="right" vertical="center"/>
    </xf>
    <xf numFmtId="1" fontId="14" fillId="5" borderId="0" xfId="1" applyNumberFormat="1" applyFont="1" applyFill="1" applyBorder="1" applyAlignment="1" applyProtection="1">
      <alignment horizontal="right"/>
    </xf>
    <xf numFmtId="1" fontId="14" fillId="5" borderId="0" xfId="1" applyNumberFormat="1" applyFont="1" applyFill="1" applyBorder="1" applyAlignment="1" applyProtection="1"/>
    <xf numFmtId="1" fontId="7" fillId="5" borderId="0" xfId="1" applyNumberFormat="1" applyFont="1" applyFill="1" applyBorder="1" applyAlignment="1" applyProtection="1">
      <alignment horizontal="right"/>
    </xf>
    <xf numFmtId="1" fontId="7" fillId="5" borderId="0" xfId="1" applyNumberFormat="1" applyFont="1" applyFill="1" applyBorder="1" applyAlignment="1" applyProtection="1">
      <alignment horizontal="left" vertical="top"/>
    </xf>
    <xf numFmtId="0" fontId="0" fillId="5" borderId="0" xfId="0" applyFill="1"/>
    <xf numFmtId="1" fontId="14" fillId="5" borderId="10" xfId="1" applyNumberFormat="1" applyFont="1" applyFill="1" applyBorder="1" applyAlignment="1" applyProtection="1">
      <alignment horizontal="right"/>
    </xf>
    <xf numFmtId="172" fontId="14" fillId="0" borderId="0" xfId="1" applyNumberFormat="1" applyFont="1" applyFill="1" applyBorder="1" applyAlignment="1" applyProtection="1">
      <alignment horizontal="right"/>
    </xf>
    <xf numFmtId="172" fontId="7" fillId="0" borderId="0" xfId="1" applyNumberFormat="1" applyFont="1" applyFill="1" applyBorder="1" applyAlignment="1" applyProtection="1"/>
    <xf numFmtId="172" fontId="7" fillId="0" borderId="0" xfId="1" applyNumberFormat="1" applyFont="1" applyFill="1" applyBorder="1" applyAlignment="1" applyProtection="1">
      <alignment horizontal="right"/>
    </xf>
    <xf numFmtId="172" fontId="14" fillId="0" borderId="0" xfId="1" applyNumberFormat="1" applyFont="1" applyFill="1" applyBorder="1" applyAlignment="1" applyProtection="1"/>
    <xf numFmtId="170" fontId="14" fillId="0" borderId="0" xfId="1" applyNumberFormat="1" applyFont="1" applyFill="1" applyBorder="1" applyAlignment="1" applyProtection="1">
      <alignment horizontal="right"/>
    </xf>
    <xf numFmtId="170" fontId="7" fillId="0" borderId="0" xfId="1" applyNumberFormat="1" applyFont="1" applyFill="1" applyBorder="1" applyAlignment="1" applyProtection="1">
      <alignment horizontal="right"/>
    </xf>
    <xf numFmtId="170" fontId="8" fillId="0" borderId="0" xfId="0" applyNumberFormat="1" applyFont="1" applyAlignment="1">
      <alignment horizontal="left" vertical="top"/>
    </xf>
    <xf numFmtId="1" fontId="14" fillId="0" borderId="0" xfId="1" applyNumberFormat="1" applyFont="1" applyFill="1" applyBorder="1" applyAlignment="1" applyProtection="1"/>
    <xf numFmtId="1" fontId="7" fillId="0" borderId="0" xfId="1" applyNumberFormat="1" applyFont="1" applyFill="1" applyBorder="1" applyAlignment="1" applyProtection="1"/>
    <xf numFmtId="1" fontId="7" fillId="0" borderId="0" xfId="0" applyNumberFormat="1" applyFont="1" applyAlignment="1">
      <alignment horizontal="left" vertical="top"/>
    </xf>
    <xf numFmtId="1" fontId="7" fillId="0" borderId="0" xfId="0" applyNumberFormat="1" applyFont="1" applyAlignment="1">
      <alignment horizontal="right" vertical="center"/>
    </xf>
    <xf numFmtId="190" fontId="14" fillId="0" borderId="0" xfId="1" applyNumberFormat="1" applyFont="1" applyFill="1" applyAlignment="1">
      <alignment horizontal="right"/>
    </xf>
    <xf numFmtId="0" fontId="13" fillId="0" borderId="0" xfId="0" applyFont="1" applyAlignment="1">
      <alignment horizontal="right"/>
    </xf>
    <xf numFmtId="2" fontId="7" fillId="0" borderId="0" xfId="0" applyNumberFormat="1" applyFont="1" applyAlignment="1">
      <alignment horizontal="right" vertical="center"/>
    </xf>
    <xf numFmtId="2" fontId="7" fillId="0" borderId="0" xfId="0" applyNumberFormat="1" applyFont="1" applyAlignment="1">
      <alignment horizontal="left" vertical="top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1" fillId="0" borderId="10" xfId="0" applyFont="1" applyBorder="1" applyAlignment="1">
      <alignment vertical="center"/>
    </xf>
    <xf numFmtId="3" fontId="7" fillId="0" borderId="0" xfId="1" applyNumberFormat="1" applyFont="1" applyFill="1" applyBorder="1" applyAlignment="1" applyProtection="1">
      <alignment horizontal="left" vertical="top"/>
    </xf>
    <xf numFmtId="172" fontId="7" fillId="0" borderId="0" xfId="1" applyNumberFormat="1" applyFont="1" applyFill="1" applyBorder="1" applyAlignment="1" applyProtection="1">
      <alignment horizontal="left" vertical="top"/>
    </xf>
    <xf numFmtId="1" fontId="14" fillId="0" borderId="14" xfId="1" applyNumberFormat="1" applyFont="1" applyFill="1" applyBorder="1" applyAlignment="1" applyProtection="1"/>
    <xf numFmtId="1" fontId="7" fillId="0" borderId="14" xfId="1" applyNumberFormat="1" applyFont="1" applyFill="1" applyBorder="1" applyAlignment="1" applyProtection="1"/>
    <xf numFmtId="1" fontId="7" fillId="0" borderId="14" xfId="0" applyNumberFormat="1" applyFont="1" applyBorder="1" applyAlignment="1">
      <alignment horizontal="right" vertical="center"/>
    </xf>
    <xf numFmtId="1" fontId="7" fillId="0" borderId="14" xfId="0" applyNumberFormat="1" applyFont="1" applyBorder="1" applyAlignment="1">
      <alignment horizontal="left" vertical="top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18" fillId="0" borderId="0" xfId="0" applyFont="1"/>
    <xf numFmtId="0" fontId="10" fillId="0" borderId="0" xfId="0" applyFont="1" applyAlignment="1">
      <alignment horizontal="left" vertical="top"/>
    </xf>
    <xf numFmtId="3" fontId="19" fillId="0" borderId="0" xfId="0" applyNumberFormat="1" applyFont="1" applyAlignment="1">
      <alignment horizontal="right" vertical="center"/>
    </xf>
    <xf numFmtId="0" fontId="0" fillId="7" borderId="19" xfId="0" applyFill="1" applyBorder="1" applyAlignment="1">
      <alignment vertical="center"/>
    </xf>
    <xf numFmtId="0" fontId="7" fillId="7" borderId="20" xfId="0" applyFont="1" applyFill="1" applyBorder="1" applyAlignment="1">
      <alignment horizontal="left"/>
    </xf>
    <xf numFmtId="1" fontId="14" fillId="7" borderId="20" xfId="1" applyNumberFormat="1" applyFont="1" applyFill="1" applyBorder="1" applyAlignment="1" applyProtection="1">
      <alignment vertical="center"/>
    </xf>
    <xf numFmtId="1" fontId="14" fillId="7" borderId="20" xfId="1" applyNumberFormat="1" applyFont="1" applyFill="1" applyBorder="1" applyAlignment="1" applyProtection="1">
      <alignment horizontal="left" vertical="center"/>
    </xf>
    <xf numFmtId="1" fontId="14" fillId="7" borderId="21" xfId="1" applyNumberFormat="1" applyFont="1" applyFill="1" applyBorder="1" applyAlignment="1" applyProtection="1">
      <alignment horizontal="right" vertical="center"/>
    </xf>
    <xf numFmtId="0" fontId="0" fillId="0" borderId="12" xfId="0" applyBorder="1" applyAlignment="1">
      <alignment vertical="center"/>
    </xf>
    <xf numFmtId="1" fontId="14" fillId="0" borderId="0" xfId="1" applyNumberFormat="1" applyFont="1" applyFill="1" applyBorder="1" applyAlignment="1" applyProtection="1">
      <alignment horizontal="right"/>
    </xf>
    <xf numFmtId="1" fontId="14" fillId="0" borderId="0" xfId="1" applyNumberFormat="1" applyFont="1" applyFill="1" applyBorder="1" applyAlignment="1" applyProtection="1">
      <alignment horizontal="left" vertical="top"/>
    </xf>
    <xf numFmtId="1" fontId="14" fillId="0" borderId="10" xfId="1" applyNumberFormat="1" applyFont="1" applyFill="1" applyBorder="1" applyAlignment="1" applyProtection="1">
      <alignment horizontal="right"/>
    </xf>
    <xf numFmtId="0" fontId="14" fillId="6" borderId="20" xfId="0" applyFont="1" applyFill="1" applyBorder="1" applyAlignment="1">
      <alignment horizontal="right"/>
    </xf>
    <xf numFmtId="0" fontId="8" fillId="6" borderId="20" xfId="0" applyFont="1" applyFill="1" applyBorder="1" applyAlignment="1">
      <alignment vertical="center"/>
    </xf>
    <xf numFmtId="0" fontId="44" fillId="6" borderId="21" xfId="0" applyFont="1" applyFill="1" applyBorder="1" applyAlignment="1">
      <alignment vertical="center"/>
    </xf>
    <xf numFmtId="3" fontId="14" fillId="5" borderId="0" xfId="0" applyNumberFormat="1" applyFont="1" applyFill="1" applyAlignment="1">
      <alignment horizontal="left"/>
    </xf>
    <xf numFmtId="177" fontId="8" fillId="5" borderId="0" xfId="0" applyNumberFormat="1" applyFont="1" applyFill="1"/>
    <xf numFmtId="190" fontId="7" fillId="5" borderId="0" xfId="1" applyNumberFormat="1" applyFont="1" applyFill="1" applyBorder="1"/>
    <xf numFmtId="0" fontId="44" fillId="5" borderId="0" xfId="0" applyFont="1" applyFill="1" applyAlignment="1">
      <alignment horizontal="right"/>
    </xf>
    <xf numFmtId="177" fontId="14" fillId="5" borderId="0" xfId="1" applyNumberFormat="1" applyFont="1" applyFill="1" applyBorder="1" applyAlignment="1" applyProtection="1"/>
    <xf numFmtId="177" fontId="7" fillId="5" borderId="0" xfId="1" applyNumberFormat="1" applyFont="1" applyFill="1" applyBorder="1" applyAlignment="1" applyProtection="1"/>
    <xf numFmtId="164" fontId="7" fillId="5" borderId="0" xfId="0" applyNumberFormat="1" applyFont="1" applyFill="1"/>
    <xf numFmtId="0" fontId="16" fillId="5" borderId="0" xfId="0" applyFont="1" applyFill="1" applyAlignment="1">
      <alignment horizontal="right"/>
    </xf>
    <xf numFmtId="0" fontId="44" fillId="5" borderId="0" xfId="0" applyFont="1" applyFill="1"/>
    <xf numFmtId="177" fontId="11" fillId="0" borderId="10" xfId="0" applyNumberFormat="1" applyFont="1" applyBorder="1"/>
    <xf numFmtId="0" fontId="16" fillId="5" borderId="0" xfId="0" applyFont="1" applyFill="1" applyAlignment="1">
      <alignment horizontal="left"/>
    </xf>
    <xf numFmtId="0" fontId="16" fillId="5" borderId="0" xfId="0" applyFont="1" applyFill="1" applyAlignment="1">
      <alignment horizontal="right" vertical="center"/>
    </xf>
    <xf numFmtId="0" fontId="7" fillId="5" borderId="0" xfId="0" applyFont="1" applyFill="1" applyAlignment="1">
      <alignment vertical="center"/>
    </xf>
    <xf numFmtId="0" fontId="44" fillId="5" borderId="0" xfId="0" applyFont="1" applyFill="1" applyAlignment="1">
      <alignment vertical="center"/>
    </xf>
    <xf numFmtId="0" fontId="16" fillId="0" borderId="10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top"/>
    </xf>
    <xf numFmtId="1" fontId="16" fillId="7" borderId="20" xfId="0" applyNumberFormat="1" applyFont="1" applyFill="1" applyBorder="1" applyAlignment="1">
      <alignment horizontal="right" vertical="center"/>
    </xf>
    <xf numFmtId="1" fontId="44" fillId="7" borderId="20" xfId="0" applyNumberFormat="1" applyFont="1" applyFill="1" applyBorder="1" applyAlignment="1">
      <alignment vertical="center"/>
    </xf>
    <xf numFmtId="1" fontId="44" fillId="7" borderId="21" xfId="0" applyNumberFormat="1" applyFont="1" applyFill="1" applyBorder="1" applyAlignment="1">
      <alignment horizontal="left" vertical="center"/>
    </xf>
    <xf numFmtId="0" fontId="16" fillId="7" borderId="20" xfId="0" applyFont="1" applyFill="1" applyBorder="1"/>
    <xf numFmtId="0" fontId="16" fillId="7" borderId="20" xfId="0" applyFont="1" applyFill="1" applyBorder="1" applyAlignment="1">
      <alignment horizontal="left"/>
    </xf>
    <xf numFmtId="0" fontId="16" fillId="7" borderId="20" xfId="0" applyFont="1" applyFill="1" applyBorder="1" applyAlignment="1">
      <alignment horizontal="right" vertical="center"/>
    </xf>
    <xf numFmtId="0" fontId="44" fillId="7" borderId="20" xfId="0" applyFont="1" applyFill="1" applyBorder="1" applyAlignment="1">
      <alignment horizontal="right" vertical="center"/>
    </xf>
    <xf numFmtId="0" fontId="0" fillId="7" borderId="20" xfId="0" applyFill="1" applyBorder="1" applyAlignment="1">
      <alignment horizontal="right" vertical="center"/>
    </xf>
    <xf numFmtId="0" fontId="44" fillId="7" borderId="21" xfId="0" applyFont="1" applyFill="1" applyBorder="1" applyAlignment="1">
      <alignment horizontal="right" vertical="center"/>
    </xf>
    <xf numFmtId="49" fontId="7" fillId="0" borderId="0" xfId="0" applyNumberFormat="1" applyFont="1"/>
    <xf numFmtId="0" fontId="16" fillId="7" borderId="0" xfId="0" applyFont="1" applyFill="1" applyAlignment="1">
      <alignment horizontal="right" vertical="center"/>
    </xf>
    <xf numFmtId="0" fontId="16" fillId="7" borderId="10" xfId="0" applyFont="1" applyFill="1" applyBorder="1" applyAlignment="1">
      <alignment horizontal="right" vertical="center"/>
    </xf>
    <xf numFmtId="0" fontId="0" fillId="7" borderId="19" xfId="0" applyFill="1" applyBorder="1" applyAlignment="1">
      <alignment horizontal="left"/>
    </xf>
    <xf numFmtId="0" fontId="44" fillId="7" borderId="20" xfId="0" applyFont="1" applyFill="1" applyBorder="1" applyAlignment="1">
      <alignment vertical="center"/>
    </xf>
    <xf numFmtId="0" fontId="44" fillId="7" borderId="20" xfId="0" applyFont="1" applyFill="1" applyBorder="1" applyAlignment="1">
      <alignment horizontal="left" vertical="center"/>
    </xf>
    <xf numFmtId="0" fontId="0" fillId="7" borderId="20" xfId="0" applyFill="1" applyBorder="1"/>
    <xf numFmtId="0" fontId="44" fillId="7" borderId="21" xfId="0" applyFont="1" applyFill="1" applyBorder="1" applyAlignment="1">
      <alignment horizontal="left" vertical="top"/>
    </xf>
    <xf numFmtId="0" fontId="9" fillId="0" borderId="10" xfId="0" applyFont="1" applyBorder="1"/>
    <xf numFmtId="3" fontId="14" fillId="0" borderId="0" xfId="18" applyNumberFormat="1" applyFont="1" applyAlignment="1">
      <alignment horizontal="right" vertical="center"/>
    </xf>
    <xf numFmtId="3" fontId="7" fillId="0" borderId="0" xfId="18" applyNumberFormat="1" applyFont="1" applyAlignment="1">
      <alignment horizontal="right" vertical="center"/>
    </xf>
    <xf numFmtId="3" fontId="7" fillId="0" borderId="0" xfId="0" applyNumberFormat="1" applyFont="1" applyAlignment="1">
      <alignment horizontal="right" vertical="top"/>
    </xf>
    <xf numFmtId="3" fontId="8" fillId="0" borderId="0" xfId="0" applyNumberFormat="1" applyFont="1" applyAlignment="1">
      <alignment horizontal="left"/>
    </xf>
    <xf numFmtId="0" fontId="9" fillId="0" borderId="10" xfId="0" applyFont="1" applyBorder="1" applyAlignment="1">
      <alignment horizontal="left"/>
    </xf>
    <xf numFmtId="3" fontId="8" fillId="0" borderId="0" xfId="0" applyNumberFormat="1" applyFont="1" applyAlignment="1">
      <alignment horizontal="right"/>
    </xf>
    <xf numFmtId="3" fontId="14" fillId="0" borderId="14" xfId="0" applyNumberFormat="1" applyFont="1" applyBorder="1" applyAlignment="1">
      <alignment horizontal="right"/>
    </xf>
    <xf numFmtId="37" fontId="7" fillId="0" borderId="14" xfId="0" applyNumberFormat="1" applyFont="1" applyBorder="1"/>
    <xf numFmtId="37" fontId="7" fillId="0" borderId="14" xfId="0" applyNumberFormat="1" applyFont="1" applyBorder="1" applyAlignment="1">
      <alignment horizontal="left" vertical="top"/>
    </xf>
    <xf numFmtId="3" fontId="10" fillId="0" borderId="0" xfId="0" applyNumberFormat="1" applyFont="1"/>
    <xf numFmtId="3" fontId="10" fillId="0" borderId="0" xfId="0" applyNumberFormat="1" applyFont="1" applyAlignment="1">
      <alignment horizontal="left"/>
    </xf>
    <xf numFmtId="3" fontId="10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0" fontId="0" fillId="7" borderId="19" xfId="0" applyFill="1" applyBorder="1" applyAlignment="1">
      <alignment horizontal="left" vertical="center"/>
    </xf>
    <xf numFmtId="169" fontId="8" fillId="7" borderId="20" xfId="0" applyNumberFormat="1" applyFont="1" applyFill="1" applyBorder="1" applyAlignment="1">
      <alignment horizontal="right" vertical="center"/>
    </xf>
    <xf numFmtId="169" fontId="44" fillId="7" borderId="21" xfId="0" applyNumberFormat="1" applyFont="1" applyFill="1" applyBorder="1" applyAlignment="1">
      <alignment horizontal="right" vertical="center"/>
    </xf>
    <xf numFmtId="0" fontId="0" fillId="0" borderId="5" xfId="0" applyBorder="1"/>
    <xf numFmtId="0" fontId="7" fillId="0" borderId="4" xfId="0" applyFont="1" applyBorder="1"/>
    <xf numFmtId="0" fontId="7" fillId="0" borderId="4" xfId="0" applyFont="1" applyBorder="1" applyAlignment="1">
      <alignment horizontal="left"/>
    </xf>
    <xf numFmtId="184" fontId="14" fillId="0" borderId="4" xfId="0" applyNumberFormat="1" applyFont="1" applyBorder="1" applyAlignment="1">
      <alignment horizontal="right"/>
    </xf>
    <xf numFmtId="184" fontId="7" fillId="0" borderId="4" xfId="0" applyNumberFormat="1" applyFont="1" applyBorder="1"/>
    <xf numFmtId="184" fontId="7" fillId="0" borderId="4" xfId="0" applyNumberFormat="1" applyFont="1" applyBorder="1" applyAlignment="1">
      <alignment horizontal="right"/>
    </xf>
    <xf numFmtId="184" fontId="7" fillId="0" borderId="4" xfId="0" applyNumberFormat="1" applyFont="1" applyBorder="1" applyAlignment="1">
      <alignment horizontal="left" vertical="top"/>
    </xf>
    <xf numFmtId="0" fontId="0" fillId="0" borderId="4" xfId="0" applyBorder="1"/>
    <xf numFmtId="0" fontId="0" fillId="0" borderId="6" xfId="0" applyBorder="1"/>
    <xf numFmtId="0" fontId="22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1" fillId="0" borderId="0" xfId="0" applyFont="1"/>
    <xf numFmtId="0" fontId="8" fillId="5" borderId="0" xfId="0" applyFont="1" applyFill="1" applyAlignment="1">
      <alignment vertical="center"/>
    </xf>
    <xf numFmtId="37" fontId="14" fillId="0" borderId="0" xfId="12" applyNumberFormat="1" applyFont="1" applyAlignment="1">
      <alignment vertical="center"/>
    </xf>
    <xf numFmtId="3" fontId="7" fillId="0" borderId="0" xfId="16" applyNumberFormat="1" applyFont="1"/>
    <xf numFmtId="3" fontId="8" fillId="0" borderId="0" xfId="0" applyNumberFormat="1" applyFont="1"/>
    <xf numFmtId="177" fontId="7" fillId="0" borderId="0" xfId="16" applyNumberFormat="1" applyFont="1"/>
    <xf numFmtId="0" fontId="16" fillId="6" borderId="20" xfId="0" applyFont="1" applyFill="1" applyBorder="1" applyAlignment="1">
      <alignment horizontal="right" vertical="center"/>
    </xf>
    <xf numFmtId="0" fontId="16" fillId="0" borderId="0" xfId="0" applyFont="1" applyAlignment="1">
      <alignment horizontal="left" wrapText="1"/>
    </xf>
    <xf numFmtId="170" fontId="11" fillId="0" borderId="0" xfId="10" applyNumberFormat="1" applyFont="1" applyAlignment="1">
      <alignment horizontal="left" vertical="center"/>
    </xf>
    <xf numFmtId="170" fontId="11" fillId="0" borderId="10" xfId="10" applyNumberFormat="1" applyFont="1" applyBorder="1" applyAlignment="1">
      <alignment horizontal="left" vertical="center"/>
    </xf>
    <xf numFmtId="0" fontId="27" fillId="4" borderId="0" xfId="0" applyFont="1" applyFill="1" applyAlignment="1">
      <alignment horizontal="center" vertical="center"/>
    </xf>
    <xf numFmtId="0" fontId="27" fillId="4" borderId="4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0" xfId="0" applyFont="1" applyAlignment="1">
      <alignment horizontal="left" wrapText="1" indent="1"/>
    </xf>
    <xf numFmtId="0" fontId="0" fillId="4" borderId="2" xfId="0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/>
    </xf>
    <xf numFmtId="0" fontId="0" fillId="4" borderId="0" xfId="0" applyFill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31" fillId="0" borderId="0" xfId="0" applyFont="1" applyAlignment="1">
      <alignment wrapText="1"/>
    </xf>
    <xf numFmtId="0" fontId="10" fillId="0" borderId="0" xfId="0" applyFont="1" applyAlignment="1">
      <alignment wrapText="1"/>
    </xf>
    <xf numFmtId="184" fontId="16" fillId="6" borderId="20" xfId="0" applyNumberFormat="1" applyFont="1" applyFill="1" applyBorder="1" applyAlignment="1">
      <alignment horizontal="center" vertical="center"/>
    </xf>
    <xf numFmtId="184" fontId="16" fillId="6" borderId="2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7" fillId="3" borderId="2" xfId="0" applyFont="1" applyFill="1" applyBorder="1" applyAlignment="1">
      <alignment horizontal="center" vertical="center"/>
    </xf>
    <xf numFmtId="0" fontId="33" fillId="6" borderId="3" xfId="0" applyFont="1" applyFill="1" applyBorder="1" applyAlignment="1">
      <alignment horizontal="center"/>
    </xf>
    <xf numFmtId="0" fontId="14" fillId="4" borderId="17" xfId="0" applyFont="1" applyFill="1" applyBorder="1" applyAlignment="1">
      <alignment horizontal="center" vertical="center"/>
    </xf>
    <xf numFmtId="0" fontId="10" fillId="0" borderId="0" xfId="0" applyFont="1"/>
    <xf numFmtId="0" fontId="12" fillId="3" borderId="12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35" fillId="3" borderId="0" xfId="0" applyFont="1" applyFill="1" applyAlignment="1">
      <alignment horizontal="center"/>
    </xf>
    <xf numFmtId="0" fontId="0" fillId="3" borderId="12" xfId="0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0" fontId="27" fillId="4" borderId="11" xfId="0" applyFont="1" applyFill="1" applyBorder="1" applyAlignment="1">
      <alignment horizontal="center" vertical="center"/>
    </xf>
    <xf numFmtId="0" fontId="27" fillId="4" borderId="17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left" vertical="center" indent="15"/>
    </xf>
    <xf numFmtId="0" fontId="12" fillId="4" borderId="2" xfId="0" applyFont="1" applyFill="1" applyBorder="1" applyAlignment="1">
      <alignment horizontal="left" vertical="center" indent="15"/>
    </xf>
    <xf numFmtId="169" fontId="28" fillId="4" borderId="12" xfId="0" applyNumberFormat="1" applyFont="1" applyFill="1" applyBorder="1" applyAlignment="1">
      <alignment horizontal="right" vertical="center"/>
    </xf>
    <xf numFmtId="169" fontId="28" fillId="4" borderId="2" xfId="0" applyNumberFormat="1" applyFont="1" applyFill="1" applyBorder="1" applyAlignment="1">
      <alignment horizontal="right" vertical="center"/>
    </xf>
    <xf numFmtId="0" fontId="27" fillId="4" borderId="18" xfId="0" applyFont="1" applyFill="1" applyBorder="1" applyAlignment="1">
      <alignment horizontal="center" vertical="center"/>
    </xf>
    <xf numFmtId="3" fontId="7" fillId="0" borderId="0" xfId="0" applyNumberFormat="1" applyFont="1" applyAlignment="1">
      <alignment horizontal="right"/>
    </xf>
    <xf numFmtId="172" fontId="7" fillId="0" borderId="0" xfId="0" applyNumberFormat="1" applyFont="1" applyAlignment="1">
      <alignment horizontal="right"/>
    </xf>
    <xf numFmtId="0" fontId="14" fillId="0" borderId="12" xfId="0" applyFont="1" applyFill="1" applyBorder="1" applyAlignment="1">
      <alignment horizontal="left" indent="2"/>
    </xf>
    <xf numFmtId="172" fontId="14" fillId="0" borderId="0" xfId="0" applyNumberFormat="1" applyFont="1" applyFill="1" applyAlignment="1">
      <alignment horizontal="right"/>
    </xf>
    <xf numFmtId="175" fontId="7" fillId="0" borderId="0" xfId="0" applyNumberFormat="1" applyFont="1" applyFill="1" applyAlignment="1">
      <alignment vertical="center"/>
    </xf>
    <xf numFmtId="175" fontId="8" fillId="0" borderId="0" xfId="0" applyNumberFormat="1" applyFont="1" applyFill="1" applyAlignment="1">
      <alignment horizontal="left"/>
    </xf>
    <xf numFmtId="175" fontId="7" fillId="0" borderId="0" xfId="0" applyNumberFormat="1" applyFont="1" applyFill="1"/>
    <xf numFmtId="170" fontId="7" fillId="0" borderId="0" xfId="0" applyNumberFormat="1" applyFont="1" applyFill="1" applyAlignment="1">
      <alignment vertical="center"/>
    </xf>
    <xf numFmtId="175" fontId="10" fillId="0" borderId="0" xfId="0" applyNumberFormat="1" applyFont="1" applyFill="1"/>
    <xf numFmtId="170" fontId="7" fillId="0" borderId="12" xfId="0" applyNumberFormat="1" applyFont="1" applyFill="1" applyBorder="1" applyAlignment="1">
      <alignment horizontal="left" indent="3"/>
    </xf>
    <xf numFmtId="175" fontId="7" fillId="0" borderId="0" xfId="0" applyNumberFormat="1" applyFont="1" applyFill="1" applyAlignment="1">
      <alignment horizontal="left"/>
    </xf>
    <xf numFmtId="175" fontId="7" fillId="0" borderId="0" xfId="0" applyNumberFormat="1" applyFont="1" applyFill="1" applyAlignment="1" applyProtection="1">
      <alignment vertical="center"/>
      <protection hidden="1"/>
    </xf>
    <xf numFmtId="175" fontId="10" fillId="0" borderId="0" xfId="0" applyNumberFormat="1" applyFont="1" applyFill="1" applyAlignment="1" applyProtection="1">
      <alignment vertical="center"/>
      <protection hidden="1"/>
    </xf>
    <xf numFmtId="0" fontId="7" fillId="0" borderId="12" xfId="0" applyFont="1" applyFill="1" applyBorder="1" applyAlignment="1">
      <alignment horizontal="left" indent="3"/>
    </xf>
    <xf numFmtId="175" fontId="7" fillId="0" borderId="0" xfId="0" applyNumberFormat="1" applyFont="1" applyFill="1" applyAlignment="1">
      <alignment horizontal="right" vertical="center"/>
    </xf>
    <xf numFmtId="175" fontId="11" fillId="0" borderId="0" xfId="0" applyNumberFormat="1" applyFont="1" applyFill="1"/>
    <xf numFmtId="175" fontId="14" fillId="0" borderId="0" xfId="0" applyNumberFormat="1" applyFont="1" applyFill="1"/>
    <xf numFmtId="175" fontId="10" fillId="0" borderId="0" xfId="0" applyNumberFormat="1" applyFont="1" applyFill="1" applyAlignment="1">
      <alignment horizontal="left" vertical="top"/>
    </xf>
    <xf numFmtId="170" fontId="14" fillId="0" borderId="0" xfId="0" applyNumberFormat="1" applyFont="1" applyFill="1" applyAlignment="1">
      <alignment horizontal="right"/>
    </xf>
    <xf numFmtId="170" fontId="11" fillId="0" borderId="0" xfId="10" applyNumberFormat="1" applyFont="1" applyFill="1" applyAlignment="1">
      <alignment vertical="center"/>
    </xf>
    <xf numFmtId="0" fontId="14" fillId="0" borderId="12" xfId="0" applyFont="1" applyFill="1" applyBorder="1" applyAlignment="1">
      <alignment horizontal="left" indent="1"/>
    </xf>
    <xf numFmtId="189" fontId="7" fillId="0" borderId="0" xfId="0" applyNumberFormat="1" applyFont="1" applyFill="1" applyAlignment="1" applyProtection="1">
      <alignment horizontal="right"/>
      <protection locked="0"/>
    </xf>
    <xf numFmtId="189" fontId="7" fillId="0" borderId="0" xfId="0" applyNumberFormat="1" applyFont="1" applyFill="1" applyAlignment="1" applyProtection="1">
      <alignment horizontal="left"/>
      <protection locked="0"/>
    </xf>
    <xf numFmtId="189" fontId="10" fillId="0" borderId="0" xfId="0" applyNumberFormat="1" applyFont="1" applyFill="1" applyAlignment="1" applyProtection="1">
      <alignment horizontal="right"/>
      <protection locked="0"/>
    </xf>
    <xf numFmtId="169" fontId="16" fillId="0" borderId="0" xfId="0" applyNumberFormat="1" applyFont="1" applyFill="1" applyAlignment="1">
      <alignment horizontal="right" vertical="center"/>
    </xf>
    <xf numFmtId="169" fontId="16" fillId="0" borderId="0" xfId="0" quotePrefix="1" applyNumberFormat="1" applyFont="1" applyFill="1" applyAlignment="1">
      <alignment horizontal="right" vertical="center"/>
    </xf>
    <xf numFmtId="170" fontId="8" fillId="0" borderId="0" xfId="10" applyNumberFormat="1" applyFont="1" applyFill="1" applyAlignment="1">
      <alignment vertical="center"/>
    </xf>
    <xf numFmtId="170" fontId="14" fillId="0" borderId="0" xfId="0" applyNumberFormat="1" applyFont="1" applyFill="1" applyAlignment="1">
      <alignment horizontal="right" vertical="center"/>
    </xf>
    <xf numFmtId="170" fontId="7" fillId="0" borderId="0" xfId="0" applyNumberFormat="1" applyFont="1" applyFill="1" applyAlignment="1">
      <alignment horizontal="right" vertical="center"/>
    </xf>
    <xf numFmtId="170" fontId="8" fillId="0" borderId="10" xfId="10" applyNumberFormat="1" applyFont="1" applyFill="1" applyBorder="1" applyAlignment="1">
      <alignment vertical="center"/>
    </xf>
    <xf numFmtId="175" fontId="7" fillId="0" borderId="0" xfId="0" applyNumberFormat="1" applyFont="1" applyFill="1" applyAlignment="1">
      <alignment horizontal="right"/>
    </xf>
    <xf numFmtId="170" fontId="11" fillId="0" borderId="0" xfId="0" applyNumberFormat="1" applyFont="1" applyFill="1" applyAlignment="1">
      <alignment vertical="center"/>
    </xf>
    <xf numFmtId="175" fontId="7" fillId="0" borderId="0" xfId="0" quotePrefix="1" applyNumberFormat="1" applyFont="1" applyFill="1" applyAlignment="1">
      <alignment horizontal="right" vertical="center"/>
    </xf>
    <xf numFmtId="170" fontId="8" fillId="0" borderId="10" xfId="0" applyNumberFormat="1" applyFont="1" applyFill="1" applyBorder="1" applyAlignment="1">
      <alignment vertical="center"/>
    </xf>
    <xf numFmtId="172" fontId="7" fillId="0" borderId="0" xfId="0" applyNumberFormat="1" applyFont="1" applyFill="1" applyAlignment="1">
      <alignment horizontal="left"/>
    </xf>
    <xf numFmtId="175" fontId="14" fillId="0" borderId="0" xfId="0" applyNumberFormat="1" applyFont="1" applyFill="1" applyAlignment="1">
      <alignment horizontal="right" vertical="center"/>
    </xf>
    <xf numFmtId="175" fontId="7" fillId="0" borderId="0" xfId="0" applyNumberFormat="1" applyFont="1" applyFill="1" applyAlignment="1" applyProtection="1">
      <alignment horizontal="right" vertical="top" wrapText="1"/>
      <protection locked="0"/>
    </xf>
    <xf numFmtId="175" fontId="7" fillId="0" borderId="0" xfId="1" applyNumberFormat="1" applyFont="1" applyFill="1" applyBorder="1" applyAlignment="1">
      <alignment horizontal="right" vertical="center"/>
    </xf>
    <xf numFmtId="0" fontId="7" fillId="0" borderId="0" xfId="0" applyFont="1" applyFill="1"/>
    <xf numFmtId="175" fontId="8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170" fontId="14" fillId="0" borderId="0" xfId="0" applyNumberFormat="1" applyFont="1" applyFill="1" applyAlignment="1">
      <alignment vertical="center"/>
    </xf>
    <xf numFmtId="0" fontId="0" fillId="0" borderId="0" xfId="0" applyFont="1" applyFill="1"/>
    <xf numFmtId="0" fontId="0" fillId="0" borderId="10" xfId="0" applyFont="1" applyFill="1" applyBorder="1"/>
    <xf numFmtId="0" fontId="0" fillId="0" borderId="12" xfId="0" applyFont="1" applyFill="1" applyBorder="1" applyAlignment="1">
      <alignment horizontal="left" indent="1"/>
    </xf>
    <xf numFmtId="175" fontId="14" fillId="0" borderId="0" xfId="0" applyNumberFormat="1" applyFont="1" applyFill="1" applyAlignment="1">
      <alignment vertical="center"/>
    </xf>
    <xf numFmtId="175" fontId="7" fillId="0" borderId="0" xfId="14" applyNumberFormat="1" applyFont="1" applyFill="1"/>
    <xf numFmtId="189" fontId="14" fillId="0" borderId="0" xfId="0" applyNumberFormat="1" applyFont="1" applyFill="1" applyAlignment="1" applyProtection="1">
      <alignment horizontal="right"/>
      <protection locked="0"/>
    </xf>
    <xf numFmtId="0" fontId="0" fillId="0" borderId="0" xfId="0" applyFont="1"/>
    <xf numFmtId="39" fontId="14" fillId="0" borderId="0" xfId="12" applyNumberFormat="1" applyFont="1" applyAlignment="1">
      <alignment vertical="center"/>
    </xf>
    <xf numFmtId="39" fontId="7" fillId="0" borderId="0" xfId="12" applyNumberFormat="1" applyFont="1" applyAlignment="1">
      <alignment vertical="center"/>
    </xf>
    <xf numFmtId="179" fontId="14" fillId="0" borderId="0" xfId="32" applyNumberFormat="1" applyFont="1" applyFill="1" applyBorder="1"/>
    <xf numFmtId="170" fontId="14" fillId="0" borderId="0" xfId="12" applyNumberFormat="1" applyFont="1" applyAlignment="1">
      <alignment horizontal="right" vertical="center"/>
    </xf>
    <xf numFmtId="0" fontId="0" fillId="0" borderId="10" xfId="0" applyFont="1" applyBorder="1"/>
    <xf numFmtId="0" fontId="7" fillId="0" borderId="0" xfId="12" applyFont="1" applyAlignment="1">
      <alignment horizontal="right" vertical="center"/>
    </xf>
    <xf numFmtId="175" fontId="0" fillId="0" borderId="0" xfId="0" applyNumberFormat="1" applyFont="1"/>
    <xf numFmtId="175" fontId="0" fillId="0" borderId="10" xfId="0" applyNumberFormat="1" applyFont="1" applyBorder="1"/>
    <xf numFmtId="180" fontId="7" fillId="0" borderId="0" xfId="12" applyNumberFormat="1" applyFont="1" applyAlignment="1">
      <alignment vertical="center"/>
    </xf>
    <xf numFmtId="170" fontId="7" fillId="0" borderId="0" xfId="12" applyNumberFormat="1" applyFont="1" applyAlignment="1">
      <alignment vertical="center"/>
    </xf>
    <xf numFmtId="180" fontId="14" fillId="0" borderId="0" xfId="12" applyNumberFormat="1" applyFont="1" applyAlignment="1">
      <alignment vertical="center"/>
    </xf>
    <xf numFmtId="170" fontId="14" fillId="0" borderId="0" xfId="12" applyNumberFormat="1" applyFont="1" applyAlignment="1">
      <alignment vertical="center"/>
    </xf>
    <xf numFmtId="170" fontId="14" fillId="5" borderId="0" xfId="12" applyNumberFormat="1" applyFont="1" applyFill="1" applyAlignment="1">
      <alignment vertical="center"/>
    </xf>
    <xf numFmtId="0" fontId="7" fillId="5" borderId="0" xfId="12" applyFont="1" applyFill="1" applyAlignment="1">
      <alignment vertical="center"/>
    </xf>
    <xf numFmtId="180" fontId="7" fillId="5" borderId="0" xfId="12" applyNumberFormat="1" applyFont="1" applyFill="1" applyAlignment="1">
      <alignment vertical="center"/>
    </xf>
    <xf numFmtId="170" fontId="14" fillId="0" borderId="0" xfId="15" applyNumberFormat="1" applyFont="1" applyAlignment="1">
      <alignment horizontal="right" vertical="center"/>
    </xf>
    <xf numFmtId="170" fontId="7" fillId="0" borderId="0" xfId="15" applyNumberFormat="1" applyFont="1" applyAlignment="1">
      <alignment horizontal="right" vertical="center"/>
    </xf>
    <xf numFmtId="177" fontId="14" fillId="5" borderId="0" xfId="1" applyNumberFormat="1" applyFont="1" applyFill="1" applyBorder="1" applyAlignment="1"/>
    <xf numFmtId="177" fontId="14" fillId="5" borderId="0" xfId="1" applyNumberFormat="1" applyFont="1" applyFill="1" applyBorder="1" applyAlignment="1">
      <alignment vertical="center"/>
    </xf>
    <xf numFmtId="175" fontId="14" fillId="5" borderId="0" xfId="1" applyNumberFormat="1" applyFont="1" applyFill="1" applyBorder="1" applyAlignment="1">
      <alignment horizontal="right" vertical="justify"/>
    </xf>
    <xf numFmtId="175" fontId="7" fillId="5" borderId="0" xfId="0" applyNumberFormat="1" applyFont="1" applyFill="1" applyAlignment="1">
      <alignment horizontal="right" vertical="center" wrapText="1"/>
    </xf>
    <xf numFmtId="175" fontId="14" fillId="5" borderId="0" xfId="0" applyNumberFormat="1" applyFont="1" applyFill="1" applyAlignment="1">
      <alignment horizontal="right" vertical="justify"/>
    </xf>
    <xf numFmtId="175" fontId="14" fillId="5" borderId="0" xfId="0" applyNumberFormat="1" applyFont="1" applyFill="1" applyAlignment="1">
      <alignment horizontal="right" vertical="top"/>
    </xf>
    <xf numFmtId="175" fontId="7" fillId="5" borderId="0" xfId="0" applyNumberFormat="1" applyFont="1" applyFill="1" applyAlignment="1">
      <alignment horizontal="right" vertical="top" wrapText="1"/>
    </xf>
    <xf numFmtId="185" fontId="7" fillId="0" borderId="0" xfId="1" applyNumberFormat="1" applyFont="1" applyFill="1"/>
    <xf numFmtId="185" fontId="14" fillId="0" borderId="0" xfId="1" applyNumberFormat="1" applyFont="1" applyFill="1"/>
    <xf numFmtId="170" fontId="7" fillId="0" borderId="0" xfId="0" applyNumberFormat="1" applyFont="1" applyAlignment="1">
      <alignment horizontal="left"/>
    </xf>
    <xf numFmtId="174" fontId="7" fillId="0" borderId="0" xfId="0" applyNumberFormat="1" applyFont="1" applyAlignment="1">
      <alignment horizontal="left"/>
    </xf>
    <xf numFmtId="177" fontId="14" fillId="5" borderId="0" xfId="1" applyNumberFormat="1" applyFont="1" applyFill="1" applyBorder="1"/>
    <xf numFmtId="164" fontId="14" fillId="5" borderId="0" xfId="0" applyNumberFormat="1" applyFont="1" applyFill="1" applyAlignment="1">
      <alignment horizontal="right" wrapText="1"/>
    </xf>
    <xf numFmtId="164" fontId="7" fillId="5" borderId="0" xfId="0" applyNumberFormat="1" applyFont="1" applyFill="1" applyAlignment="1">
      <alignment horizontal="right" wrapText="1"/>
    </xf>
    <xf numFmtId="0" fontId="0" fillId="0" borderId="0" xfId="0" applyFont="1" applyAlignment="1">
      <alignment vertical="center"/>
    </xf>
  </cellXfs>
  <cellStyles count="40">
    <cellStyle name="Comma" xfId="1" builtinId="3"/>
    <cellStyle name="Comma 14" xfId="2" xr:uid="{00000000-0005-0000-0000-000001000000}"/>
    <cellStyle name="Comma 2" xfId="3" xr:uid="{00000000-0005-0000-0000-000002000000}"/>
    <cellStyle name="Comma 2 2" xfId="38" xr:uid="{00000000-0005-0000-0000-000003000000}"/>
    <cellStyle name="Comma 2 3" xfId="39" xr:uid="{00000000-0005-0000-0000-000004000000}"/>
    <cellStyle name="Comma 3" xfId="4" xr:uid="{00000000-0005-0000-0000-000005000000}"/>
    <cellStyle name="Comma 3 2" xfId="32" xr:uid="{00000000-0005-0000-0000-000006000000}"/>
    <cellStyle name="Comma 3 2 2" xfId="5" xr:uid="{00000000-0005-0000-0000-000007000000}"/>
    <cellStyle name="Comma 3 2 2 2" xfId="6" xr:uid="{00000000-0005-0000-0000-000008000000}"/>
    <cellStyle name="Comma 3 2 2 2 2" xfId="33" xr:uid="{00000000-0005-0000-0000-000009000000}"/>
    <cellStyle name="Comma 4" xfId="7" xr:uid="{00000000-0005-0000-0000-00000A000000}"/>
    <cellStyle name="Comma 4 2" xfId="37" xr:uid="{00000000-0005-0000-0000-00000B000000}"/>
    <cellStyle name="Comma 4 3" xfId="36" xr:uid="{00000000-0005-0000-0000-00000C000000}"/>
    <cellStyle name="Comma 5" xfId="8" xr:uid="{00000000-0005-0000-0000-00000D000000}"/>
    <cellStyle name="Comma 6" xfId="30" xr:uid="{00000000-0005-0000-0000-00000E000000}"/>
    <cellStyle name="Comma 7" xfId="9" xr:uid="{00000000-0005-0000-0000-00000F000000}"/>
    <cellStyle name="Normal" xfId="0" builtinId="0"/>
    <cellStyle name="Normal 10" xfId="10" xr:uid="{00000000-0005-0000-0000-000011000000}"/>
    <cellStyle name="Normal 10 2" xfId="11" xr:uid="{00000000-0005-0000-0000-000012000000}"/>
    <cellStyle name="Normal 12" xfId="12" xr:uid="{00000000-0005-0000-0000-000013000000}"/>
    <cellStyle name="Normal 18" xfId="13" xr:uid="{00000000-0005-0000-0000-000014000000}"/>
    <cellStyle name="Normal 19" xfId="14" xr:uid="{00000000-0005-0000-0000-000015000000}"/>
    <cellStyle name="Normal 2" xfId="15" xr:uid="{00000000-0005-0000-0000-000016000000}"/>
    <cellStyle name="Normal 2 2" xfId="16" xr:uid="{00000000-0005-0000-0000-000017000000}"/>
    <cellStyle name="Normal 2 3" xfId="17" xr:uid="{00000000-0005-0000-0000-000018000000}"/>
    <cellStyle name="Normal 3" xfId="18" xr:uid="{00000000-0005-0000-0000-000019000000}"/>
    <cellStyle name="Normal 3 2" xfId="35" xr:uid="{00000000-0005-0000-0000-00001A000000}"/>
    <cellStyle name="Normal 3 3" xfId="34" xr:uid="{00000000-0005-0000-0000-00001B000000}"/>
    <cellStyle name="Normal 4" xfId="19" xr:uid="{00000000-0005-0000-0000-00001C000000}"/>
    <cellStyle name="Normal 5" xfId="20" xr:uid="{00000000-0005-0000-0000-00001D000000}"/>
    <cellStyle name="Normal 6" xfId="21" xr:uid="{00000000-0005-0000-0000-00001E000000}"/>
    <cellStyle name="Normal 68" xfId="22" xr:uid="{00000000-0005-0000-0000-00001F000000}"/>
    <cellStyle name="Normal 68 2" xfId="23" xr:uid="{00000000-0005-0000-0000-000020000000}"/>
    <cellStyle name="Normal 7" xfId="28" xr:uid="{00000000-0005-0000-0000-000021000000}"/>
    <cellStyle name="Normal 8" xfId="29" xr:uid="{00000000-0005-0000-0000-000022000000}"/>
    <cellStyle name="Normal 89" xfId="24" xr:uid="{00000000-0005-0000-0000-000023000000}"/>
    <cellStyle name="Normal 9" xfId="31" xr:uid="{00000000-0005-0000-0000-000024000000}"/>
    <cellStyle name="Normal 90" xfId="25" xr:uid="{00000000-0005-0000-0000-000025000000}"/>
    <cellStyle name="Normal 93" xfId="26" xr:uid="{00000000-0005-0000-0000-000026000000}"/>
    <cellStyle name="Percent" xfId="27" builtinId="5"/>
  </cellStyles>
  <dxfs count="3"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numFmt numFmtId="192" formatCode="."/>
    </dxf>
  </dxfs>
  <tableStyles count="0" defaultTableStyle="TableStyleMedium9" defaultPivotStyle="PivotStyleLight16"/>
  <colors>
    <mruColors>
      <color rgb="FF969696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314325</xdr:colOff>
      <xdr:row>2</xdr:row>
      <xdr:rowOff>76200</xdr:rowOff>
    </xdr:from>
    <xdr:to>
      <xdr:col>10</xdr:col>
      <xdr:colOff>47625</xdr:colOff>
      <xdr:row>4</xdr:row>
      <xdr:rowOff>57150</xdr:rowOff>
    </xdr:to>
    <xdr:sp macro="" textlink="" fLocksText="0">
      <xdr:nvSpPr>
        <xdr:cNvPr id="1025" name="Rectangle 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5856143" y="301336"/>
          <a:ext cx="3248891" cy="474519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r" rtl="0">
            <a:defRPr sz="1000"/>
          </a:pPr>
          <a:r>
            <a:rPr lang="en-PH" sz="2400" b="1" i="0" strike="noStrike">
              <a:solidFill>
                <a:srgbClr val="FFFFCC"/>
              </a:solidFill>
              <a:latin typeface="Calibri"/>
            </a:rPr>
            <a:t>National Quickstat</a:t>
          </a:r>
        </a:p>
        <a:p>
          <a:pPr algn="r" rtl="0">
            <a:defRPr sz="1000"/>
          </a:pPr>
          <a:endParaRPr lang="en-PH" sz="2400" b="1" i="0" strike="noStrike">
            <a:solidFill>
              <a:srgbClr val="FFFFCC"/>
            </a:solidFill>
            <a:latin typeface="Calibri"/>
          </a:endParaRPr>
        </a:p>
      </xdr:txBody>
    </xdr:sp>
    <xdr:clientData/>
  </xdr:twoCellAnchor>
  <xdr:twoCellAnchor>
    <xdr:from>
      <xdr:col>0</xdr:col>
      <xdr:colOff>647700</xdr:colOff>
      <xdr:row>2</xdr:row>
      <xdr:rowOff>161925</xdr:rowOff>
    </xdr:from>
    <xdr:to>
      <xdr:col>1</xdr:col>
      <xdr:colOff>0</xdr:colOff>
      <xdr:row>3</xdr:row>
      <xdr:rowOff>114300</xdr:rowOff>
    </xdr:to>
    <xdr:sp macro="" textlink="" fLocksText="0">
      <xdr:nvSpPr>
        <xdr:cNvPr id="1026" name="Rectangle 6_0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647700" y="381000"/>
          <a:ext cx="2009775" cy="27622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18000" tIns="0" rIns="0" bIns="0" anchor="ctr" upright="1"/>
        <a:lstStyle/>
        <a:p>
          <a:pPr algn="ctr" rtl="0">
            <a:defRPr sz="1000"/>
          </a:pPr>
          <a:r>
            <a:rPr lang="en-PH" sz="900" b="0" i="0" strike="noStrike">
              <a:solidFill>
                <a:srgbClr val="FFFFFF"/>
              </a:solidFill>
              <a:latin typeface="Trajan Pro"/>
            </a:rPr>
            <a:t>R</a:t>
          </a:r>
          <a:r>
            <a:rPr lang="en-PH" sz="800" b="0" i="0" strike="noStrike">
              <a:solidFill>
                <a:srgbClr val="FFFFFF"/>
              </a:solidFill>
              <a:latin typeface="Trajan Pro"/>
            </a:rPr>
            <a:t>EPUBLIC OF THE </a:t>
          </a:r>
          <a:r>
            <a:rPr lang="en-PH" sz="900" b="0" i="0" strike="noStrike">
              <a:solidFill>
                <a:srgbClr val="FFFFFF"/>
              </a:solidFill>
              <a:latin typeface="Trajan Pro"/>
            </a:rPr>
            <a:t>P</a:t>
          </a:r>
          <a:r>
            <a:rPr lang="en-PH" sz="800" b="0" i="0" strike="noStrike">
              <a:solidFill>
                <a:srgbClr val="FFFFFF"/>
              </a:solidFill>
              <a:latin typeface="Trajan Pro"/>
            </a:rPr>
            <a:t>HILIPPINES</a:t>
          </a:r>
        </a:p>
      </xdr:txBody>
    </xdr:sp>
    <xdr:clientData/>
  </xdr:twoCellAnchor>
  <xdr:twoCellAnchor>
    <xdr:from>
      <xdr:col>0</xdr:col>
      <xdr:colOff>14079</xdr:colOff>
      <xdr:row>2</xdr:row>
      <xdr:rowOff>247650</xdr:rowOff>
    </xdr:from>
    <xdr:to>
      <xdr:col>2</xdr:col>
      <xdr:colOff>223631</xdr:colOff>
      <xdr:row>5</xdr:row>
      <xdr:rowOff>57150</xdr:rowOff>
    </xdr:to>
    <xdr:sp macro="" textlink="" fLocksText="0">
      <xdr:nvSpPr>
        <xdr:cNvPr id="1027" name="Rectangle 9_0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rrowheads="1"/>
        </xdr:cNvSpPr>
      </xdr:nvSpPr>
      <xdr:spPr bwMode="auto">
        <a:xfrm>
          <a:off x="14079" y="467458"/>
          <a:ext cx="4569071" cy="483577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18000" tIns="0" rIns="0" bIns="0" anchor="ctr" upright="1"/>
        <a:lstStyle/>
        <a:p>
          <a:pPr algn="ctr" rtl="0">
            <a:defRPr sz="1000"/>
          </a:pPr>
          <a:r>
            <a:rPr lang="en-PH" sz="1400" b="1" i="0" u="sng" strike="noStrike">
              <a:solidFill>
                <a:srgbClr val="FFFFFF"/>
              </a:solidFill>
              <a:latin typeface="Trajan Pro" panose="020F0502020204030204" pitchFamily="18" charset="0"/>
            </a:rPr>
            <a:t>P</a:t>
          </a:r>
          <a:r>
            <a:rPr lang="en-PH" sz="1200" b="1" i="0" u="sng" strike="noStrike">
              <a:solidFill>
                <a:srgbClr val="FFFFFF"/>
              </a:solidFill>
              <a:latin typeface="Trajan Pro" panose="020F0502020204030204" pitchFamily="18" charset="0"/>
            </a:rPr>
            <a:t>HILIPPINE </a:t>
          </a:r>
          <a:r>
            <a:rPr lang="en-PH" sz="1400" b="1" i="0" u="sng" strike="noStrike">
              <a:solidFill>
                <a:srgbClr val="FFFFFF"/>
              </a:solidFill>
              <a:latin typeface="Trajan Pro" panose="020F0502020204030204" pitchFamily="18" charset="0"/>
            </a:rPr>
            <a:t>S</a:t>
          </a:r>
          <a:r>
            <a:rPr lang="en-PH" sz="1200" b="1" i="0" u="sng" strike="noStrike">
              <a:solidFill>
                <a:srgbClr val="FFFFFF"/>
              </a:solidFill>
              <a:latin typeface="Trajan Pro" panose="020F0502020204030204" pitchFamily="18" charset="0"/>
            </a:rPr>
            <a:t>TATISTICS </a:t>
          </a:r>
          <a:r>
            <a:rPr lang="en-PH" sz="1400" b="1" i="0" u="sng" strike="noStrike">
              <a:solidFill>
                <a:srgbClr val="FFFFFF"/>
              </a:solidFill>
              <a:latin typeface="Trajan Pro" panose="020F0502020204030204" pitchFamily="18" charset="0"/>
            </a:rPr>
            <a:t>A</a:t>
          </a:r>
          <a:r>
            <a:rPr lang="en-PH" sz="1200" b="1" i="0" u="sng" strike="noStrike">
              <a:solidFill>
                <a:srgbClr val="FFFFFF"/>
              </a:solidFill>
              <a:latin typeface="Trajan Pro" panose="020F0502020204030204" pitchFamily="18" charset="0"/>
            </a:rPr>
            <a:t>UTHORITY</a:t>
          </a:r>
        </a:p>
      </xdr:txBody>
    </xdr:sp>
    <xdr:clientData/>
  </xdr:twoCellAnchor>
  <xdr:twoCellAnchor>
    <xdr:from>
      <xdr:col>0</xdr:col>
      <xdr:colOff>47625</xdr:colOff>
      <xdr:row>2</xdr:row>
      <xdr:rowOff>95250</xdr:rowOff>
    </xdr:from>
    <xdr:to>
      <xdr:col>0</xdr:col>
      <xdr:colOff>723900</xdr:colOff>
      <xdr:row>5</xdr:row>
      <xdr:rowOff>57150</xdr:rowOff>
    </xdr:to>
    <xdr:sp macro="" textlink="">
      <xdr:nvSpPr>
        <xdr:cNvPr id="16888" name="Picture 7_0">
          <a:extLst>
            <a:ext uri="{FF2B5EF4-FFF2-40B4-BE49-F238E27FC236}">
              <a16:creationId xmlns:a16="http://schemas.microsoft.com/office/drawing/2014/main" id="{00000000-0008-0000-0000-0000F8410000}"/>
            </a:ext>
          </a:extLst>
        </xdr:cNvPr>
        <xdr:cNvSpPr>
          <a:spLocks noChangeArrowheads="1"/>
        </xdr:cNvSpPr>
      </xdr:nvSpPr>
      <xdr:spPr bwMode="auto">
        <a:xfrm>
          <a:off x="47625" y="314325"/>
          <a:ext cx="676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76200</xdr:colOff>
      <xdr:row>509</xdr:row>
      <xdr:rowOff>0</xdr:rowOff>
    </xdr:from>
    <xdr:to>
      <xdr:col>8</xdr:col>
      <xdr:colOff>923925</xdr:colOff>
      <xdr:row>511</xdr:row>
      <xdr:rowOff>47625</xdr:rowOff>
    </xdr:to>
    <xdr:sp macro="" textlink="">
      <xdr:nvSpPr>
        <xdr:cNvPr id="16889" name="Picture 8_0">
          <a:extLst>
            <a:ext uri="{FF2B5EF4-FFF2-40B4-BE49-F238E27FC236}">
              <a16:creationId xmlns:a16="http://schemas.microsoft.com/office/drawing/2014/main" id="{00000000-0008-0000-0000-0000F9410000}"/>
            </a:ext>
          </a:extLst>
        </xdr:cNvPr>
        <xdr:cNvSpPr>
          <a:spLocks noChangeArrowheads="1"/>
        </xdr:cNvSpPr>
      </xdr:nvSpPr>
      <xdr:spPr bwMode="auto">
        <a:xfrm>
          <a:off x="7992533" y="70167500"/>
          <a:ext cx="847725" cy="36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</xdr:row>
      <xdr:rowOff>133350</xdr:rowOff>
    </xdr:from>
    <xdr:to>
      <xdr:col>4</xdr:col>
      <xdr:colOff>95250</xdr:colOff>
      <xdr:row>5</xdr:row>
      <xdr:rowOff>38100</xdr:rowOff>
    </xdr:to>
    <xdr:sp macro="" textlink="">
      <xdr:nvSpPr>
        <xdr:cNvPr id="16890" name="TextBox 10_0">
          <a:extLst>
            <a:ext uri="{FF2B5EF4-FFF2-40B4-BE49-F238E27FC236}">
              <a16:creationId xmlns:a16="http://schemas.microsoft.com/office/drawing/2014/main" id="{00000000-0008-0000-0000-0000FA410000}"/>
            </a:ext>
          </a:extLst>
        </xdr:cNvPr>
        <xdr:cNvSpPr txBox="1">
          <a:spLocks noChangeArrowheads="1"/>
        </xdr:cNvSpPr>
      </xdr:nvSpPr>
      <xdr:spPr bwMode="auto">
        <a:xfrm>
          <a:off x="5476875" y="676275"/>
          <a:ext cx="2000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2228850</xdr:colOff>
      <xdr:row>2</xdr:row>
      <xdr:rowOff>180975</xdr:rowOff>
    </xdr:from>
    <xdr:to>
      <xdr:col>0</xdr:col>
      <xdr:colOff>2524125</xdr:colOff>
      <xdr:row>3</xdr:row>
      <xdr:rowOff>114300</xdr:rowOff>
    </xdr:to>
    <xdr:sp macro="" textlink="">
      <xdr:nvSpPr>
        <xdr:cNvPr id="16891" name="TextBox 11_0">
          <a:extLst>
            <a:ext uri="{FF2B5EF4-FFF2-40B4-BE49-F238E27FC236}">
              <a16:creationId xmlns:a16="http://schemas.microsoft.com/office/drawing/2014/main" id="{00000000-0008-0000-0000-0000FB410000}"/>
            </a:ext>
          </a:extLst>
        </xdr:cNvPr>
        <xdr:cNvSpPr txBox="1">
          <a:spLocks noChangeArrowheads="1"/>
        </xdr:cNvSpPr>
      </xdr:nvSpPr>
      <xdr:spPr bwMode="auto">
        <a:xfrm>
          <a:off x="2228850" y="400050"/>
          <a:ext cx="2952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76200</xdr:rowOff>
    </xdr:from>
    <xdr:to>
      <xdr:col>0</xdr:col>
      <xdr:colOff>702945</xdr:colOff>
      <xdr:row>5</xdr:row>
      <xdr:rowOff>53340</xdr:rowOff>
    </xdr:to>
    <xdr:sp macro="" textlink="">
      <xdr:nvSpPr>
        <xdr:cNvPr id="16892" name="Picture 2">
          <a:extLst>
            <a:ext uri="{FF2B5EF4-FFF2-40B4-BE49-F238E27FC236}">
              <a16:creationId xmlns:a16="http://schemas.microsoft.com/office/drawing/2014/main" id="{00000000-0008-0000-0000-0000FC4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275"/>
          <a:ext cx="7143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28575</xdr:colOff>
      <xdr:row>2</xdr:row>
      <xdr:rowOff>66675</xdr:rowOff>
    </xdr:from>
    <xdr:to>
      <xdr:col>0</xdr:col>
      <xdr:colOff>742950</xdr:colOff>
      <xdr:row>5</xdr:row>
      <xdr:rowOff>38100</xdr:rowOff>
    </xdr:to>
    <xdr:sp macro="" textlink="">
      <xdr:nvSpPr>
        <xdr:cNvPr id="16893" name="Picture 2">
          <a:extLst>
            <a:ext uri="{FF2B5EF4-FFF2-40B4-BE49-F238E27FC236}">
              <a16:creationId xmlns:a16="http://schemas.microsoft.com/office/drawing/2014/main" id="{00000000-0008-0000-0000-0000FD410000}"/>
            </a:ext>
          </a:extLst>
        </xdr:cNvPr>
        <xdr:cNvSpPr>
          <a:spLocks noChangeAspect="1" noChangeArrowheads="1"/>
        </xdr:cNvSpPr>
      </xdr:nvSpPr>
      <xdr:spPr bwMode="auto">
        <a:xfrm>
          <a:off x="28575" y="285750"/>
          <a:ext cx="7143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57150</xdr:rowOff>
    </xdr:from>
    <xdr:to>
      <xdr:col>0</xdr:col>
      <xdr:colOff>702945</xdr:colOff>
      <xdr:row>5</xdr:row>
      <xdr:rowOff>17145</xdr:rowOff>
    </xdr:to>
    <xdr:pic>
      <xdr:nvPicPr>
        <xdr:cNvPr id="16894" name="Picture 2">
          <a:extLst>
            <a:ext uri="{FF2B5EF4-FFF2-40B4-BE49-F238E27FC236}">
              <a16:creationId xmlns:a16="http://schemas.microsoft.com/office/drawing/2014/main" id="{00000000-0008-0000-0000-0000FE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"/>
          <a:ext cx="7143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513</xdr:row>
      <xdr:rowOff>0</xdr:rowOff>
    </xdr:from>
    <xdr:to>
      <xdr:col>8</xdr:col>
      <xdr:colOff>923925</xdr:colOff>
      <xdr:row>515</xdr:row>
      <xdr:rowOff>47625</xdr:rowOff>
    </xdr:to>
    <xdr:sp macro="" textlink="">
      <xdr:nvSpPr>
        <xdr:cNvPr id="12" name="Picture 8_0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7991475" y="69894450"/>
          <a:ext cx="847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</xdr:row>
      <xdr:rowOff>133350</xdr:rowOff>
    </xdr:from>
    <xdr:to>
      <xdr:col>4</xdr:col>
      <xdr:colOff>95250</xdr:colOff>
      <xdr:row>5</xdr:row>
      <xdr:rowOff>38100</xdr:rowOff>
    </xdr:to>
    <xdr:sp macro="" textlink="">
      <xdr:nvSpPr>
        <xdr:cNvPr id="2" name="TextBox 10_0">
          <a:extLst>
            <a:ext uri="{FF2B5EF4-FFF2-40B4-BE49-F238E27FC236}">
              <a16:creationId xmlns:a16="http://schemas.microsoft.com/office/drawing/2014/main" id="{EF419D59-E19A-4034-B9CE-F05DE301ACEB}"/>
            </a:ext>
          </a:extLst>
        </xdr:cNvPr>
        <xdr:cNvSpPr txBox="1">
          <a:spLocks noChangeArrowheads="1"/>
        </xdr:cNvSpPr>
      </xdr:nvSpPr>
      <xdr:spPr bwMode="auto">
        <a:xfrm>
          <a:off x="5476875" y="676275"/>
          <a:ext cx="2000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</xdr:row>
      <xdr:rowOff>133350</xdr:rowOff>
    </xdr:from>
    <xdr:to>
      <xdr:col>4</xdr:col>
      <xdr:colOff>95250</xdr:colOff>
      <xdr:row>5</xdr:row>
      <xdr:rowOff>38100</xdr:rowOff>
    </xdr:to>
    <xdr:sp macro="" textlink="">
      <xdr:nvSpPr>
        <xdr:cNvPr id="3" name="TextBox 10_0">
          <a:extLst>
            <a:ext uri="{FF2B5EF4-FFF2-40B4-BE49-F238E27FC236}">
              <a16:creationId xmlns:a16="http://schemas.microsoft.com/office/drawing/2014/main" id="{2A1A12ED-1F1A-42C9-939E-EF191BFBB7C3}"/>
            </a:ext>
          </a:extLst>
        </xdr:cNvPr>
        <xdr:cNvSpPr txBox="1">
          <a:spLocks noChangeArrowheads="1"/>
        </xdr:cNvSpPr>
      </xdr:nvSpPr>
      <xdr:spPr bwMode="auto">
        <a:xfrm>
          <a:off x="5476875" y="676275"/>
          <a:ext cx="2000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</xdr:row>
      <xdr:rowOff>133350</xdr:rowOff>
    </xdr:from>
    <xdr:to>
      <xdr:col>4</xdr:col>
      <xdr:colOff>95250</xdr:colOff>
      <xdr:row>5</xdr:row>
      <xdr:rowOff>38100</xdr:rowOff>
    </xdr:to>
    <xdr:sp macro="" textlink="">
      <xdr:nvSpPr>
        <xdr:cNvPr id="4" name="TextBox 10_0">
          <a:extLst>
            <a:ext uri="{FF2B5EF4-FFF2-40B4-BE49-F238E27FC236}">
              <a16:creationId xmlns:a16="http://schemas.microsoft.com/office/drawing/2014/main" id="{7D0FF2F6-8981-41E4-93EC-AC9C85771B65}"/>
            </a:ext>
          </a:extLst>
        </xdr:cNvPr>
        <xdr:cNvSpPr txBox="1">
          <a:spLocks noChangeArrowheads="1"/>
        </xdr:cNvSpPr>
      </xdr:nvSpPr>
      <xdr:spPr bwMode="auto">
        <a:xfrm>
          <a:off x="5476875" y="676275"/>
          <a:ext cx="2000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R520"/>
  <sheetViews>
    <sheetView showGridLines="0" tabSelected="1" view="pageBreakPreview" topLeftCell="A476" zoomScale="90" zoomScaleSheetLayoutView="90" workbookViewId="0">
      <selection activeCell="R527" sqref="R527"/>
    </sheetView>
  </sheetViews>
  <sheetFormatPr defaultRowHeight="12.75"/>
  <cols>
    <col min="1" max="1" width="59.5703125" customWidth="1"/>
    <col min="2" max="2" width="6" customWidth="1"/>
    <col min="3" max="3" width="16.28515625" style="118" customWidth="1"/>
    <col min="4" max="4" width="2.42578125" style="116" customWidth="1"/>
    <col min="5" max="5" width="15.28515625" style="131" customWidth="1"/>
    <col min="6" max="6" width="2.7109375" style="118" customWidth="1"/>
    <col min="7" max="7" width="16" style="118" customWidth="1"/>
    <col min="8" max="8" width="2" style="119" customWidth="1"/>
    <col min="9" max="9" width="16.140625" style="118" customWidth="1"/>
    <col min="10" max="10" width="0.85546875" style="110" customWidth="1"/>
    <col min="11" max="11" width="1.7109375" style="110" customWidth="1"/>
  </cols>
  <sheetData>
    <row r="1" spans="1:11" ht="3.75" customHeight="1">
      <c r="A1" s="98"/>
      <c r="B1" s="99"/>
      <c r="C1" s="104"/>
      <c r="D1" s="105"/>
      <c r="E1" s="106"/>
      <c r="F1" s="104"/>
      <c r="G1" s="104"/>
      <c r="H1" s="107"/>
      <c r="I1" s="104"/>
      <c r="J1" s="108"/>
      <c r="K1" s="109"/>
    </row>
    <row r="2" spans="1:11" ht="14.1" customHeight="1">
      <c r="A2" s="631" t="s">
        <v>0</v>
      </c>
      <c r="B2" s="632"/>
      <c r="C2" s="632"/>
      <c r="D2" s="632"/>
      <c r="E2" s="632"/>
      <c r="F2" s="632"/>
      <c r="G2" s="632"/>
      <c r="H2" s="632"/>
      <c r="I2" s="632"/>
      <c r="K2" s="120"/>
    </row>
    <row r="3" spans="1:11" ht="26.1" customHeight="1">
      <c r="A3" s="633"/>
      <c r="B3" s="634"/>
      <c r="C3" s="634"/>
      <c r="D3" s="634"/>
      <c r="E3" s="634"/>
      <c r="F3" s="634"/>
      <c r="G3" s="634"/>
      <c r="H3" s="634"/>
      <c r="I3" s="634"/>
      <c r="J3" s="606"/>
      <c r="K3" s="606"/>
    </row>
    <row r="4" spans="1:11" ht="13.9" customHeight="1">
      <c r="A4" s="635"/>
      <c r="B4" s="636"/>
      <c r="C4" s="636"/>
      <c r="D4" s="636"/>
      <c r="E4" s="636"/>
      <c r="F4" s="636"/>
      <c r="G4" s="636"/>
      <c r="H4" s="636"/>
      <c r="I4" s="636"/>
      <c r="J4" s="606"/>
      <c r="K4" s="606"/>
    </row>
    <row r="5" spans="1:11" s="100" customFormat="1" ht="14.65" customHeight="1">
      <c r="A5" s="637" t="s">
        <v>348</v>
      </c>
      <c r="B5" s="638"/>
      <c r="C5" s="638"/>
      <c r="D5" s="638"/>
      <c r="E5" s="638"/>
      <c r="F5" s="638"/>
      <c r="G5" s="638"/>
      <c r="H5" s="638"/>
      <c r="I5" s="638"/>
      <c r="J5" s="606"/>
      <c r="K5" s="606"/>
    </row>
    <row r="6" spans="1:11" ht="9" customHeight="1">
      <c r="A6" s="639"/>
      <c r="B6" s="607"/>
      <c r="C6" s="607"/>
      <c r="D6" s="607"/>
      <c r="E6" s="607"/>
      <c r="F6" s="607"/>
      <c r="G6" s="607"/>
      <c r="H6" s="607"/>
      <c r="I6" s="607"/>
      <c r="J6" s="607"/>
      <c r="K6" s="607"/>
    </row>
    <row r="7" spans="1:11" ht="14.1" customHeight="1">
      <c r="A7" s="628" t="s">
        <v>1</v>
      </c>
      <c r="B7" s="629"/>
      <c r="C7" s="630" t="s">
        <v>2</v>
      </c>
      <c r="D7" s="630"/>
      <c r="E7" s="630"/>
      <c r="F7" s="630"/>
      <c r="G7" s="630"/>
      <c r="H7" s="630"/>
      <c r="I7" s="630"/>
      <c r="K7" s="111"/>
    </row>
    <row r="8" spans="1:11" ht="14.1" customHeight="1">
      <c r="A8" s="101" t="s">
        <v>311</v>
      </c>
      <c r="B8" s="616"/>
      <c r="C8" s="616"/>
      <c r="D8" s="112"/>
      <c r="E8" s="625"/>
      <c r="F8" s="625"/>
      <c r="G8" s="625"/>
      <c r="H8" s="625"/>
      <c r="I8" s="625"/>
      <c r="J8" s="113"/>
      <c r="K8" s="114"/>
    </row>
    <row r="9" spans="1:11" ht="3" customHeight="1">
      <c r="A9" s="33"/>
      <c r="B9" s="19"/>
      <c r="C9" s="115"/>
      <c r="E9" s="117"/>
      <c r="G9" s="115"/>
      <c r="I9" s="115"/>
      <c r="K9" s="120"/>
    </row>
    <row r="10" spans="1:11" ht="12.75" customHeight="1">
      <c r="A10" s="102" t="s">
        <v>196</v>
      </c>
      <c r="B10" s="76"/>
      <c r="C10" s="121" t="s">
        <v>222</v>
      </c>
      <c r="D10" s="122"/>
      <c r="E10" s="123" t="s">
        <v>351</v>
      </c>
      <c r="F10" s="124"/>
      <c r="G10" s="123" t="s">
        <v>304</v>
      </c>
      <c r="H10" s="125"/>
      <c r="I10" s="123" t="s">
        <v>352</v>
      </c>
      <c r="J10" s="126"/>
      <c r="K10" s="127"/>
    </row>
    <row r="11" spans="1:11" ht="3" customHeight="1">
      <c r="A11" s="34"/>
      <c r="B11" s="63"/>
      <c r="C11" s="128"/>
      <c r="D11" s="129"/>
      <c r="E11" s="128"/>
      <c r="F11" s="130"/>
      <c r="G11" s="128"/>
      <c r="H11" s="150"/>
      <c r="I11" s="128"/>
      <c r="K11" s="120"/>
    </row>
    <row r="12" spans="1:11" s="682" customFormat="1" ht="12.75" customHeight="1">
      <c r="A12" s="642" t="s">
        <v>3</v>
      </c>
      <c r="B12" s="643"/>
      <c r="C12" s="644">
        <v>115.283333333333</v>
      </c>
      <c r="D12" s="645"/>
      <c r="E12" s="681">
        <v>123.7</v>
      </c>
      <c r="F12" s="646"/>
      <c r="G12" s="647">
        <v>123.9</v>
      </c>
      <c r="H12" s="648"/>
      <c r="I12" s="668">
        <v>117.9</v>
      </c>
      <c r="K12" s="683"/>
    </row>
    <row r="13" spans="1:11" s="682" customFormat="1" ht="12.75" customHeight="1">
      <c r="A13" s="649" t="s">
        <v>4</v>
      </c>
      <c r="C13" s="646">
        <v>112.325</v>
      </c>
      <c r="D13" s="650"/>
      <c r="E13" s="681">
        <v>121.003210883918</v>
      </c>
      <c r="F13" s="651"/>
      <c r="G13" s="647">
        <v>120.795452084199</v>
      </c>
      <c r="H13" s="652"/>
      <c r="I13" s="668">
        <v>115.3</v>
      </c>
      <c r="K13" s="683"/>
    </row>
    <row r="14" spans="1:11" s="682" customFormat="1" ht="12.75" customHeight="1">
      <c r="A14" s="653" t="s">
        <v>5</v>
      </c>
      <c r="C14" s="654">
        <v>116.05</v>
      </c>
      <c r="D14" s="645"/>
      <c r="E14" s="681">
        <v>124.327591705301</v>
      </c>
      <c r="F14" s="646"/>
      <c r="G14" s="647">
        <v>124.69726131393688</v>
      </c>
      <c r="H14" s="655"/>
      <c r="I14" s="668">
        <v>118.5</v>
      </c>
      <c r="K14" s="683"/>
    </row>
    <row r="15" spans="1:11" s="682" customFormat="1" ht="12.75" customHeight="1">
      <c r="A15" s="684" t="s">
        <v>6</v>
      </c>
      <c r="C15" s="646"/>
      <c r="D15" s="650"/>
      <c r="E15" s="656"/>
      <c r="F15" s="646"/>
      <c r="G15" s="646"/>
      <c r="H15" s="657"/>
      <c r="I15" s="646"/>
      <c r="K15" s="683"/>
    </row>
    <row r="16" spans="1:11" s="682" customFormat="1" ht="12.75" customHeight="1">
      <c r="A16" s="642" t="s">
        <v>3</v>
      </c>
      <c r="B16" s="658" t="s">
        <v>35</v>
      </c>
      <c r="C16" s="646">
        <v>5.8</v>
      </c>
      <c r="D16" s="650"/>
      <c r="E16" s="685">
        <v>4.9000000000000004</v>
      </c>
      <c r="F16" s="646"/>
      <c r="G16" s="644">
        <v>6.1</v>
      </c>
      <c r="H16" s="657"/>
      <c r="I16" s="686">
        <v>7.7</v>
      </c>
      <c r="K16" s="683"/>
    </row>
    <row r="17" spans="1:11" s="682" customFormat="1" ht="12.75" customHeight="1">
      <c r="A17" s="649" t="s">
        <v>4</v>
      </c>
      <c r="B17" s="658"/>
      <c r="C17" s="646">
        <v>5.0999999999999996</v>
      </c>
      <c r="D17" s="650"/>
      <c r="E17" s="685">
        <v>4.9000000000000004</v>
      </c>
      <c r="F17" s="646"/>
      <c r="G17" s="644">
        <v>6.1</v>
      </c>
      <c r="H17" s="659"/>
      <c r="I17" s="686">
        <v>7.7</v>
      </c>
      <c r="K17" s="683"/>
    </row>
    <row r="18" spans="1:11" s="682" customFormat="1" ht="12.75" customHeight="1">
      <c r="A18" s="653" t="s">
        <v>209</v>
      </c>
      <c r="B18" s="658"/>
      <c r="C18" s="646">
        <v>6</v>
      </c>
      <c r="D18" s="650"/>
      <c r="E18" s="685">
        <v>4.9000000000000004</v>
      </c>
      <c r="F18" s="646"/>
      <c r="G18" s="644">
        <v>6</v>
      </c>
      <c r="H18" s="659"/>
      <c r="I18" s="686">
        <v>7.6</v>
      </c>
      <c r="K18" s="683"/>
    </row>
    <row r="19" spans="1:11" s="682" customFormat="1" ht="12.75" customHeight="1">
      <c r="A19" s="660" t="s">
        <v>7</v>
      </c>
      <c r="B19" s="658"/>
      <c r="C19" s="661">
        <v>0.87</v>
      </c>
      <c r="D19" s="662"/>
      <c r="E19" s="687">
        <v>0.81</v>
      </c>
      <c r="F19" s="661"/>
      <c r="G19" s="661">
        <v>0.81</v>
      </c>
      <c r="H19" s="663"/>
      <c r="I19" s="661">
        <v>0.85</v>
      </c>
      <c r="K19" s="683"/>
    </row>
    <row r="20" spans="1:11" s="682" customFormat="1" ht="12.75" customHeight="1">
      <c r="A20" s="660"/>
      <c r="B20" s="658"/>
      <c r="C20" s="664" t="s">
        <v>222</v>
      </c>
      <c r="D20" s="662"/>
      <c r="E20" s="665" t="s">
        <v>304</v>
      </c>
      <c r="F20" s="661"/>
      <c r="G20" s="665" t="s">
        <v>301</v>
      </c>
      <c r="H20" s="663"/>
      <c r="I20" s="665" t="s">
        <v>305</v>
      </c>
      <c r="K20" s="683"/>
    </row>
    <row r="21" spans="1:11" s="682" customFormat="1" ht="12.75" customHeight="1">
      <c r="A21" s="660" t="s">
        <v>369</v>
      </c>
      <c r="B21" s="658"/>
      <c r="C21" s="647">
        <v>97.392300367785694</v>
      </c>
      <c r="D21" s="666"/>
      <c r="E21" s="667">
        <v>99.193382739615402</v>
      </c>
      <c r="F21" s="659" t="s">
        <v>8</v>
      </c>
      <c r="G21" s="668">
        <v>99.227506126958701</v>
      </c>
      <c r="H21" s="659" t="s">
        <v>9</v>
      </c>
      <c r="I21" s="668">
        <v>99.372135827690997</v>
      </c>
      <c r="K21" s="669"/>
    </row>
    <row r="22" spans="1:11" s="682" customFormat="1" ht="15" customHeight="1">
      <c r="A22" s="660" t="s">
        <v>370</v>
      </c>
      <c r="B22" s="658"/>
      <c r="C22" s="654">
        <v>121.2</v>
      </c>
      <c r="D22" s="670"/>
      <c r="E22" s="667">
        <v>124.4</v>
      </c>
      <c r="F22" s="666"/>
      <c r="G22" s="668">
        <v>124.3</v>
      </c>
      <c r="H22" s="671"/>
      <c r="I22" s="672">
        <v>123</v>
      </c>
      <c r="K22" s="673"/>
    </row>
    <row r="23" spans="1:11" s="682" customFormat="1" ht="15" customHeight="1">
      <c r="A23" s="660" t="s">
        <v>371</v>
      </c>
      <c r="B23" s="658"/>
      <c r="C23" s="668">
        <v>133.1</v>
      </c>
      <c r="D23" s="674"/>
      <c r="E23" s="675">
        <v>140.9</v>
      </c>
      <c r="F23" s="676"/>
      <c r="G23" s="654">
        <v>140.69999999999999</v>
      </c>
      <c r="H23" s="659"/>
      <c r="I23" s="677">
        <v>137.9</v>
      </c>
      <c r="K23" s="683"/>
    </row>
    <row r="24" spans="1:11" s="682" customFormat="1" ht="12.75" customHeight="1">
      <c r="A24" s="660"/>
      <c r="B24" s="658"/>
      <c r="C24" s="664" t="s">
        <v>222</v>
      </c>
      <c r="D24" s="662"/>
      <c r="E24" s="665" t="s">
        <v>301</v>
      </c>
      <c r="F24" s="661"/>
      <c r="G24" s="665" t="s">
        <v>278</v>
      </c>
      <c r="H24" s="663"/>
      <c r="I24" s="665" t="s">
        <v>302</v>
      </c>
      <c r="K24" s="683"/>
    </row>
    <row r="25" spans="1:11" s="682" customFormat="1" ht="12.75" customHeight="1">
      <c r="A25" s="660" t="s">
        <v>372</v>
      </c>
      <c r="B25" s="678"/>
      <c r="C25" s="644">
        <v>129.19999999999999</v>
      </c>
      <c r="D25" s="679"/>
      <c r="E25" s="667">
        <v>136.5</v>
      </c>
      <c r="F25" s="666"/>
      <c r="G25" s="668">
        <v>135.69999999999999</v>
      </c>
      <c r="H25" s="671"/>
      <c r="I25" s="668">
        <v>130</v>
      </c>
      <c r="K25" s="673"/>
    </row>
    <row r="26" spans="1:11" s="682" customFormat="1" ht="15" customHeight="1">
      <c r="A26" s="660" t="s">
        <v>373</v>
      </c>
      <c r="B26" s="658"/>
      <c r="C26" s="654">
        <v>121.9</v>
      </c>
      <c r="D26" s="654"/>
      <c r="E26" s="675">
        <v>128</v>
      </c>
      <c r="F26" s="666"/>
      <c r="G26" s="654">
        <v>127.4</v>
      </c>
      <c r="H26" s="659"/>
      <c r="I26" s="680">
        <v>123.2</v>
      </c>
      <c r="K26" s="683"/>
    </row>
    <row r="27" spans="1:11" ht="5.25" customHeight="1">
      <c r="A27" s="267"/>
      <c r="B27" s="5"/>
      <c r="C27" s="270"/>
      <c r="D27" s="271"/>
      <c r="E27" s="272"/>
      <c r="F27" s="273"/>
      <c r="G27" s="270"/>
      <c r="H27" s="274"/>
      <c r="I27" s="270"/>
      <c r="J27"/>
      <c r="K27" s="266"/>
    </row>
    <row r="28" spans="1:11" ht="12.75" customHeight="1">
      <c r="A28" s="275" t="s">
        <v>317</v>
      </c>
      <c r="B28" s="90"/>
      <c r="C28" s="276" t="s">
        <v>223</v>
      </c>
      <c r="D28" s="277"/>
      <c r="E28" s="278" t="s">
        <v>304</v>
      </c>
      <c r="F28" s="279" t="s">
        <v>8</v>
      </c>
      <c r="G28" s="278" t="s">
        <v>301</v>
      </c>
      <c r="H28" s="279"/>
      <c r="I28" s="278" t="s">
        <v>308</v>
      </c>
      <c r="J28" s="281"/>
      <c r="K28" s="282"/>
    </row>
    <row r="29" spans="1:11" ht="3" customHeight="1">
      <c r="A29" s="33"/>
      <c r="B29" s="6"/>
      <c r="C29" s="283"/>
      <c r="D29" s="284"/>
      <c r="E29" s="283"/>
      <c r="F29" s="285"/>
      <c r="G29" s="283"/>
      <c r="H29" s="285"/>
      <c r="I29" s="283"/>
      <c r="J29"/>
      <c r="K29" s="266"/>
    </row>
    <row r="30" spans="1:11" s="688" customFormat="1" ht="12.75" customHeight="1">
      <c r="A30" s="34" t="s">
        <v>10</v>
      </c>
      <c r="B30" s="7"/>
      <c r="C30" s="286">
        <v>216198.65670699999</v>
      </c>
      <c r="D30" s="138"/>
      <c r="E30" s="263">
        <v>16968790320</v>
      </c>
      <c r="F30" s="287"/>
      <c r="G30" s="265">
        <v>17535342613</v>
      </c>
      <c r="H30" s="288" t="s">
        <v>9</v>
      </c>
      <c r="I30" s="265">
        <v>19194179469</v>
      </c>
      <c r="J30" s="259"/>
      <c r="K30" s="151"/>
    </row>
    <row r="31" spans="1:11" s="688" customFormat="1" ht="12.75" customHeight="1">
      <c r="A31" s="35" t="s">
        <v>11</v>
      </c>
      <c r="B31" s="7" t="s">
        <v>35</v>
      </c>
      <c r="C31" s="289">
        <v>137221.11046699999</v>
      </c>
      <c r="D31" s="138"/>
      <c r="E31" s="263">
        <v>10239903632</v>
      </c>
      <c r="F31" s="287"/>
      <c r="G31" s="265">
        <v>10833230598</v>
      </c>
      <c r="H31" s="288" t="s">
        <v>9</v>
      </c>
      <c r="I31" s="265">
        <v>12011514095</v>
      </c>
      <c r="J31" s="259"/>
      <c r="K31" s="151"/>
    </row>
    <row r="32" spans="1:11" s="688" customFormat="1" ht="12.75" customHeight="1">
      <c r="A32" s="35" t="s">
        <v>12</v>
      </c>
      <c r="B32" s="7"/>
      <c r="C32" s="289">
        <v>78977.546239999996</v>
      </c>
      <c r="D32" s="138"/>
      <c r="E32" s="263">
        <v>6728886688</v>
      </c>
      <c r="F32" s="287"/>
      <c r="G32" s="265">
        <v>6702112015</v>
      </c>
      <c r="H32" s="288" t="s">
        <v>9</v>
      </c>
      <c r="I32" s="265">
        <v>7182665374</v>
      </c>
      <c r="J32" s="259"/>
      <c r="K32" s="151"/>
    </row>
    <row r="33" spans="1:11" s="688" customFormat="1" ht="12.75" customHeight="1">
      <c r="A33" s="35" t="s">
        <v>13</v>
      </c>
      <c r="B33" s="87" t="s">
        <v>35</v>
      </c>
      <c r="C33" s="290">
        <v>-58243.564227000003</v>
      </c>
      <c r="D33" s="138"/>
      <c r="E33" s="689">
        <v>-3511.016944</v>
      </c>
      <c r="F33" s="287"/>
      <c r="G33" s="690">
        <v>-4131.1185830000004</v>
      </c>
      <c r="H33" s="288" t="s">
        <v>9</v>
      </c>
      <c r="I33" s="690">
        <v>-4828.8487210000003</v>
      </c>
      <c r="J33" s="259"/>
      <c r="K33" s="151"/>
    </row>
    <row r="34" spans="1:11" s="688" customFormat="1" ht="3" customHeight="1">
      <c r="A34" s="35"/>
      <c r="B34" s="87"/>
      <c r="C34" s="291"/>
      <c r="D34" s="292"/>
      <c r="E34" s="246"/>
      <c r="F34" s="247"/>
      <c r="G34" s="246"/>
      <c r="H34" s="248"/>
      <c r="I34" s="249"/>
      <c r="J34" s="1"/>
      <c r="K34" s="152"/>
    </row>
    <row r="35" spans="1:11" s="688" customFormat="1" ht="12" customHeight="1">
      <c r="A35" s="56" t="s">
        <v>14</v>
      </c>
      <c r="B35" s="3"/>
      <c r="C35" s="9"/>
      <c r="D35" s="155"/>
      <c r="E35" s="153"/>
      <c r="F35" s="247"/>
      <c r="G35" s="153"/>
      <c r="H35" s="248"/>
      <c r="I35" s="249"/>
      <c r="J35" s="1"/>
      <c r="K35" s="152"/>
    </row>
    <row r="36" spans="1:11" s="688" customFormat="1" ht="12" customHeight="1">
      <c r="A36" s="57" t="s">
        <v>15</v>
      </c>
      <c r="B36" s="88"/>
      <c r="C36" s="263"/>
      <c r="D36" s="264"/>
      <c r="E36" s="263">
        <v>3678659829</v>
      </c>
      <c r="F36" s="250"/>
      <c r="G36" s="265">
        <v>3263963878</v>
      </c>
      <c r="H36" s="245" t="s">
        <v>8</v>
      </c>
      <c r="I36" s="265">
        <v>3295547492</v>
      </c>
      <c r="J36" s="604" t="s">
        <v>8</v>
      </c>
      <c r="K36" s="605"/>
    </row>
    <row r="37" spans="1:11" s="688" customFormat="1" ht="12.75" customHeight="1">
      <c r="A37" s="57" t="s">
        <v>354</v>
      </c>
      <c r="B37" s="3"/>
      <c r="C37" s="3"/>
      <c r="D37" s="264"/>
      <c r="E37" s="263">
        <v>1732094187</v>
      </c>
      <c r="F37" s="250"/>
      <c r="G37" s="265">
        <v>1704636936</v>
      </c>
      <c r="H37" s="245" t="s">
        <v>8</v>
      </c>
      <c r="I37" s="265">
        <v>2131620655</v>
      </c>
      <c r="J37" s="604" t="s">
        <v>8</v>
      </c>
      <c r="K37" s="605"/>
    </row>
    <row r="38" spans="1:11" s="688" customFormat="1" ht="12.75" customHeight="1">
      <c r="A38" s="57" t="s">
        <v>355</v>
      </c>
      <c r="B38" s="3"/>
      <c r="C38" s="229"/>
      <c r="D38" s="264"/>
      <c r="E38" s="263">
        <v>1685473685</v>
      </c>
      <c r="F38" s="250"/>
      <c r="G38" s="265">
        <v>1847968090</v>
      </c>
      <c r="H38" s="245" t="s">
        <v>8</v>
      </c>
      <c r="I38" s="265">
        <v>1982633302</v>
      </c>
      <c r="J38" s="604" t="s">
        <v>8</v>
      </c>
      <c r="K38" s="605"/>
    </row>
    <row r="39" spans="1:11" s="688" customFormat="1" ht="3" customHeight="1">
      <c r="A39" s="37"/>
      <c r="B39" s="3"/>
      <c r="C39" s="229"/>
      <c r="D39" s="264"/>
      <c r="E39" s="251"/>
      <c r="F39" s="252"/>
      <c r="G39" s="252"/>
      <c r="H39" s="253"/>
      <c r="I39" s="249"/>
      <c r="J39" s="1"/>
      <c r="K39" s="152"/>
    </row>
    <row r="40" spans="1:11" s="688" customFormat="1" ht="12" customHeight="1">
      <c r="A40" s="56" t="s">
        <v>16</v>
      </c>
      <c r="B40" s="3"/>
      <c r="C40" s="3"/>
      <c r="D40" s="264"/>
      <c r="E40" s="251"/>
      <c r="F40" s="252"/>
      <c r="G40" s="252"/>
      <c r="H40" s="253"/>
      <c r="I40" s="249"/>
      <c r="J40" s="1"/>
      <c r="K40" s="152"/>
    </row>
    <row r="41" spans="1:11" s="688" customFormat="1" ht="12.75" customHeight="1">
      <c r="A41" s="57" t="s">
        <v>17</v>
      </c>
      <c r="B41" s="3"/>
      <c r="C41" s="3"/>
      <c r="D41" s="251"/>
      <c r="E41" s="691">
        <v>2196556676</v>
      </c>
      <c r="F41" s="250"/>
      <c r="G41" s="293">
        <v>2242731877</v>
      </c>
      <c r="H41" s="245" t="s">
        <v>8</v>
      </c>
      <c r="I41" s="293">
        <v>2952710738</v>
      </c>
      <c r="J41" s="1"/>
      <c r="K41" s="151"/>
    </row>
    <row r="42" spans="1:11" s="688" customFormat="1" ht="13.5">
      <c r="A42" s="57" t="s">
        <v>18</v>
      </c>
      <c r="B42" s="88"/>
      <c r="C42" s="3"/>
      <c r="D42" s="251"/>
      <c r="E42" s="691">
        <v>1488157446</v>
      </c>
      <c r="F42" s="250"/>
      <c r="G42" s="293">
        <v>1970142629</v>
      </c>
      <c r="H42" s="245" t="s">
        <v>8</v>
      </c>
      <c r="I42" s="293">
        <v>2052456162</v>
      </c>
      <c r="J42" s="1"/>
      <c r="K42" s="151"/>
    </row>
    <row r="43" spans="1:11" s="688" customFormat="1" ht="12.75" customHeight="1">
      <c r="A43" s="57" t="s">
        <v>197</v>
      </c>
      <c r="B43" s="3"/>
      <c r="C43" s="3"/>
      <c r="D43" s="251"/>
      <c r="E43" s="691">
        <v>1152472611</v>
      </c>
      <c r="F43" s="250"/>
      <c r="G43" s="293">
        <v>866159777</v>
      </c>
      <c r="H43" s="245" t="s">
        <v>8</v>
      </c>
      <c r="I43" s="293">
        <v>999018090</v>
      </c>
      <c r="J43" s="1"/>
      <c r="K43" s="151"/>
    </row>
    <row r="44" spans="1:11" s="688" customFormat="1" ht="3" customHeight="1">
      <c r="A44" s="37"/>
      <c r="B44" s="3"/>
      <c r="C44" s="229"/>
      <c r="D44" s="294"/>
      <c r="E44" s="254"/>
      <c r="F44" s="10"/>
      <c r="G44" s="231"/>
      <c r="H44" s="255"/>
      <c r="I44" s="249"/>
      <c r="J44" s="1"/>
      <c r="K44" s="152"/>
    </row>
    <row r="45" spans="1:11" s="688" customFormat="1">
      <c r="A45" s="56" t="s">
        <v>19</v>
      </c>
      <c r="B45" s="89"/>
      <c r="C45" s="295"/>
      <c r="D45" s="295"/>
      <c r="E45" s="254"/>
      <c r="F45" s="10"/>
      <c r="G45" s="231"/>
      <c r="H45" s="255"/>
      <c r="I45" s="252"/>
      <c r="J45" s="1"/>
      <c r="K45" s="152"/>
    </row>
    <row r="46" spans="1:11" s="688" customFormat="1" ht="12.75" customHeight="1">
      <c r="A46" s="57" t="s">
        <v>363</v>
      </c>
      <c r="B46" s="3"/>
      <c r="C46" s="3"/>
      <c r="D46" s="294"/>
      <c r="E46" s="691">
        <v>4089201668</v>
      </c>
      <c r="F46" s="250"/>
      <c r="G46" s="293">
        <v>3875784525</v>
      </c>
      <c r="H46" s="245" t="s">
        <v>8</v>
      </c>
      <c r="I46" s="293">
        <v>4513594313</v>
      </c>
      <c r="J46" s="1"/>
      <c r="K46" s="151"/>
    </row>
    <row r="47" spans="1:11" s="688" customFormat="1" ht="12.75" customHeight="1">
      <c r="A47" s="57" t="s">
        <v>353</v>
      </c>
      <c r="B47" s="3"/>
      <c r="C47" s="3"/>
      <c r="D47" s="294"/>
      <c r="E47" s="691">
        <v>285008012</v>
      </c>
      <c r="F47" s="250"/>
      <c r="G47" s="293">
        <v>310158468</v>
      </c>
      <c r="H47" s="245" t="s">
        <v>8</v>
      </c>
      <c r="I47" s="293">
        <v>321552036</v>
      </c>
      <c r="J47" s="1"/>
      <c r="K47" s="151"/>
    </row>
    <row r="48" spans="1:11" s="688" customFormat="1" ht="13.5" customHeight="1">
      <c r="A48" s="57" t="s">
        <v>364</v>
      </c>
      <c r="B48" s="3"/>
      <c r="C48" s="3"/>
      <c r="D48" s="294"/>
      <c r="E48" s="691">
        <v>272826400</v>
      </c>
      <c r="F48" s="250"/>
      <c r="G48" s="293">
        <v>365368934</v>
      </c>
      <c r="H48" s="245" t="s">
        <v>8</v>
      </c>
      <c r="I48" s="293">
        <v>321421735</v>
      </c>
      <c r="J48" s="1"/>
      <c r="K48" s="151"/>
    </row>
    <row r="49" spans="1:11" ht="2.25" customHeight="1">
      <c r="A49" s="38"/>
      <c r="B49" s="1"/>
      <c r="C49" s="3"/>
      <c r="D49" s="2"/>
      <c r="E49" s="7"/>
      <c r="F49" s="9"/>
      <c r="G49" s="8"/>
      <c r="H49" s="296"/>
      <c r="I49" s="297"/>
      <c r="J49"/>
      <c r="K49" s="266"/>
    </row>
    <row r="50" spans="1:11" ht="12.75" customHeight="1">
      <c r="A50" s="275" t="s">
        <v>318</v>
      </c>
      <c r="B50" s="77"/>
      <c r="C50" s="177"/>
      <c r="D50" s="298"/>
      <c r="E50" s="278" t="s">
        <v>304</v>
      </c>
      <c r="F50" s="299" t="s">
        <v>8</v>
      </c>
      <c r="G50" s="278" t="s">
        <v>301</v>
      </c>
      <c r="H50" s="300" t="s">
        <v>9</v>
      </c>
      <c r="I50" s="278" t="s">
        <v>308</v>
      </c>
      <c r="J50" s="301"/>
      <c r="K50" s="302"/>
    </row>
    <row r="51" spans="1:11" ht="3" customHeight="1">
      <c r="A51" s="33"/>
      <c r="B51" s="3"/>
      <c r="C51" s="3"/>
      <c r="D51" s="2"/>
      <c r="E51" s="303"/>
      <c r="F51" s="304"/>
      <c r="G51" s="303"/>
      <c r="H51" s="304"/>
      <c r="I51" s="303"/>
      <c r="J51"/>
      <c r="K51" s="266"/>
    </row>
    <row r="52" spans="1:11" s="688" customFormat="1" ht="12.75" customHeight="1">
      <c r="A52" s="39" t="s">
        <v>185</v>
      </c>
      <c r="B52" s="3"/>
      <c r="C52" s="3"/>
      <c r="D52" s="2"/>
      <c r="E52" s="692">
        <v>103.323159312977</v>
      </c>
      <c r="F52" s="138"/>
      <c r="G52" s="305">
        <v>99.767095053226797</v>
      </c>
      <c r="H52" s="138"/>
      <c r="I52" s="305">
        <v>94.873304961182001</v>
      </c>
      <c r="J52" s="3"/>
      <c r="K52" s="269"/>
    </row>
    <row r="53" spans="1:11" s="688" customFormat="1" ht="13.5" customHeight="1">
      <c r="A53" s="58" t="s">
        <v>20</v>
      </c>
      <c r="B53" s="3"/>
      <c r="C53" s="3"/>
      <c r="D53" s="2"/>
      <c r="E53" s="306"/>
      <c r="F53" s="234"/>
      <c r="G53" s="234"/>
      <c r="H53" s="138"/>
      <c r="I53" s="234"/>
      <c r="K53" s="693"/>
    </row>
    <row r="54" spans="1:11" s="688" customFormat="1" ht="12.75" customHeight="1">
      <c r="A54" s="60" t="s">
        <v>281</v>
      </c>
      <c r="B54" s="3"/>
      <c r="C54" s="3"/>
      <c r="D54" s="2"/>
      <c r="E54" s="692">
        <v>66.921371802075996</v>
      </c>
      <c r="F54" s="694"/>
      <c r="G54" s="305">
        <v>39.216006959514097</v>
      </c>
      <c r="H54" s="138"/>
      <c r="I54" s="305">
        <v>12.179425634270499</v>
      </c>
      <c r="J54" s="695"/>
      <c r="K54" s="696"/>
    </row>
    <row r="55" spans="1:11" s="688" customFormat="1" ht="12.75" customHeight="1">
      <c r="A55" s="60" t="s">
        <v>240</v>
      </c>
      <c r="B55" s="3"/>
      <c r="C55" s="3"/>
      <c r="D55" s="2"/>
      <c r="E55" s="692">
        <v>25.063185928691201</v>
      </c>
      <c r="F55" s="694"/>
      <c r="G55" s="305">
        <v>20.161663007734798</v>
      </c>
      <c r="H55" s="138"/>
      <c r="I55" s="697">
        <v>-54.162091263229101</v>
      </c>
      <c r="J55" s="695"/>
      <c r="K55" s="696"/>
    </row>
    <row r="56" spans="1:11" s="688" customFormat="1" ht="12.75" customHeight="1">
      <c r="A56" s="59" t="s">
        <v>236</v>
      </c>
      <c r="B56" s="3"/>
      <c r="C56" s="3"/>
      <c r="D56" s="2"/>
      <c r="E56" s="692">
        <v>20.1408760335236</v>
      </c>
      <c r="F56" s="694"/>
      <c r="G56" s="698">
        <v>8.7971348306913004</v>
      </c>
      <c r="H56" s="138"/>
      <c r="I56" s="697">
        <v>-6.00896299254845</v>
      </c>
      <c r="J56" s="695"/>
      <c r="K56" s="696"/>
    </row>
    <row r="57" spans="1:11" s="688" customFormat="1" ht="2.25" customHeight="1">
      <c r="A57" s="59"/>
      <c r="B57" s="3"/>
      <c r="C57" s="3"/>
      <c r="D57" s="2"/>
      <c r="E57" s="235"/>
      <c r="F57" s="234"/>
      <c r="G57" s="236"/>
      <c r="H57" s="236"/>
      <c r="I57" s="237"/>
      <c r="J57" s="695"/>
      <c r="K57" s="696"/>
    </row>
    <row r="58" spans="1:11" s="688" customFormat="1" ht="12.75" customHeight="1">
      <c r="A58" s="58" t="s">
        <v>21</v>
      </c>
      <c r="B58" s="3"/>
      <c r="C58" s="3"/>
      <c r="D58" s="2"/>
      <c r="E58" s="235"/>
      <c r="F58" s="234"/>
      <c r="G58" s="236"/>
      <c r="H58" s="236"/>
      <c r="I58" s="237"/>
      <c r="J58" s="695"/>
      <c r="K58" s="696"/>
    </row>
    <row r="59" spans="1:11" s="688" customFormat="1" ht="13.5">
      <c r="A59" s="60" t="s">
        <v>229</v>
      </c>
      <c r="B59" s="3"/>
      <c r="C59" s="3"/>
      <c r="D59" s="2"/>
      <c r="E59" s="699">
        <v>-36.424916926893196</v>
      </c>
      <c r="F59" s="238"/>
      <c r="G59" s="697">
        <v>-17.2120790135371</v>
      </c>
      <c r="H59" s="138"/>
      <c r="I59" s="698">
        <v>5.4844702692166196</v>
      </c>
      <c r="J59" s="695"/>
      <c r="K59" s="696"/>
    </row>
    <row r="60" spans="1:11" s="688" customFormat="1" ht="12.75" customHeight="1">
      <c r="A60" s="60" t="s">
        <v>306</v>
      </c>
      <c r="E60" s="699">
        <v>-25.047466040497799</v>
      </c>
      <c r="F60" s="238"/>
      <c r="G60" s="697">
        <v>-31.650425367416201</v>
      </c>
      <c r="H60" s="138"/>
      <c r="I60" s="698">
        <v>69.044902834543194</v>
      </c>
      <c r="J60" s="695"/>
      <c r="K60" s="696"/>
    </row>
    <row r="61" spans="1:11" s="688" customFormat="1" ht="12.75" customHeight="1">
      <c r="A61" s="60" t="s">
        <v>280</v>
      </c>
      <c r="B61" s="3"/>
      <c r="C61" s="3"/>
      <c r="D61" s="2"/>
      <c r="E61" s="699">
        <v>-24.446966498523601</v>
      </c>
      <c r="F61" s="238"/>
      <c r="G61" s="697">
        <v>-9.4579653245709601</v>
      </c>
      <c r="H61" s="138"/>
      <c r="I61" s="698">
        <v>32.210801943152902</v>
      </c>
      <c r="J61" s="695"/>
      <c r="K61" s="307"/>
    </row>
    <row r="62" spans="1:11" s="688" customFormat="1" ht="5.0999999999999996" customHeight="1">
      <c r="A62" s="40"/>
      <c r="B62" s="3"/>
      <c r="C62" s="3"/>
      <c r="D62" s="2"/>
      <c r="E62" s="239"/>
      <c r="F62" s="11"/>
      <c r="G62" s="240"/>
      <c r="H62" s="11"/>
      <c r="I62" s="241"/>
      <c r="J62" s="695"/>
      <c r="K62" s="696"/>
    </row>
    <row r="63" spans="1:11" s="688" customFormat="1" ht="12.75" customHeight="1">
      <c r="A63" s="39" t="s">
        <v>23</v>
      </c>
      <c r="B63" s="3"/>
      <c r="C63" s="3"/>
      <c r="D63" s="2"/>
      <c r="E63" s="692">
        <v>104.16335894522599</v>
      </c>
      <c r="F63" s="138"/>
      <c r="G63" s="305">
        <v>100.54378966813699</v>
      </c>
      <c r="H63" s="138"/>
      <c r="I63" s="305">
        <v>95.472744115805298</v>
      </c>
      <c r="J63" s="241"/>
      <c r="K63" s="307"/>
    </row>
    <row r="64" spans="1:11" s="688" customFormat="1" ht="12.75" customHeight="1">
      <c r="A64" s="58" t="s">
        <v>20</v>
      </c>
      <c r="B64" s="3"/>
      <c r="C64" s="3"/>
      <c r="D64" s="2"/>
      <c r="E64" s="4"/>
      <c r="F64" s="3"/>
      <c r="G64" s="3"/>
      <c r="H64" s="3"/>
      <c r="I64" s="241"/>
      <c r="J64" s="695"/>
      <c r="K64" s="696"/>
    </row>
    <row r="65" spans="1:11" s="688" customFormat="1" ht="12.75" customHeight="1">
      <c r="A65" s="60" t="s">
        <v>281</v>
      </c>
      <c r="B65" s="3"/>
      <c r="C65" s="3"/>
      <c r="D65" s="2"/>
      <c r="E65" s="700">
        <v>78.614294699574998</v>
      </c>
      <c r="F65" s="238"/>
      <c r="G65" s="698">
        <v>47.526551576238901</v>
      </c>
      <c r="H65" s="138"/>
      <c r="I65" s="697">
        <v>-3.8907412841220101</v>
      </c>
      <c r="J65" s="695"/>
      <c r="K65" s="696"/>
    </row>
    <row r="66" spans="1:11" s="688" customFormat="1" ht="12.75" customHeight="1">
      <c r="A66" s="60" t="s">
        <v>240</v>
      </c>
      <c r="B66" s="3"/>
      <c r="C66" s="3"/>
      <c r="D66" s="2"/>
      <c r="E66" s="700">
        <v>26.5249584231269</v>
      </c>
      <c r="F66" s="238"/>
      <c r="G66" s="698">
        <v>20.720316456828701</v>
      </c>
      <c r="H66" s="138"/>
      <c r="I66" s="697">
        <v>-55.4841585106957</v>
      </c>
      <c r="J66" s="695"/>
      <c r="K66" s="269"/>
    </row>
    <row r="67" spans="1:11" s="688" customFormat="1" ht="12.75" customHeight="1">
      <c r="A67" s="59" t="s">
        <v>236</v>
      </c>
      <c r="B67" s="3"/>
      <c r="C67" s="3"/>
      <c r="D67" s="2"/>
      <c r="E67" s="700">
        <v>17.5573514639776</v>
      </c>
      <c r="F67" s="238"/>
      <c r="G67" s="698">
        <v>5.6601395420327298</v>
      </c>
      <c r="H67" s="138"/>
      <c r="I67" s="697">
        <v>-5.4007755350782398</v>
      </c>
      <c r="J67" s="695"/>
      <c r="K67" s="696"/>
    </row>
    <row r="68" spans="1:11" s="688" customFormat="1" ht="12.75" customHeight="1">
      <c r="A68" s="58" t="s">
        <v>21</v>
      </c>
      <c r="B68" s="3" t="s">
        <v>35</v>
      </c>
      <c r="C68" s="3"/>
      <c r="D68" s="2"/>
      <c r="E68" s="242"/>
      <c r="F68" s="238"/>
      <c r="G68" s="238"/>
      <c r="H68" s="238"/>
      <c r="I68" s="237"/>
      <c r="J68" s="695"/>
      <c r="K68" s="696"/>
    </row>
    <row r="69" spans="1:11" s="688" customFormat="1" ht="12.75" customHeight="1">
      <c r="A69" s="60" t="s">
        <v>229</v>
      </c>
      <c r="B69" s="3"/>
      <c r="C69" s="3"/>
      <c r="D69" s="2"/>
      <c r="E69" s="699">
        <v>-35.817942774138501</v>
      </c>
      <c r="F69" s="238"/>
      <c r="G69" s="697">
        <v>-16.549273361980799</v>
      </c>
      <c r="H69" s="138"/>
      <c r="I69" s="698">
        <v>2.0155218425335599</v>
      </c>
      <c r="J69" s="695"/>
      <c r="K69" s="696"/>
    </row>
    <row r="70" spans="1:11" s="688" customFormat="1" ht="12.75" customHeight="1">
      <c r="A70" s="60" t="s">
        <v>280</v>
      </c>
      <c r="B70" s="3"/>
      <c r="C70" s="3"/>
      <c r="D70" s="2"/>
      <c r="E70" s="699">
        <v>-26.455282357911099</v>
      </c>
      <c r="F70" s="238"/>
      <c r="G70" s="697">
        <v>-11.2178306058607</v>
      </c>
      <c r="H70" s="138"/>
      <c r="I70" s="698">
        <v>27.614587517457799</v>
      </c>
      <c r="J70" s="695"/>
      <c r="K70" s="696"/>
    </row>
    <row r="71" spans="1:11" s="688" customFormat="1" ht="12.75" customHeight="1">
      <c r="A71" s="60" t="s">
        <v>306</v>
      </c>
      <c r="B71" s="3"/>
      <c r="C71" s="3"/>
      <c r="D71" s="2"/>
      <c r="E71" s="699">
        <v>-24.718699115553701</v>
      </c>
      <c r="F71" s="238"/>
      <c r="G71" s="697">
        <v>-31.705379981488701</v>
      </c>
      <c r="H71" s="138"/>
      <c r="I71" s="698">
        <v>70.707801288583894</v>
      </c>
      <c r="J71" s="695"/>
      <c r="K71" s="696"/>
    </row>
    <row r="72" spans="1:11" s="688" customFormat="1" ht="5.0999999999999996" customHeight="1">
      <c r="A72" s="40"/>
      <c r="B72" s="3"/>
      <c r="C72" s="3"/>
      <c r="D72" s="2"/>
      <c r="E72" s="4"/>
      <c r="F72" s="3"/>
      <c r="G72" s="3"/>
      <c r="H72" s="3"/>
      <c r="I72" s="241"/>
      <c r="J72" s="695"/>
      <c r="K72" s="696"/>
    </row>
    <row r="73" spans="1:11" s="688" customFormat="1" ht="12.75" customHeight="1">
      <c r="A73" s="39" t="s">
        <v>24</v>
      </c>
      <c r="B73" s="3"/>
      <c r="C73" s="3"/>
      <c r="D73" s="2"/>
      <c r="E73" s="692">
        <v>109.04046761788599</v>
      </c>
      <c r="F73" s="138"/>
      <c r="G73" s="305">
        <v>105.46752214984301</v>
      </c>
      <c r="H73" s="138"/>
      <c r="I73" s="305">
        <v>109.51028100586799</v>
      </c>
      <c r="J73" s="695"/>
      <c r="K73" s="269"/>
    </row>
    <row r="74" spans="1:11" s="688" customFormat="1" ht="12.75" customHeight="1">
      <c r="A74" s="58" t="s">
        <v>20</v>
      </c>
      <c r="B74" s="3"/>
      <c r="C74" s="3"/>
      <c r="D74" s="2"/>
      <c r="E74" s="308"/>
      <c r="F74" s="243"/>
      <c r="G74" s="309"/>
      <c r="H74" s="243"/>
      <c r="I74" s="243"/>
      <c r="K74" s="693"/>
    </row>
    <row r="75" spans="1:11" s="688" customFormat="1" ht="12.75" customHeight="1">
      <c r="A75" s="60" t="s">
        <v>303</v>
      </c>
      <c r="B75" s="64"/>
      <c r="C75" s="3"/>
      <c r="D75" s="2"/>
      <c r="E75" s="700">
        <v>19.279767046384901</v>
      </c>
      <c r="F75" s="238"/>
      <c r="G75" s="305">
        <v>13.8441134947733</v>
      </c>
      <c r="H75" s="138"/>
      <c r="I75" s="305">
        <v>66.134027919592995</v>
      </c>
      <c r="K75" s="693"/>
    </row>
    <row r="76" spans="1:11" s="688" customFormat="1" ht="12.75" customHeight="1">
      <c r="A76" s="60" t="s">
        <v>281</v>
      </c>
      <c r="B76" s="3"/>
      <c r="C76" s="3"/>
      <c r="D76" s="2"/>
      <c r="E76" s="700">
        <v>17.653301781313299</v>
      </c>
      <c r="F76" s="238"/>
      <c r="G76" s="697">
        <v>-1.8676724888684999</v>
      </c>
      <c r="H76" s="138"/>
      <c r="I76" s="305">
        <v>71.415392670837903</v>
      </c>
      <c r="K76" s="693"/>
    </row>
    <row r="77" spans="1:11" s="688" customFormat="1" ht="12.75" customHeight="1">
      <c r="A77" s="60" t="s">
        <v>307</v>
      </c>
      <c r="B77" s="3"/>
      <c r="C77" s="3"/>
      <c r="D77" s="2"/>
      <c r="E77" s="700">
        <v>4.7092919460251403</v>
      </c>
      <c r="F77" s="238"/>
      <c r="G77" s="698">
        <v>7.83934187781011</v>
      </c>
      <c r="H77" s="138"/>
      <c r="I77" s="698">
        <v>11.3022062446612</v>
      </c>
      <c r="K77" s="693"/>
    </row>
    <row r="78" spans="1:11" s="688" customFormat="1" ht="12.75" customHeight="1">
      <c r="A78" s="58" t="s">
        <v>21</v>
      </c>
      <c r="B78" s="3"/>
      <c r="C78" s="3"/>
      <c r="D78" s="2"/>
      <c r="E78" s="244"/>
      <c r="F78" s="243"/>
      <c r="G78" s="243"/>
      <c r="H78" s="243"/>
      <c r="I78" s="237"/>
      <c r="K78" s="693"/>
    </row>
    <row r="79" spans="1:11" s="688" customFormat="1" ht="12.75" customHeight="1">
      <c r="A79" s="60" t="s">
        <v>229</v>
      </c>
      <c r="C79" s="3"/>
      <c r="D79" s="2"/>
      <c r="E79" s="699">
        <v>-33.250352729854299</v>
      </c>
      <c r="F79" s="238"/>
      <c r="G79" s="697">
        <v>-21.6658227552239</v>
      </c>
      <c r="H79" s="138"/>
      <c r="I79" s="698">
        <v>16.148615284771601</v>
      </c>
      <c r="K79" s="693"/>
    </row>
    <row r="80" spans="1:11" s="688" customFormat="1" ht="12.75" customHeight="1">
      <c r="A80" s="60" t="s">
        <v>306</v>
      </c>
      <c r="B80" s="3"/>
      <c r="C80" s="3"/>
      <c r="D80" s="2"/>
      <c r="E80" s="699">
        <v>-22.040854398144699</v>
      </c>
      <c r="F80" s="238"/>
      <c r="G80" s="697">
        <v>-24.8945561575431</v>
      </c>
      <c r="H80" s="138"/>
      <c r="I80" s="698">
        <v>69.875195926515303</v>
      </c>
      <c r="K80" s="693"/>
    </row>
    <row r="81" spans="1:11" s="688" customFormat="1" ht="12.75" customHeight="1">
      <c r="A81" s="60" t="s">
        <v>357</v>
      </c>
      <c r="B81" s="3"/>
      <c r="C81" s="3"/>
      <c r="D81" s="2"/>
      <c r="E81" s="699">
        <v>-16.610678411195401</v>
      </c>
      <c r="F81" s="698"/>
      <c r="G81" s="697">
        <v>-11.349606040028901</v>
      </c>
      <c r="H81" s="138"/>
      <c r="I81" s="698">
        <v>17.079545390247699</v>
      </c>
      <c r="K81" s="693"/>
    </row>
    <row r="82" spans="1:11" s="688" customFormat="1" ht="5.0999999999999996" customHeight="1">
      <c r="A82" s="41"/>
      <c r="B82" s="3"/>
      <c r="C82" s="3"/>
      <c r="D82" s="2"/>
      <c r="E82" s="4"/>
      <c r="F82" s="4"/>
      <c r="G82" s="3"/>
      <c r="H82" s="4"/>
      <c r="I82" s="4"/>
      <c r="K82" s="693"/>
    </row>
    <row r="83" spans="1:11" s="688" customFormat="1" ht="12.75" customHeight="1">
      <c r="A83" s="39" t="s">
        <v>25</v>
      </c>
      <c r="B83" s="3"/>
      <c r="C83" s="3"/>
      <c r="D83" s="2"/>
      <c r="E83" s="692">
        <v>109.927159056688</v>
      </c>
      <c r="F83" s="138"/>
      <c r="G83" s="305">
        <v>106.288595034224</v>
      </c>
      <c r="H83" s="138"/>
      <c r="I83" s="305">
        <v>110.20220114394699</v>
      </c>
      <c r="K83" s="269"/>
    </row>
    <row r="84" spans="1:11" s="688" customFormat="1" ht="13.9" customHeight="1">
      <c r="A84" s="58" t="s">
        <v>20</v>
      </c>
      <c r="B84" s="3"/>
      <c r="C84" s="3"/>
      <c r="D84" s="2"/>
      <c r="E84" s="244"/>
      <c r="F84" s="244"/>
      <c r="G84" s="244"/>
      <c r="H84" s="244"/>
      <c r="I84" s="244"/>
      <c r="K84" s="693"/>
    </row>
    <row r="85" spans="1:11" s="688" customFormat="1" ht="12.75" customHeight="1">
      <c r="A85" s="60" t="s">
        <v>281</v>
      </c>
      <c r="B85" s="3"/>
      <c r="C85" s="3"/>
      <c r="D85" s="2"/>
      <c r="E85" s="700">
        <v>25.8949725243281</v>
      </c>
      <c r="F85" s="238"/>
      <c r="G85" s="698">
        <v>3.9903685793649899</v>
      </c>
      <c r="H85" s="138"/>
      <c r="I85" s="698">
        <v>46.859428357176697</v>
      </c>
      <c r="K85" s="693"/>
    </row>
    <row r="86" spans="1:11" s="688" customFormat="1" ht="12.75" customHeight="1">
      <c r="A86" s="262" t="s">
        <v>303</v>
      </c>
      <c r="B86" s="187"/>
      <c r="C86" s="187"/>
      <c r="D86" s="310"/>
      <c r="E86" s="701">
        <v>9.8825643908973397</v>
      </c>
      <c r="F86" s="702"/>
      <c r="G86" s="698">
        <v>4.8428957104803496</v>
      </c>
      <c r="H86" s="311"/>
      <c r="I86" s="698">
        <v>56.767913397179903</v>
      </c>
      <c r="K86" s="693"/>
    </row>
    <row r="87" spans="1:11" s="688" customFormat="1" ht="12.75" customHeight="1">
      <c r="A87" s="262" t="s">
        <v>358</v>
      </c>
      <c r="B87" s="187"/>
      <c r="C87" s="187"/>
      <c r="D87" s="310"/>
      <c r="E87" s="701">
        <v>3.6107998377291199</v>
      </c>
      <c r="F87" s="702"/>
      <c r="G87" s="698">
        <v>2.3016177549538201</v>
      </c>
      <c r="H87" s="311"/>
      <c r="I87" s="703">
        <v>-10.203530549556501</v>
      </c>
      <c r="K87" s="693"/>
    </row>
    <row r="88" spans="1:11" s="688" customFormat="1" ht="12.75" customHeight="1">
      <c r="A88" s="58" t="s">
        <v>21</v>
      </c>
      <c r="B88" s="3"/>
      <c r="C88" s="3"/>
      <c r="D88" s="2"/>
      <c r="E88" s="244"/>
      <c r="F88" s="243"/>
      <c r="G88" s="243"/>
      <c r="H88" s="243"/>
      <c r="I88" s="236"/>
      <c r="K88" s="693"/>
    </row>
    <row r="89" spans="1:11" s="688" customFormat="1" ht="12" customHeight="1">
      <c r="A89" s="60" t="s">
        <v>229</v>
      </c>
      <c r="C89" s="3"/>
      <c r="D89" s="2"/>
      <c r="E89" s="699">
        <v>-32.613069872482697</v>
      </c>
      <c r="F89" s="238"/>
      <c r="G89" s="697">
        <v>-21.0386740749673</v>
      </c>
      <c r="H89" s="138"/>
      <c r="I89" s="698">
        <v>12.3289671865709</v>
      </c>
      <c r="K89" s="269"/>
    </row>
    <row r="90" spans="1:11" s="688" customFormat="1" ht="12.75" customHeight="1">
      <c r="A90" s="60" t="s">
        <v>306</v>
      </c>
      <c r="B90" s="3"/>
      <c r="C90" s="3"/>
      <c r="D90" s="2"/>
      <c r="E90" s="699">
        <v>-21.6988994672462</v>
      </c>
      <c r="F90" s="238"/>
      <c r="G90" s="697">
        <v>-24.954942644266598</v>
      </c>
      <c r="H90" s="138"/>
      <c r="I90" s="698">
        <v>71.546261992095197</v>
      </c>
      <c r="J90" s="305"/>
      <c r="K90" s="693"/>
    </row>
    <row r="91" spans="1:11" s="688" customFormat="1" ht="12.75" customHeight="1">
      <c r="A91" s="60" t="s">
        <v>357</v>
      </c>
      <c r="B91" s="3"/>
      <c r="C91" s="3"/>
      <c r="D91" s="2"/>
      <c r="E91" s="699">
        <v>-16.927477175141799</v>
      </c>
      <c r="F91" s="238"/>
      <c r="G91" s="697">
        <v>-11.629695335182999</v>
      </c>
      <c r="H91" s="138"/>
      <c r="I91" s="698">
        <v>10.264241905658601</v>
      </c>
      <c r="J91" s="305"/>
      <c r="K91" s="693"/>
    </row>
    <row r="92" spans="1:11" s="688" customFormat="1" ht="5.25" customHeight="1">
      <c r="A92" s="40"/>
      <c r="B92" s="3"/>
      <c r="C92" s="3"/>
      <c r="D92" s="2"/>
      <c r="E92" s="4"/>
      <c r="F92" s="3"/>
      <c r="G92" s="3"/>
      <c r="H92" s="3"/>
      <c r="I92" s="3"/>
      <c r="J92" s="238"/>
      <c r="K92" s="693"/>
    </row>
    <row r="93" spans="1:11" s="688" customFormat="1" ht="12" customHeight="1">
      <c r="A93" s="34" t="s">
        <v>186</v>
      </c>
      <c r="B93" s="3"/>
      <c r="C93" s="3"/>
      <c r="D93" s="2"/>
      <c r="E93" s="704">
        <v>74.328840629095794</v>
      </c>
      <c r="F93" s="238"/>
      <c r="G93" s="705">
        <v>73.968458452711303</v>
      </c>
      <c r="H93" s="245" t="s">
        <v>365</v>
      </c>
      <c r="I93" s="705">
        <v>71.657507211223603</v>
      </c>
      <c r="K93" s="693"/>
    </row>
    <row r="94" spans="1:11" ht="4.5" customHeight="1">
      <c r="A94" s="267"/>
      <c r="B94" s="3"/>
      <c r="C94" s="3"/>
      <c r="D94" s="2"/>
      <c r="E94" s="5"/>
      <c r="F94" s="154"/>
      <c r="G94" s="312"/>
      <c r="H94" s="313"/>
      <c r="I94" s="312"/>
      <c r="J94"/>
      <c r="K94" s="266"/>
    </row>
    <row r="95" spans="1:11" ht="14.1" customHeight="1">
      <c r="A95" s="314" t="s">
        <v>319</v>
      </c>
      <c r="B95" s="71"/>
      <c r="C95" s="315"/>
      <c r="D95" s="316"/>
      <c r="E95" s="148" t="s">
        <v>282</v>
      </c>
      <c r="F95" s="317" t="s">
        <v>8</v>
      </c>
      <c r="G95" s="148" t="s">
        <v>232</v>
      </c>
      <c r="H95" s="317" t="s">
        <v>9</v>
      </c>
      <c r="I95" s="148" t="s">
        <v>283</v>
      </c>
      <c r="J95" s="281"/>
      <c r="K95" s="318" t="s">
        <v>9</v>
      </c>
    </row>
    <row r="96" spans="1:11" ht="3" customHeight="1">
      <c r="A96" s="42"/>
      <c r="B96" s="65"/>
      <c r="C96" s="12"/>
      <c r="D96" s="13"/>
      <c r="E96" s="303"/>
      <c r="F96" s="304"/>
      <c r="G96" s="303"/>
      <c r="H96" s="304"/>
      <c r="I96" s="303"/>
      <c r="J96"/>
      <c r="K96" s="266"/>
    </row>
    <row r="97" spans="1:11" ht="12.75" customHeight="1">
      <c r="A97" s="34" t="s">
        <v>26</v>
      </c>
      <c r="B97" s="8"/>
      <c r="C97" s="8"/>
      <c r="D97" s="155"/>
      <c r="E97" s="7"/>
      <c r="F97" s="9"/>
      <c r="G97" s="7"/>
      <c r="H97" s="9"/>
      <c r="I97" s="319"/>
      <c r="J97"/>
      <c r="K97" s="266"/>
    </row>
    <row r="98" spans="1:11" ht="12.75" customHeight="1">
      <c r="A98" s="36" t="s">
        <v>27</v>
      </c>
      <c r="B98" s="8"/>
      <c r="C98" s="9"/>
      <c r="D98" s="155"/>
      <c r="E98" s="164">
        <v>5789857.0033999998</v>
      </c>
      <c r="F98" s="10"/>
      <c r="G98" s="165">
        <v>6452913.7052999996</v>
      </c>
      <c r="H98" s="138"/>
      <c r="I98" s="166">
        <v>5734293.9254999999</v>
      </c>
      <c r="J98"/>
      <c r="K98" s="269"/>
    </row>
    <row r="99" spans="1:11" ht="12.75" customHeight="1">
      <c r="A99" s="36" t="s">
        <v>28</v>
      </c>
      <c r="B99" s="8"/>
      <c r="C99" s="9"/>
      <c r="D99" s="155"/>
      <c r="E99" s="164">
        <v>171539632.73363999</v>
      </c>
      <c r="F99" s="10"/>
      <c r="G99" s="165">
        <v>265513792.93000001</v>
      </c>
      <c r="H99" s="138"/>
      <c r="I99" s="166">
        <v>268704816.745</v>
      </c>
      <c r="J99"/>
      <c r="K99" s="269"/>
    </row>
    <row r="100" spans="1:11" ht="12.75" customHeight="1">
      <c r="A100" s="35" t="s">
        <v>29</v>
      </c>
      <c r="B100" s="8"/>
      <c r="C100" s="8"/>
      <c r="D100" s="155"/>
      <c r="E100" s="167"/>
      <c r="F100" s="10"/>
      <c r="G100" s="168"/>
      <c r="H100" s="169"/>
      <c r="I100" s="168"/>
      <c r="J100"/>
      <c r="K100" s="266"/>
    </row>
    <row r="101" spans="1:11" ht="12.75" customHeight="1">
      <c r="A101" s="36" t="s">
        <v>27</v>
      </c>
      <c r="B101" s="8"/>
      <c r="C101" s="9"/>
      <c r="D101" s="155"/>
      <c r="E101" s="21">
        <v>5784797.96</v>
      </c>
      <c r="F101" s="10"/>
      <c r="G101" s="10">
        <v>6445191.5889999997</v>
      </c>
      <c r="H101" s="138"/>
      <c r="I101" s="165">
        <v>5729257.8389999997</v>
      </c>
      <c r="J101"/>
      <c r="K101" s="269"/>
    </row>
    <row r="102" spans="1:11" ht="12.75" customHeight="1">
      <c r="A102" s="36" t="s">
        <v>28</v>
      </c>
      <c r="B102" s="8"/>
      <c r="C102" s="9"/>
      <c r="D102" s="155"/>
      <c r="E102" s="170">
        <v>171470385.08372</v>
      </c>
      <c r="F102" s="10"/>
      <c r="G102" s="171">
        <v>265415590.715</v>
      </c>
      <c r="H102" s="138"/>
      <c r="I102" s="165">
        <v>268632987.44300002</v>
      </c>
      <c r="J102"/>
      <c r="K102" s="269"/>
    </row>
    <row r="103" spans="1:11" ht="12.75" customHeight="1">
      <c r="A103" s="35" t="s">
        <v>30</v>
      </c>
      <c r="B103" s="8"/>
      <c r="C103" s="8"/>
      <c r="D103" s="155"/>
      <c r="E103" s="172"/>
      <c r="F103" s="173"/>
      <c r="G103" s="174"/>
      <c r="H103" s="175"/>
      <c r="I103" s="174"/>
      <c r="J103"/>
      <c r="K103" s="266"/>
    </row>
    <row r="104" spans="1:11" ht="12.75" customHeight="1">
      <c r="A104" s="36" t="s">
        <v>27</v>
      </c>
      <c r="B104" s="8"/>
      <c r="C104" s="9"/>
      <c r="D104" s="155"/>
      <c r="E104" s="170">
        <v>5059.0433999999996</v>
      </c>
      <c r="F104" s="10"/>
      <c r="G104" s="171">
        <v>7722.1162999999997</v>
      </c>
      <c r="H104" s="169"/>
      <c r="I104" s="165">
        <v>5036.0865000000003</v>
      </c>
      <c r="J104"/>
      <c r="K104" s="266"/>
    </row>
    <row r="105" spans="1:11" ht="12.75" customHeight="1">
      <c r="A105" s="36" t="s">
        <v>28</v>
      </c>
      <c r="B105" s="8"/>
      <c r="C105" s="9"/>
      <c r="D105" s="155"/>
      <c r="E105" s="170">
        <v>69247.6492</v>
      </c>
      <c r="F105" s="10"/>
      <c r="G105" s="171">
        <v>98202.214999999997</v>
      </c>
      <c r="H105" s="176"/>
      <c r="I105" s="165">
        <v>71829.301999999996</v>
      </c>
      <c r="J105"/>
      <c r="K105" s="266"/>
    </row>
    <row r="106" spans="1:11" ht="5.25" customHeight="1">
      <c r="A106" s="43"/>
      <c r="B106" s="44"/>
      <c r="C106" s="320"/>
      <c r="D106" s="321"/>
      <c r="E106" s="322"/>
      <c r="F106" s="320"/>
      <c r="G106" s="323"/>
      <c r="H106" s="324"/>
      <c r="I106" s="323"/>
      <c r="J106" s="325"/>
      <c r="K106" s="326"/>
    </row>
    <row r="107" spans="1:11" ht="12" customHeight="1">
      <c r="A107" s="627" t="s">
        <v>237</v>
      </c>
      <c r="B107" s="627"/>
      <c r="C107" s="627"/>
      <c r="D107" s="627"/>
      <c r="E107" s="627"/>
      <c r="F107" s="627"/>
      <c r="G107" s="627"/>
      <c r="H107" s="627"/>
      <c r="I107" s="627"/>
      <c r="J107"/>
      <c r="K107"/>
    </row>
    <row r="108" spans="1:11" ht="12" customHeight="1">
      <c r="A108" s="1" t="s">
        <v>366</v>
      </c>
      <c r="B108" s="8"/>
      <c r="C108" s="9"/>
      <c r="D108" s="155"/>
      <c r="E108" s="327"/>
      <c r="F108" s="9"/>
      <c r="G108" s="328"/>
      <c r="H108" s="329"/>
      <c r="I108" s="328"/>
      <c r="J108"/>
      <c r="K108"/>
    </row>
    <row r="109" spans="1:11" ht="12" customHeight="1">
      <c r="A109" s="1" t="s">
        <v>286</v>
      </c>
      <c r="B109" s="8"/>
      <c r="C109" s="9"/>
      <c r="D109" s="155"/>
      <c r="E109" s="327"/>
      <c r="F109" s="9"/>
      <c r="G109" s="328"/>
      <c r="H109" s="329"/>
      <c r="I109" s="328"/>
      <c r="J109"/>
      <c r="K109"/>
    </row>
    <row r="110" spans="1:11" ht="12" customHeight="1">
      <c r="A110" s="1" t="s">
        <v>285</v>
      </c>
      <c r="B110" s="8"/>
      <c r="C110" s="9"/>
      <c r="D110" s="155"/>
      <c r="E110" s="327"/>
      <c r="F110" s="9"/>
      <c r="G110" s="328"/>
      <c r="H110" s="329"/>
      <c r="I110" s="328"/>
      <c r="J110"/>
      <c r="K110"/>
    </row>
    <row r="111" spans="1:11" ht="12" customHeight="1">
      <c r="A111" s="3"/>
      <c r="B111" s="8"/>
      <c r="C111" s="9"/>
      <c r="D111" s="155"/>
      <c r="E111" s="327"/>
      <c r="F111" s="9"/>
      <c r="G111" s="328"/>
      <c r="H111" s="329"/>
      <c r="I111" s="328"/>
      <c r="J111"/>
      <c r="K111"/>
    </row>
    <row r="112" spans="1:11" ht="12.75" customHeight="1">
      <c r="A112" s="14"/>
      <c r="B112" s="8"/>
      <c r="C112" s="9"/>
      <c r="D112" s="155"/>
      <c r="E112" s="327"/>
      <c r="F112" s="9"/>
      <c r="G112" s="328"/>
      <c r="H112" s="329"/>
      <c r="I112" s="328"/>
      <c r="J112"/>
      <c r="K112"/>
    </row>
    <row r="113" spans="1:11" ht="12.75" customHeight="1">
      <c r="A113" s="81" t="s">
        <v>349</v>
      </c>
      <c r="B113" s="8"/>
      <c r="C113" s="9"/>
      <c r="D113" s="155"/>
      <c r="E113" s="327"/>
      <c r="F113" s="9"/>
      <c r="G113" s="328"/>
      <c r="H113" s="329"/>
      <c r="I113" s="330" t="s">
        <v>31</v>
      </c>
      <c r="J113"/>
      <c r="K113"/>
    </row>
    <row r="114" spans="1:11" ht="12.75" customHeight="1">
      <c r="A114" s="14"/>
      <c r="B114" s="8"/>
      <c r="C114" s="9"/>
      <c r="D114" s="155"/>
      <c r="E114" s="327"/>
      <c r="F114" s="9"/>
      <c r="G114" s="328"/>
      <c r="H114" s="329"/>
      <c r="I114" s="328"/>
      <c r="J114"/>
      <c r="K114"/>
    </row>
    <row r="115" spans="1:11" ht="3" customHeight="1">
      <c r="A115" s="1"/>
      <c r="B115" s="137"/>
      <c r="C115" s="331"/>
      <c r="D115" s="332"/>
      <c r="E115" s="7"/>
      <c r="F115" s="9"/>
      <c r="G115" s="8"/>
      <c r="H115" s="329"/>
      <c r="I115" s="297"/>
      <c r="J115"/>
      <c r="K115"/>
    </row>
    <row r="116" spans="1:11" ht="14.1" customHeight="1">
      <c r="A116" s="275" t="s">
        <v>320</v>
      </c>
      <c r="B116" s="67"/>
      <c r="C116" s="148" t="s">
        <v>223</v>
      </c>
      <c r="D116" s="277"/>
      <c r="E116" s="278" t="s">
        <v>301</v>
      </c>
      <c r="F116" s="333" t="s">
        <v>8</v>
      </c>
      <c r="G116" s="278" t="s">
        <v>278</v>
      </c>
      <c r="H116" s="333" t="s">
        <v>8</v>
      </c>
      <c r="I116" s="278" t="s">
        <v>302</v>
      </c>
      <c r="J116" s="281"/>
      <c r="K116" s="334" t="s">
        <v>8</v>
      </c>
    </row>
    <row r="117" spans="1:11" ht="3" customHeight="1">
      <c r="A117" s="45"/>
      <c r="B117" s="3"/>
      <c r="C117" s="3"/>
      <c r="D117" s="2"/>
      <c r="E117" s="319"/>
      <c r="F117" s="335"/>
      <c r="G117" s="319"/>
      <c r="H117" s="335"/>
      <c r="I117" s="319"/>
      <c r="J117"/>
      <c r="K117" s="152"/>
    </row>
    <row r="118" spans="1:11" ht="16.5" customHeight="1">
      <c r="A118" s="267" t="s">
        <v>347</v>
      </c>
      <c r="B118" s="83"/>
      <c r="C118" s="10">
        <v>32539430.0781391</v>
      </c>
      <c r="D118" s="228"/>
      <c r="E118" s="229">
        <v>2795824.5614828099</v>
      </c>
      <c r="F118" s="228"/>
      <c r="G118" s="9">
        <v>2991816.26414289</v>
      </c>
      <c r="H118" s="228"/>
      <c r="I118" s="10">
        <v>2721458.4432650399</v>
      </c>
      <c r="J118"/>
      <c r="K118" s="336"/>
    </row>
    <row r="119" spans="1:11" ht="15" customHeight="1">
      <c r="A119" s="36" t="s">
        <v>227</v>
      </c>
      <c r="B119" s="84"/>
      <c r="C119" s="10">
        <v>25823549.938749101</v>
      </c>
      <c r="D119" s="230"/>
      <c r="E119" s="7">
        <v>2196695.0489027998</v>
      </c>
      <c r="F119" s="228"/>
      <c r="G119" s="8">
        <v>2429040.0161728901</v>
      </c>
      <c r="H119" s="228"/>
      <c r="I119" s="168">
        <v>2128283.5367850401</v>
      </c>
      <c r="J119"/>
      <c r="K119" s="152"/>
    </row>
    <row r="120" spans="1:11" ht="15" customHeight="1">
      <c r="A120" s="36" t="s">
        <v>228</v>
      </c>
      <c r="B120" s="84"/>
      <c r="C120" s="10">
        <v>6715880.1393900001</v>
      </c>
      <c r="D120" s="230"/>
      <c r="E120" s="7">
        <v>599129.51258000103</v>
      </c>
      <c r="F120" s="228"/>
      <c r="G120" s="8">
        <v>562776.24797000003</v>
      </c>
      <c r="H120" s="228"/>
      <c r="I120" s="168">
        <v>593174.90648000001</v>
      </c>
      <c r="J120"/>
      <c r="K120" s="152"/>
    </row>
    <row r="121" spans="1:11" ht="3" customHeight="1">
      <c r="A121" s="46"/>
      <c r="B121" s="1"/>
      <c r="C121" s="3"/>
      <c r="D121" s="2"/>
      <c r="E121" s="7"/>
      <c r="F121" s="9"/>
      <c r="G121" s="8"/>
      <c r="H121" s="329"/>
      <c r="I121" s="8"/>
      <c r="J121"/>
      <c r="K121" s="152"/>
    </row>
    <row r="122" spans="1:11" ht="13.5">
      <c r="A122" s="337" t="s">
        <v>321</v>
      </c>
      <c r="B122" s="68"/>
      <c r="C122" s="68"/>
      <c r="D122" s="338"/>
      <c r="E122" s="339">
        <v>2022</v>
      </c>
      <c r="F122" s="340"/>
      <c r="G122" s="339">
        <v>2021</v>
      </c>
      <c r="H122" s="341"/>
      <c r="I122" s="339">
        <v>2020</v>
      </c>
      <c r="J122" s="341"/>
      <c r="K122" s="342"/>
    </row>
    <row r="123" spans="1:11" ht="3" customHeight="1">
      <c r="A123" s="40"/>
      <c r="B123" s="3"/>
      <c r="C123" s="3"/>
      <c r="D123" s="2"/>
      <c r="E123" s="7"/>
      <c r="F123" s="9"/>
      <c r="G123" s="7"/>
      <c r="H123" s="9"/>
      <c r="I123" s="7"/>
      <c r="J123" s="9"/>
      <c r="K123" s="343"/>
    </row>
    <row r="124" spans="1:11" ht="12.75" customHeight="1">
      <c r="A124" s="34" t="s">
        <v>32</v>
      </c>
      <c r="B124" s="29"/>
      <c r="C124"/>
      <c r="D124" s="2"/>
      <c r="E124" s="7">
        <v>1963.403</v>
      </c>
      <c r="F124" s="9"/>
      <c r="G124" s="8">
        <v>1825.0260000000001</v>
      </c>
      <c r="H124" s="9"/>
      <c r="I124" s="8">
        <v>1771.46</v>
      </c>
      <c r="J124" s="9"/>
      <c r="K124" s="266"/>
    </row>
    <row r="125" spans="1:11" ht="12.75" customHeight="1">
      <c r="A125" s="36" t="s">
        <v>33</v>
      </c>
      <c r="B125" s="30"/>
      <c r="C125"/>
      <c r="D125" s="2"/>
      <c r="E125" s="7">
        <v>828.46799999999996</v>
      </c>
      <c r="F125" s="9"/>
      <c r="G125" s="8">
        <v>726.36300000000006</v>
      </c>
      <c r="H125" s="9"/>
      <c r="I125" s="8">
        <v>716.16</v>
      </c>
      <c r="J125" s="9"/>
      <c r="K125" s="266"/>
    </row>
    <row r="126" spans="1:11" ht="12.75" customHeight="1">
      <c r="A126" s="36" t="s">
        <v>34</v>
      </c>
      <c r="B126" s="30"/>
      <c r="C126"/>
      <c r="D126" s="2"/>
      <c r="E126" s="7">
        <v>1134.9349999999999</v>
      </c>
      <c r="F126" s="9"/>
      <c r="G126" s="8">
        <v>1098.663</v>
      </c>
      <c r="H126" s="9"/>
      <c r="I126" s="8">
        <v>1055.3</v>
      </c>
      <c r="J126" s="9"/>
      <c r="K126" s="266"/>
    </row>
    <row r="127" spans="1:11" ht="3" customHeight="1">
      <c r="A127" s="40"/>
      <c r="B127" s="3"/>
      <c r="C127" s="3"/>
      <c r="D127" s="2"/>
      <c r="E127" s="7"/>
      <c r="F127" s="9"/>
      <c r="G127" s="8"/>
      <c r="H127" s="329"/>
      <c r="I127" s="8"/>
      <c r="J127"/>
      <c r="K127" s="266"/>
    </row>
    <row r="128" spans="1:11" ht="14.1" customHeight="1">
      <c r="A128" s="344" t="s">
        <v>322</v>
      </c>
      <c r="B128" s="69"/>
      <c r="C128" s="69"/>
      <c r="D128" s="345"/>
      <c r="E128" s="278" t="s">
        <v>304</v>
      </c>
      <c r="F128" s="184"/>
      <c r="G128" s="278" t="s">
        <v>301</v>
      </c>
      <c r="H128" s="185"/>
      <c r="I128" s="278" t="s">
        <v>308</v>
      </c>
      <c r="J128" s="281"/>
      <c r="K128" s="346"/>
    </row>
    <row r="129" spans="1:11" ht="3" customHeight="1">
      <c r="A129" s="45"/>
      <c r="B129" s="4"/>
      <c r="C129" s="4"/>
      <c r="D129" s="159"/>
      <c r="E129" s="319"/>
      <c r="F129" s="335"/>
      <c r="G129" s="319"/>
      <c r="H129" s="335"/>
      <c r="I129" s="319"/>
      <c r="J129"/>
      <c r="K129" s="266"/>
    </row>
    <row r="130" spans="1:11" ht="12.75" customHeight="1">
      <c r="A130" s="39" t="s">
        <v>36</v>
      </c>
      <c r="B130" s="61"/>
      <c r="C130"/>
      <c r="D130" s="2"/>
      <c r="E130" s="229">
        <v>255408</v>
      </c>
      <c r="F130" s="10"/>
      <c r="G130" s="9">
        <v>310553</v>
      </c>
      <c r="H130" s="10"/>
      <c r="I130" s="231">
        <v>288814</v>
      </c>
      <c r="J130"/>
      <c r="K130" s="266"/>
    </row>
    <row r="131" spans="1:11" ht="12.75" customHeight="1">
      <c r="A131" s="39" t="s">
        <v>37</v>
      </c>
      <c r="B131" s="61"/>
      <c r="C131"/>
      <c r="D131" s="2"/>
      <c r="E131" s="229">
        <v>506349</v>
      </c>
      <c r="F131" s="10"/>
      <c r="G131" s="9">
        <v>443556</v>
      </c>
      <c r="H131" s="10"/>
      <c r="I131" s="231">
        <v>468574</v>
      </c>
      <c r="J131"/>
      <c r="K131" s="266"/>
    </row>
    <row r="132" spans="1:11" ht="12.75" customHeight="1">
      <c r="A132" s="39" t="s">
        <v>38</v>
      </c>
      <c r="B132" s="62"/>
      <c r="C132"/>
      <c r="D132" s="2"/>
      <c r="E132" s="598">
        <v>-250941</v>
      </c>
      <c r="F132" s="232"/>
      <c r="G132" s="233">
        <v>-133003</v>
      </c>
      <c r="H132" s="232"/>
      <c r="I132" s="233">
        <v>-179760</v>
      </c>
      <c r="J132"/>
      <c r="K132" s="266"/>
    </row>
    <row r="133" spans="1:11" ht="3" customHeight="1">
      <c r="A133" s="46"/>
      <c r="B133" s="1"/>
      <c r="C133" s="3"/>
      <c r="D133" s="2"/>
      <c r="E133" s="347"/>
      <c r="F133" s="348"/>
      <c r="G133" s="347"/>
      <c r="H133" s="348"/>
      <c r="I133" s="349"/>
      <c r="J133"/>
      <c r="K133" s="266"/>
    </row>
    <row r="134" spans="1:11" ht="14.1" customHeight="1">
      <c r="A134" s="344" t="s">
        <v>323</v>
      </c>
      <c r="B134" s="69"/>
      <c r="C134" s="148" t="s">
        <v>222</v>
      </c>
      <c r="D134" s="350"/>
      <c r="E134" s="278" t="s">
        <v>304</v>
      </c>
      <c r="F134" s="184"/>
      <c r="G134" s="278" t="s">
        <v>301</v>
      </c>
      <c r="H134" s="185"/>
      <c r="I134" s="278" t="s">
        <v>308</v>
      </c>
      <c r="J134" s="281"/>
      <c r="K134" s="346"/>
    </row>
    <row r="135" spans="1:11" ht="3" customHeight="1">
      <c r="A135" s="45"/>
      <c r="B135" s="55"/>
      <c r="C135" s="55"/>
      <c r="D135" s="351"/>
      <c r="E135" s="319"/>
      <c r="F135" s="335"/>
      <c r="G135" s="319"/>
      <c r="H135" s="352"/>
      <c r="I135" s="319"/>
      <c r="J135"/>
      <c r="K135" s="266"/>
    </row>
    <row r="136" spans="1:11" ht="12.75" customHeight="1">
      <c r="A136" s="39" t="s">
        <v>324</v>
      </c>
      <c r="C136" s="217">
        <v>54.477800000000002</v>
      </c>
      <c r="D136" s="353"/>
      <c r="E136" s="354">
        <v>56.786900000000003</v>
      </c>
      <c r="F136" s="217"/>
      <c r="G136" s="217">
        <v>56.159857142857099</v>
      </c>
      <c r="H136" s="218"/>
      <c r="I136" s="355">
        <v>57.433761904761901</v>
      </c>
      <c r="J136"/>
      <c r="K136" s="266"/>
    </row>
    <row r="137" spans="1:11" ht="4.5" customHeight="1">
      <c r="A137" s="39"/>
      <c r="C137"/>
      <c r="D137" s="353"/>
      <c r="E137" s="4"/>
      <c r="F137" s="3"/>
      <c r="G137" s="3"/>
      <c r="H137" s="219"/>
      <c r="I137" s="3"/>
      <c r="J137"/>
      <c r="K137" s="266"/>
    </row>
    <row r="138" spans="1:11" ht="12.75" customHeight="1">
      <c r="A138" s="39"/>
      <c r="C138"/>
      <c r="D138" s="284"/>
      <c r="E138" s="220" t="s">
        <v>301</v>
      </c>
      <c r="F138" s="221"/>
      <c r="G138" s="220" t="s">
        <v>278</v>
      </c>
      <c r="H138" s="221"/>
      <c r="I138" s="222" t="s">
        <v>302</v>
      </c>
      <c r="J138"/>
      <c r="K138" s="356"/>
    </row>
    <row r="139" spans="1:11" ht="13.5" customHeight="1">
      <c r="A139" s="39" t="s">
        <v>261</v>
      </c>
      <c r="C139"/>
      <c r="D139" s="159"/>
      <c r="E139" s="327">
        <v>29079.2305472025</v>
      </c>
      <c r="F139" s="223" t="s">
        <v>8</v>
      </c>
      <c r="G139" s="328">
        <v>28785.436941885</v>
      </c>
      <c r="H139" s="223" t="s">
        <v>221</v>
      </c>
      <c r="I139" s="328">
        <v>27181.292203497698</v>
      </c>
      <c r="J139"/>
      <c r="K139" s="357"/>
    </row>
    <row r="140" spans="1:11" ht="4.5" customHeight="1">
      <c r="A140" s="39"/>
      <c r="C140"/>
      <c r="D140" s="159"/>
      <c r="E140" s="358"/>
      <c r="F140" s="359"/>
      <c r="G140" s="358"/>
      <c r="H140" s="360"/>
      <c r="I140" s="8"/>
      <c r="J140"/>
      <c r="K140" s="266"/>
    </row>
    <row r="141" spans="1:11" ht="12.75" customHeight="1">
      <c r="A141" s="39"/>
      <c r="C141" s="3"/>
      <c r="D141" s="284"/>
      <c r="E141" s="220" t="s">
        <v>278</v>
      </c>
      <c r="F141" s="223" t="s">
        <v>8</v>
      </c>
      <c r="G141" s="220" t="s">
        <v>239</v>
      </c>
      <c r="H141" s="223" t="s">
        <v>8</v>
      </c>
      <c r="I141" s="222" t="s">
        <v>279</v>
      </c>
      <c r="J141" s="223"/>
      <c r="K141" s="361"/>
    </row>
    <row r="142" spans="1:11" ht="12.75" customHeight="1">
      <c r="A142" s="39" t="s">
        <v>230</v>
      </c>
      <c r="C142" s="28"/>
      <c r="D142" s="2"/>
      <c r="E142" s="224">
        <v>4.3217930610607</v>
      </c>
      <c r="F142" s="362"/>
      <c r="G142" s="225">
        <v>4.2982648205240803</v>
      </c>
      <c r="H142" s="363"/>
      <c r="I142" s="225">
        <v>1.1481386291118001</v>
      </c>
      <c r="J142" s="223" t="s">
        <v>221</v>
      </c>
      <c r="K142" s="266"/>
    </row>
    <row r="143" spans="1:11" ht="12.75" customHeight="1">
      <c r="A143" s="39" t="s">
        <v>211</v>
      </c>
      <c r="C143" s="28"/>
      <c r="D143" s="2"/>
      <c r="E143" s="224">
        <v>0.58814809210219599</v>
      </c>
      <c r="F143" s="226"/>
      <c r="G143" s="225">
        <v>0.55661773840067996</v>
      </c>
      <c r="H143" s="364"/>
      <c r="I143" s="225">
        <v>0.14338974412486499</v>
      </c>
      <c r="J143" s="223" t="s">
        <v>8</v>
      </c>
      <c r="K143" s="266"/>
    </row>
    <row r="144" spans="1:11" ht="12.75" customHeight="1">
      <c r="A144" s="39" t="s">
        <v>213</v>
      </c>
      <c r="C144" s="28"/>
      <c r="D144" s="2"/>
      <c r="E144" s="224">
        <v>7.8284419310062097</v>
      </c>
      <c r="F144" s="3"/>
      <c r="G144" s="225">
        <v>7.5572320719826296</v>
      </c>
      <c r="H144" s="219"/>
      <c r="I144" s="226">
        <v>5.9254397182176</v>
      </c>
      <c r="J144" s="223" t="s">
        <v>8</v>
      </c>
      <c r="K144" s="266"/>
    </row>
    <row r="145" spans="1:11" ht="3" customHeight="1">
      <c r="A145" s="46"/>
      <c r="C145"/>
      <c r="D145" s="2"/>
      <c r="E145" s="224"/>
      <c r="F145" s="365"/>
      <c r="G145" s="225"/>
      <c r="H145" s="363"/>
      <c r="I145" s="225"/>
      <c r="J145"/>
      <c r="K145" s="266"/>
    </row>
    <row r="146" spans="1:11" ht="14.1" customHeight="1">
      <c r="A146" s="344" t="s">
        <v>325</v>
      </c>
      <c r="B146" s="69"/>
      <c r="C146" s="69"/>
      <c r="D146" s="345"/>
      <c r="E146" s="278" t="s">
        <v>304</v>
      </c>
      <c r="F146" s="184"/>
      <c r="G146" s="278" t="s">
        <v>301</v>
      </c>
      <c r="H146" s="366"/>
      <c r="I146" s="278" t="s">
        <v>308</v>
      </c>
      <c r="J146" s="281"/>
      <c r="K146" s="346"/>
    </row>
    <row r="147" spans="1:11" ht="3" customHeight="1">
      <c r="A147" s="41"/>
      <c r="B147" s="4"/>
      <c r="C147" s="4"/>
      <c r="D147" s="159"/>
      <c r="E147" s="319"/>
      <c r="F147" s="335"/>
      <c r="G147" s="319"/>
      <c r="H147" s="352"/>
      <c r="I147" s="319"/>
      <c r="J147"/>
      <c r="K147" s="266"/>
    </row>
    <row r="148" spans="1:11" ht="15" customHeight="1">
      <c r="A148" s="39" t="s">
        <v>39</v>
      </c>
      <c r="B148" s="28"/>
      <c r="C148" s="28"/>
      <c r="D148" s="28"/>
      <c r="E148" s="167">
        <v>6321.24</v>
      </c>
      <c r="F148" s="10"/>
      <c r="G148" s="168">
        <v>6175.25</v>
      </c>
      <c r="H148" s="457"/>
      <c r="I148" s="599">
        <v>5741.07</v>
      </c>
      <c r="J148"/>
      <c r="K148" s="266"/>
    </row>
    <row r="149" spans="1:11" ht="15" customHeight="1">
      <c r="A149" s="39" t="s">
        <v>260</v>
      </c>
      <c r="B149" s="3"/>
      <c r="C149" s="28"/>
      <c r="D149" s="2"/>
      <c r="E149" s="167">
        <v>24821.841122999998</v>
      </c>
      <c r="F149" s="10"/>
      <c r="G149" s="168">
        <v>12105.402909</v>
      </c>
      <c r="H149" s="600"/>
      <c r="I149" s="599">
        <v>16878.202114</v>
      </c>
      <c r="J149"/>
      <c r="K149" s="266"/>
    </row>
    <row r="150" spans="1:11" ht="15" customHeight="1">
      <c r="A150" s="39" t="s">
        <v>259</v>
      </c>
      <c r="B150" s="3"/>
      <c r="C150"/>
      <c r="D150" s="2"/>
      <c r="E150" s="167">
        <v>154539.68916861</v>
      </c>
      <c r="F150" s="10"/>
      <c r="G150" s="168">
        <v>114760.95834323</v>
      </c>
      <c r="H150" s="600"/>
      <c r="I150" s="601">
        <v>133981.51474727999</v>
      </c>
      <c r="J150"/>
      <c r="K150" s="266"/>
    </row>
    <row r="151" spans="1:11" ht="3" hidden="1" customHeight="1">
      <c r="A151" s="37"/>
      <c r="B151" s="3"/>
      <c r="C151" s="3"/>
      <c r="D151" s="2"/>
      <c r="E151" s="367"/>
      <c r="F151" s="368"/>
      <c r="G151" s="368"/>
      <c r="H151" s="369"/>
      <c r="I151" s="368"/>
      <c r="J151"/>
      <c r="K151" s="266"/>
    </row>
    <row r="152" spans="1:11" ht="13.5" customHeight="1">
      <c r="A152" s="344" t="s">
        <v>326</v>
      </c>
      <c r="B152" s="67"/>
      <c r="C152" s="315"/>
      <c r="D152" s="316"/>
      <c r="E152" s="148">
        <v>2022</v>
      </c>
      <c r="F152" s="370"/>
      <c r="G152" s="148">
        <v>2021</v>
      </c>
      <c r="H152" s="371"/>
      <c r="I152" s="148">
        <v>2020</v>
      </c>
      <c r="J152" s="371"/>
      <c r="K152" s="372"/>
    </row>
    <row r="153" spans="1:11" ht="3" customHeight="1">
      <c r="A153" s="41"/>
      <c r="B153" s="3"/>
      <c r="C153" s="3"/>
      <c r="D153" s="2"/>
      <c r="E153" s="373"/>
      <c r="F153" s="374"/>
      <c r="G153" s="373"/>
      <c r="H153" s="374"/>
      <c r="I153" s="373"/>
      <c r="J153" s="374"/>
      <c r="K153" s="266"/>
    </row>
    <row r="154" spans="1:11" ht="12.75" customHeight="1">
      <c r="A154" s="34" t="s">
        <v>198</v>
      </c>
      <c r="B154" s="4"/>
      <c r="C154" s="229"/>
      <c r="D154" s="159"/>
      <c r="E154" s="375">
        <v>13889136</v>
      </c>
      <c r="F154" s="9"/>
      <c r="G154" s="376">
        <v>13022483</v>
      </c>
      <c r="H154" s="9"/>
      <c r="I154" s="640">
        <f>SUM(I156:I157)</f>
        <v>11851192</v>
      </c>
      <c r="J154" s="640"/>
      <c r="K154" s="266"/>
    </row>
    <row r="155" spans="1:11" ht="3" customHeight="1">
      <c r="A155" s="47"/>
      <c r="B155" s="4"/>
      <c r="C155" s="4"/>
      <c r="D155" s="159"/>
      <c r="E155" s="373"/>
      <c r="F155" s="374"/>
      <c r="G155" s="377"/>
      <c r="H155" s="374"/>
      <c r="I155" s="377"/>
      <c r="J155" s="374"/>
      <c r="K155" s="266"/>
    </row>
    <row r="156" spans="1:11" ht="12.75" customHeight="1">
      <c r="A156" s="48" t="s">
        <v>40</v>
      </c>
      <c r="B156" s="4"/>
      <c r="C156" s="7"/>
      <c r="D156" s="294"/>
      <c r="E156" s="229">
        <v>2751367</v>
      </c>
      <c r="F156" s="9"/>
      <c r="G156" s="9">
        <v>2500190</v>
      </c>
      <c r="H156" s="9"/>
      <c r="I156" s="640">
        <v>2293839</v>
      </c>
      <c r="J156" s="640"/>
      <c r="K156" s="266"/>
    </row>
    <row r="157" spans="1:11" ht="12.75" customHeight="1">
      <c r="A157" s="48" t="s">
        <v>41</v>
      </c>
      <c r="B157" s="4"/>
      <c r="C157" s="3"/>
      <c r="D157" s="294"/>
      <c r="E157" s="229">
        <v>11137769</v>
      </c>
      <c r="F157" s="9"/>
      <c r="G157" s="9">
        <v>10522293</v>
      </c>
      <c r="H157" s="9"/>
      <c r="I157" s="640">
        <v>9557353</v>
      </c>
      <c r="J157" s="640"/>
      <c r="K157" s="266"/>
    </row>
    <row r="158" spans="1:11" ht="3" customHeight="1">
      <c r="A158" s="47"/>
      <c r="B158" s="4"/>
      <c r="C158" s="7"/>
      <c r="D158" s="159"/>
      <c r="E158" s="4"/>
      <c r="F158" s="374"/>
      <c r="G158" s="3"/>
      <c r="H158" s="374"/>
      <c r="I158" s="377"/>
      <c r="J158" s="377"/>
      <c r="K158" s="266"/>
    </row>
    <row r="159" spans="1:11" ht="12.75" customHeight="1">
      <c r="A159" s="34" t="s">
        <v>42</v>
      </c>
      <c r="B159" s="4"/>
      <c r="C159" s="7"/>
      <c r="D159" s="294"/>
      <c r="E159" s="378">
        <v>6971007</v>
      </c>
      <c r="F159" s="9"/>
      <c r="G159" s="9">
        <v>3054749</v>
      </c>
      <c r="H159" s="9"/>
      <c r="I159" s="640">
        <f>SUM(I161:I164)</f>
        <v>3045117</v>
      </c>
      <c r="J159" s="640"/>
      <c r="K159" s="266"/>
    </row>
    <row r="160" spans="1:11" ht="3" customHeight="1">
      <c r="A160" s="47"/>
      <c r="B160" s="4"/>
      <c r="C160" s="4"/>
      <c r="D160" s="159"/>
      <c r="E160" s="4"/>
      <c r="F160" s="374"/>
      <c r="G160" s="3"/>
      <c r="H160" s="374"/>
      <c r="I160" s="377"/>
      <c r="J160" s="377"/>
      <c r="K160" s="266"/>
    </row>
    <row r="161" spans="1:11" ht="12.75" customHeight="1">
      <c r="A161" s="48" t="s">
        <v>43</v>
      </c>
      <c r="B161" s="4"/>
      <c r="C161" s="7"/>
      <c r="D161" s="294"/>
      <c r="E161" s="167">
        <v>1640835</v>
      </c>
      <c r="F161" s="9"/>
      <c r="G161" s="168">
        <v>1053745</v>
      </c>
      <c r="H161" s="9"/>
      <c r="I161" s="640">
        <v>1290289</v>
      </c>
      <c r="J161" s="640"/>
      <c r="K161" s="266"/>
    </row>
    <row r="162" spans="1:11" ht="12.75" customHeight="1">
      <c r="A162" s="48" t="s">
        <v>44</v>
      </c>
      <c r="B162" s="4"/>
      <c r="C162" s="7"/>
      <c r="D162" s="294"/>
      <c r="E162" s="167">
        <v>7860</v>
      </c>
      <c r="F162" s="9"/>
      <c r="G162" s="168">
        <v>3214</v>
      </c>
      <c r="H162" s="9"/>
      <c r="I162" s="640">
        <v>2201</v>
      </c>
      <c r="J162" s="640"/>
      <c r="K162" s="266"/>
    </row>
    <row r="163" spans="1:11" ht="12.75" customHeight="1">
      <c r="A163" s="48" t="s">
        <v>45</v>
      </c>
      <c r="B163" s="4"/>
      <c r="C163" s="7"/>
      <c r="D163" s="294"/>
      <c r="E163" s="167" t="s">
        <v>22</v>
      </c>
      <c r="F163" s="9"/>
      <c r="G163" s="168">
        <v>1308978</v>
      </c>
      <c r="H163" s="9"/>
      <c r="I163" s="640">
        <v>1150461</v>
      </c>
      <c r="J163" s="640"/>
      <c r="K163" s="266"/>
    </row>
    <row r="164" spans="1:11" ht="12.75" customHeight="1">
      <c r="A164" s="48" t="s">
        <v>46</v>
      </c>
      <c r="B164" s="3"/>
      <c r="C164" s="7"/>
      <c r="D164" s="294"/>
      <c r="E164" s="167" t="s">
        <v>22</v>
      </c>
      <c r="F164" s="9"/>
      <c r="G164" s="168">
        <v>688812</v>
      </c>
      <c r="H164" s="9"/>
      <c r="I164" s="640">
        <v>602166</v>
      </c>
      <c r="J164" s="640"/>
      <c r="K164" s="152"/>
    </row>
    <row r="165" spans="1:11" ht="12.75" customHeight="1">
      <c r="A165" s="34" t="s">
        <v>207</v>
      </c>
      <c r="B165" s="3"/>
      <c r="C165" s="7"/>
      <c r="D165" s="294"/>
      <c r="E165" s="229">
        <v>6971007</v>
      </c>
      <c r="F165" s="9"/>
      <c r="G165" s="9">
        <v>3054749</v>
      </c>
      <c r="H165" s="288" t="s">
        <v>9</v>
      </c>
      <c r="I165" s="640">
        <v>5458547</v>
      </c>
      <c r="J165" s="640"/>
      <c r="K165" s="379" t="s">
        <v>9</v>
      </c>
    </row>
    <row r="166" spans="1:11" ht="12.75" customHeight="1">
      <c r="A166" s="34" t="s">
        <v>47</v>
      </c>
      <c r="B166" s="3"/>
      <c r="C166" s="7"/>
      <c r="D166" s="294"/>
      <c r="E166" s="21">
        <v>517319</v>
      </c>
      <c r="F166" s="9"/>
      <c r="G166" s="10">
        <v>563982</v>
      </c>
      <c r="H166" s="288" t="s">
        <v>9</v>
      </c>
      <c r="I166" s="640">
        <v>446703</v>
      </c>
      <c r="J166" s="640"/>
      <c r="K166" s="379" t="s">
        <v>9</v>
      </c>
    </row>
    <row r="167" spans="1:11" ht="12.75" customHeight="1">
      <c r="A167" s="34" t="s">
        <v>48</v>
      </c>
      <c r="B167" s="3"/>
      <c r="C167" s="7"/>
      <c r="D167" s="294"/>
      <c r="E167" s="21">
        <v>16040</v>
      </c>
      <c r="F167" s="9"/>
      <c r="G167" s="10">
        <v>17300</v>
      </c>
      <c r="H167" s="288" t="s">
        <v>9</v>
      </c>
      <c r="I167" s="640">
        <v>17776</v>
      </c>
      <c r="J167" s="640"/>
      <c r="K167" s="379" t="s">
        <v>9</v>
      </c>
    </row>
    <row r="168" spans="1:11" ht="12.75" customHeight="1">
      <c r="A168" s="34" t="s">
        <v>258</v>
      </c>
      <c r="B168" s="3"/>
      <c r="C168" s="7"/>
      <c r="D168" s="294"/>
      <c r="E168" s="258">
        <v>26.689657713999999</v>
      </c>
      <c r="F168" s="368"/>
      <c r="G168" s="241">
        <v>23.032167717</v>
      </c>
      <c r="H168" s="288" t="s">
        <v>9</v>
      </c>
      <c r="I168" s="641">
        <v>20.642938071</v>
      </c>
      <c r="J168" s="641"/>
      <c r="K168" s="379" t="s">
        <v>9</v>
      </c>
    </row>
    <row r="169" spans="1:11" ht="3" customHeight="1">
      <c r="A169" s="38"/>
      <c r="B169" s="1"/>
      <c r="C169" s="3"/>
      <c r="D169" s="2"/>
      <c r="E169" s="367"/>
      <c r="F169" s="368"/>
      <c r="G169" s="368"/>
      <c r="H169" s="380"/>
      <c r="I169" s="368"/>
      <c r="J169"/>
      <c r="K169" s="266"/>
    </row>
    <row r="170" spans="1:11" ht="14.1" customHeight="1">
      <c r="A170" s="381" t="s">
        <v>327</v>
      </c>
      <c r="B170" s="177"/>
      <c r="C170" s="177"/>
      <c r="D170" s="177"/>
      <c r="E170" s="278" t="s">
        <v>301</v>
      </c>
      <c r="F170" s="277"/>
      <c r="G170" s="382" t="s">
        <v>278</v>
      </c>
      <c r="H170" s="383"/>
      <c r="I170" s="278" t="s">
        <v>302</v>
      </c>
      <c r="J170" s="281"/>
      <c r="K170" s="346"/>
    </row>
    <row r="171" spans="1:11" ht="3" customHeight="1">
      <c r="A171" s="41"/>
      <c r="B171" s="3"/>
      <c r="C171" s="3"/>
      <c r="D171" s="2"/>
      <c r="E171" s="319"/>
      <c r="F171" s="335"/>
      <c r="G171" s="319"/>
      <c r="H171" s="352"/>
      <c r="I171" s="319"/>
      <c r="J171"/>
      <c r="K171" s="266"/>
    </row>
    <row r="172" spans="1:11" ht="12.75" customHeight="1">
      <c r="A172" s="267" t="s">
        <v>299</v>
      </c>
      <c r="B172" s="3"/>
      <c r="C172" s="3"/>
      <c r="D172" s="2"/>
      <c r="E172" s="4"/>
      <c r="F172" s="3"/>
      <c r="G172" s="4"/>
      <c r="H172" s="219"/>
      <c r="I172" s="3"/>
      <c r="J172"/>
      <c r="K172" s="266"/>
    </row>
    <row r="173" spans="1:11" ht="12.75" customHeight="1">
      <c r="A173" s="48" t="s">
        <v>49</v>
      </c>
      <c r="B173" s="3"/>
      <c r="C173" s="3"/>
      <c r="D173" s="2"/>
      <c r="E173" s="210">
        <v>4.37</v>
      </c>
      <c r="F173" s="211"/>
      <c r="G173" s="212">
        <v>3.81</v>
      </c>
      <c r="H173" s="213"/>
      <c r="I173" s="214">
        <v>3.14</v>
      </c>
      <c r="J173"/>
      <c r="K173" s="266"/>
    </row>
    <row r="174" spans="1:11" ht="12.75" customHeight="1">
      <c r="A174" s="48" t="s">
        <v>257</v>
      </c>
      <c r="B174" s="3"/>
      <c r="C174" s="3"/>
      <c r="D174" s="2"/>
      <c r="E174" s="55">
        <v>105.79</v>
      </c>
      <c r="F174" s="215"/>
      <c r="G174" s="187">
        <v>78.59</v>
      </c>
      <c r="H174" s="216"/>
      <c r="I174" s="212">
        <v>62.91</v>
      </c>
      <c r="J174"/>
      <c r="K174" s="266"/>
    </row>
    <row r="175" spans="1:11" ht="3.75" customHeight="1">
      <c r="A175" s="37"/>
      <c r="B175" s="3"/>
      <c r="C175" s="3"/>
      <c r="D175" s="2"/>
      <c r="E175" s="384"/>
      <c r="F175" s="385"/>
      <c r="G175" s="386"/>
      <c r="H175" s="387"/>
      <c r="I175" s="386"/>
      <c r="J175"/>
      <c r="K175" s="266"/>
    </row>
    <row r="176" spans="1:11" ht="14.25" customHeight="1">
      <c r="A176" s="388" t="s">
        <v>328</v>
      </c>
      <c r="B176" s="66"/>
      <c r="C176" s="66"/>
      <c r="D176" s="389"/>
      <c r="E176" s="390">
        <v>2018</v>
      </c>
      <c r="F176" s="391"/>
      <c r="G176" s="390">
        <v>2015</v>
      </c>
      <c r="H176" s="392"/>
      <c r="I176" s="390">
        <v>2012</v>
      </c>
      <c r="J176" s="281"/>
      <c r="K176" s="393"/>
    </row>
    <row r="177" spans="1:11" ht="3" customHeight="1">
      <c r="A177" s="267"/>
      <c r="B177" s="7"/>
      <c r="C177" s="229"/>
      <c r="D177" s="294"/>
      <c r="E177" s="7"/>
      <c r="F177" s="9"/>
      <c r="G177" s="7"/>
      <c r="H177" s="329"/>
      <c r="I177" s="7"/>
      <c r="J177"/>
      <c r="K177" s="266"/>
    </row>
    <row r="178" spans="1:11" ht="12.75" customHeight="1">
      <c r="A178" s="394" t="s">
        <v>50</v>
      </c>
      <c r="B178" s="7"/>
      <c r="C178" s="229"/>
      <c r="D178" s="294"/>
      <c r="E178" s="7">
        <v>24747</v>
      </c>
      <c r="F178" s="9"/>
      <c r="G178" s="8">
        <v>22976</v>
      </c>
      <c r="H178" s="395"/>
      <c r="I178" s="396">
        <v>21426</v>
      </c>
      <c r="J178"/>
      <c r="K178" s="266"/>
    </row>
    <row r="179" spans="1:11" ht="12.75" customHeight="1">
      <c r="A179" s="267" t="s">
        <v>256</v>
      </c>
      <c r="B179" s="7"/>
      <c r="C179" s="229"/>
      <c r="D179" s="294"/>
      <c r="E179" s="7"/>
      <c r="F179" s="9"/>
      <c r="G179" s="8"/>
      <c r="H179" s="395"/>
      <c r="I179" s="397"/>
      <c r="J179"/>
      <c r="K179" s="266"/>
    </row>
    <row r="180" spans="1:11" ht="12.75" customHeight="1">
      <c r="A180" s="48" t="s">
        <v>51</v>
      </c>
      <c r="B180" s="3"/>
      <c r="C180" s="3"/>
      <c r="D180" s="2"/>
      <c r="E180" s="7">
        <v>313</v>
      </c>
      <c r="F180" s="9"/>
      <c r="G180" s="8">
        <v>268</v>
      </c>
      <c r="H180" s="395"/>
      <c r="I180" s="396" t="s">
        <v>22</v>
      </c>
      <c r="J180"/>
      <c r="K180" s="266"/>
    </row>
    <row r="181" spans="1:11" ht="12.75" customHeight="1">
      <c r="A181" s="48" t="s">
        <v>52</v>
      </c>
      <c r="B181" s="3"/>
      <c r="C181" s="3"/>
      <c r="D181" s="2"/>
      <c r="E181" s="398">
        <v>239</v>
      </c>
      <c r="F181" s="399"/>
      <c r="G181" s="396">
        <v>216</v>
      </c>
      <c r="H181" s="395"/>
      <c r="I181" s="396" t="s">
        <v>22</v>
      </c>
      <c r="J181"/>
      <c r="K181" s="266"/>
    </row>
    <row r="182" spans="1:11" ht="12.75" customHeight="1">
      <c r="A182" s="48" t="s">
        <v>53</v>
      </c>
      <c r="B182" s="3"/>
      <c r="C182" s="3"/>
      <c r="D182" s="2"/>
      <c r="E182" s="398">
        <v>75</v>
      </c>
      <c r="F182" s="399"/>
      <c r="G182" s="396">
        <v>52</v>
      </c>
      <c r="H182" s="395"/>
      <c r="I182" s="396" t="s">
        <v>22</v>
      </c>
      <c r="J182"/>
      <c r="K182" s="266"/>
    </row>
    <row r="183" spans="1:11" ht="4.5" customHeight="1">
      <c r="A183" s="37"/>
      <c r="B183" s="3"/>
      <c r="C183" s="3"/>
      <c r="D183" s="2"/>
      <c r="E183" s="398"/>
      <c r="F183" s="399"/>
      <c r="G183" s="396"/>
      <c r="H183" s="395"/>
      <c r="I183" s="396"/>
      <c r="J183"/>
      <c r="K183" s="266"/>
    </row>
    <row r="184" spans="1:11" ht="12.75" customHeight="1">
      <c r="A184" s="267" t="s">
        <v>255</v>
      </c>
      <c r="B184" s="7"/>
      <c r="C184" s="229"/>
      <c r="D184" s="294"/>
      <c r="E184" s="398"/>
      <c r="F184" s="399"/>
      <c r="G184" s="398"/>
      <c r="H184" s="395"/>
      <c r="I184" s="397"/>
      <c r="J184"/>
      <c r="K184" s="266"/>
    </row>
    <row r="185" spans="1:11" ht="12.75" customHeight="1">
      <c r="A185" s="48" t="s">
        <v>51</v>
      </c>
      <c r="B185" s="3"/>
      <c r="C185" s="3"/>
      <c r="D185" s="2"/>
      <c r="E185" s="398" t="s">
        <v>22</v>
      </c>
      <c r="F185" s="399"/>
      <c r="G185" s="400">
        <v>267</v>
      </c>
      <c r="H185" s="395"/>
      <c r="I185" s="396">
        <v>235</v>
      </c>
      <c r="J185"/>
      <c r="K185" s="266"/>
    </row>
    <row r="186" spans="1:11" ht="12.75" customHeight="1">
      <c r="A186" s="48" t="s">
        <v>52</v>
      </c>
      <c r="B186" s="3"/>
      <c r="C186" s="3"/>
      <c r="D186" s="2"/>
      <c r="E186" s="398" t="s">
        <v>22</v>
      </c>
      <c r="F186" s="399"/>
      <c r="G186" s="400">
        <v>215</v>
      </c>
      <c r="H186" s="395"/>
      <c r="I186" s="396">
        <v>193</v>
      </c>
      <c r="J186"/>
      <c r="K186" s="266"/>
    </row>
    <row r="187" spans="1:11" ht="12.75" customHeight="1">
      <c r="A187" s="48" t="s">
        <v>53</v>
      </c>
      <c r="B187" s="3"/>
      <c r="C187" s="3"/>
      <c r="D187" s="2"/>
      <c r="E187" s="398" t="s">
        <v>22</v>
      </c>
      <c r="F187" s="401"/>
      <c r="G187" s="400">
        <v>52</v>
      </c>
      <c r="H187" s="402"/>
      <c r="I187" s="400">
        <v>42</v>
      </c>
      <c r="J187"/>
      <c r="K187" s="266"/>
    </row>
    <row r="188" spans="1:11" ht="3.75" customHeight="1">
      <c r="A188" s="46"/>
      <c r="B188" s="1"/>
      <c r="C188" s="3"/>
      <c r="D188" s="2"/>
      <c r="E188" s="403"/>
      <c r="F188" s="404"/>
      <c r="G188" s="405"/>
      <c r="H188" s="406"/>
      <c r="I188" s="404"/>
      <c r="J188"/>
      <c r="K188" s="266"/>
    </row>
    <row r="189" spans="1:11" ht="12.75" customHeight="1">
      <c r="A189" s="267" t="s">
        <v>254</v>
      </c>
      <c r="B189" s="3"/>
      <c r="C189" s="3"/>
      <c r="D189" s="2"/>
      <c r="E189" s="407"/>
      <c r="F189" s="408"/>
      <c r="G189" s="409"/>
      <c r="H189" s="410"/>
      <c r="I189" s="409"/>
      <c r="J189"/>
      <c r="K189" s="266"/>
    </row>
    <row r="190" spans="1:11" ht="12.75" customHeight="1">
      <c r="A190" s="48" t="s">
        <v>51</v>
      </c>
      <c r="B190" s="1"/>
      <c r="C190" s="3"/>
      <c r="D190" s="2"/>
      <c r="E190" s="398">
        <v>267</v>
      </c>
      <c r="F190" s="411"/>
      <c r="G190" s="8">
        <v>250</v>
      </c>
      <c r="H190" s="412"/>
      <c r="I190" s="400">
        <v>235</v>
      </c>
      <c r="J190"/>
      <c r="K190" s="266"/>
    </row>
    <row r="191" spans="1:11" ht="12.75" customHeight="1">
      <c r="A191" s="48" t="s">
        <v>52</v>
      </c>
      <c r="B191" s="1"/>
      <c r="C191" s="3"/>
      <c r="D191" s="2"/>
      <c r="E191" s="398">
        <v>203</v>
      </c>
      <c r="F191" s="413"/>
      <c r="G191" s="396">
        <v>202</v>
      </c>
      <c r="H191" s="414"/>
      <c r="I191" s="400">
        <v>193</v>
      </c>
      <c r="J191"/>
      <c r="K191" s="266"/>
    </row>
    <row r="192" spans="1:11" ht="13.5" customHeight="1">
      <c r="A192" s="48" t="s">
        <v>53</v>
      </c>
      <c r="B192" s="1"/>
      <c r="C192" s="3"/>
      <c r="D192" s="2"/>
      <c r="E192" s="415">
        <v>64</v>
      </c>
      <c r="F192" s="404"/>
      <c r="G192" s="400">
        <v>49</v>
      </c>
      <c r="H192" s="406"/>
      <c r="I192" s="400">
        <v>42</v>
      </c>
      <c r="J192"/>
      <c r="K192" s="266"/>
    </row>
    <row r="193" spans="1:11" ht="3.75" customHeight="1">
      <c r="A193" s="46"/>
      <c r="B193" s="1"/>
      <c r="C193" s="3"/>
      <c r="D193" s="2"/>
      <c r="E193" s="403"/>
      <c r="F193" s="404"/>
      <c r="G193" s="405"/>
      <c r="H193" s="406"/>
      <c r="I193" s="404"/>
      <c r="J193"/>
      <c r="K193" s="266"/>
    </row>
    <row r="194" spans="1:11" ht="12.75" customHeight="1">
      <c r="A194" s="267" t="s">
        <v>253</v>
      </c>
      <c r="B194" s="3"/>
      <c r="C194" s="3"/>
      <c r="D194" s="2"/>
      <c r="E194" s="407"/>
      <c r="F194" s="408"/>
      <c r="G194" s="409"/>
      <c r="H194" s="410"/>
      <c r="I194" s="409"/>
      <c r="J194"/>
      <c r="K194" s="266"/>
    </row>
    <row r="195" spans="1:11" ht="12.75" customHeight="1">
      <c r="A195" s="48" t="s">
        <v>51</v>
      </c>
      <c r="B195" s="1"/>
      <c r="C195" s="3"/>
      <c r="D195" s="2"/>
      <c r="E195" s="398" t="s">
        <v>22</v>
      </c>
      <c r="F195" s="411"/>
      <c r="G195" s="396">
        <v>189</v>
      </c>
      <c r="H195" s="412"/>
      <c r="I195" s="400">
        <v>180</v>
      </c>
      <c r="J195"/>
      <c r="K195" s="266"/>
    </row>
    <row r="196" spans="1:11" ht="12.75" customHeight="1">
      <c r="A196" s="48" t="s">
        <v>52</v>
      </c>
      <c r="B196" s="1"/>
      <c r="C196" s="3"/>
      <c r="D196" s="2"/>
      <c r="E196" s="398" t="s">
        <v>22</v>
      </c>
      <c r="F196" s="413"/>
      <c r="G196" s="396">
        <v>152</v>
      </c>
      <c r="H196" s="414"/>
      <c r="I196" s="400">
        <v>148</v>
      </c>
      <c r="J196"/>
      <c r="K196" s="266"/>
    </row>
    <row r="197" spans="1:11" ht="13.5" customHeight="1">
      <c r="A197" s="48" t="s">
        <v>53</v>
      </c>
      <c r="B197" s="1"/>
      <c r="C197" s="3"/>
      <c r="D197" s="2"/>
      <c r="E197" s="398" t="s">
        <v>22</v>
      </c>
      <c r="F197" s="404"/>
      <c r="G197" s="400">
        <v>37</v>
      </c>
      <c r="H197" s="406"/>
      <c r="I197" s="400">
        <v>32</v>
      </c>
      <c r="J197"/>
      <c r="K197" s="266"/>
    </row>
    <row r="198" spans="1:11" ht="2.25" customHeight="1">
      <c r="A198" s="49"/>
      <c r="B198" s="1"/>
      <c r="C198" s="3"/>
      <c r="D198" s="2"/>
      <c r="E198" s="416"/>
      <c r="F198" s="417"/>
      <c r="G198" s="418"/>
      <c r="H198" s="419"/>
      <c r="I198" s="417"/>
      <c r="J198"/>
      <c r="K198" s="266"/>
    </row>
    <row r="199" spans="1:11" ht="14.25">
      <c r="A199" s="344" t="s">
        <v>329</v>
      </c>
      <c r="B199" s="67"/>
      <c r="C199" s="67"/>
      <c r="D199" s="420"/>
      <c r="E199" s="148">
        <v>2021</v>
      </c>
      <c r="F199" s="421" t="s">
        <v>8</v>
      </c>
      <c r="G199" s="148">
        <v>2018</v>
      </c>
      <c r="H199" s="422"/>
      <c r="I199" s="148">
        <v>2015</v>
      </c>
      <c r="J199" s="281"/>
      <c r="K199" s="423"/>
    </row>
    <row r="200" spans="1:11">
      <c r="A200" s="267" t="s">
        <v>298</v>
      </c>
      <c r="B200" s="1"/>
      <c r="C200" s="3"/>
      <c r="D200" s="310"/>
      <c r="E200" s="424">
        <v>28871</v>
      </c>
      <c r="F200" s="425"/>
      <c r="G200" s="425">
        <v>25813</v>
      </c>
      <c r="H200" s="425"/>
      <c r="I200" s="425">
        <v>22747</v>
      </c>
      <c r="J200"/>
      <c r="K200" s="266"/>
    </row>
    <row r="201" spans="1:11">
      <c r="A201" s="267" t="s">
        <v>54</v>
      </c>
      <c r="B201" s="1"/>
      <c r="C201" s="3"/>
      <c r="D201" s="310"/>
      <c r="E201" s="426">
        <v>13.2</v>
      </c>
      <c r="F201" s="427"/>
      <c r="G201" s="427">
        <v>12.1</v>
      </c>
      <c r="H201" s="427"/>
      <c r="I201" s="427">
        <v>18</v>
      </c>
      <c r="J201"/>
      <c r="K201" s="266"/>
    </row>
    <row r="202" spans="1:11" ht="4.5" customHeight="1">
      <c r="A202" s="428"/>
      <c r="C202" s="3"/>
      <c r="D202" s="2"/>
      <c r="E202" s="4"/>
      <c r="F202" s="3"/>
      <c r="G202" s="3"/>
      <c r="H202" s="219"/>
      <c r="I202" s="3"/>
      <c r="J202"/>
      <c r="K202" s="266"/>
    </row>
    <row r="203" spans="1:11" ht="14.1" customHeight="1">
      <c r="A203" s="429" t="s">
        <v>330</v>
      </c>
      <c r="B203" s="70"/>
      <c r="C203" s="430"/>
      <c r="D203" s="431"/>
      <c r="E203" s="382" t="s">
        <v>304</v>
      </c>
      <c r="F203" s="421" t="s">
        <v>8</v>
      </c>
      <c r="G203" s="382" t="s">
        <v>301</v>
      </c>
      <c r="H203" s="421" t="s">
        <v>8</v>
      </c>
      <c r="I203" s="382" t="s">
        <v>308</v>
      </c>
      <c r="J203" s="421" t="s">
        <v>55</v>
      </c>
      <c r="K203" s="432"/>
    </row>
    <row r="204" spans="1:11" ht="2.25" customHeight="1">
      <c r="A204" s="394"/>
      <c r="B204" s="3"/>
      <c r="C204" s="3"/>
      <c r="D204" s="2"/>
      <c r="E204" s="4"/>
      <c r="F204" s="3"/>
      <c r="G204" s="4"/>
      <c r="H204" s="3"/>
      <c r="I204" s="433"/>
      <c r="J204"/>
      <c r="K204" s="266"/>
    </row>
    <row r="205" spans="1:11" s="688" customFormat="1" ht="12" customHeight="1">
      <c r="A205" s="39" t="s">
        <v>187</v>
      </c>
      <c r="B205" s="3"/>
      <c r="C205" s="9"/>
      <c r="D205" s="155"/>
      <c r="E205" s="706">
        <v>77954.235000000001</v>
      </c>
      <c r="F205" s="195"/>
      <c r="G205" s="196">
        <v>77782.486999999994</v>
      </c>
      <c r="H205" s="195"/>
      <c r="I205" s="196">
        <v>76831.653999999995</v>
      </c>
      <c r="K205" s="693"/>
    </row>
    <row r="206" spans="1:11" s="688" customFormat="1" ht="12" customHeight="1">
      <c r="A206" s="48" t="s">
        <v>56</v>
      </c>
      <c r="B206" s="3"/>
      <c r="C206" s="3"/>
      <c r="D206" s="2"/>
      <c r="E206" s="434">
        <v>64.05</v>
      </c>
      <c r="F206" s="197"/>
      <c r="G206" s="198">
        <v>64.650999999999996</v>
      </c>
      <c r="H206" s="197"/>
      <c r="I206" s="198">
        <v>65.182000000000002</v>
      </c>
      <c r="K206" s="693"/>
    </row>
    <row r="207" spans="1:11" s="688" customFormat="1" ht="12" customHeight="1">
      <c r="A207" s="48" t="s">
        <v>57</v>
      </c>
      <c r="B207" s="3"/>
      <c r="C207" s="3"/>
      <c r="D207" s="2"/>
      <c r="E207" s="434">
        <v>95.466999999999999</v>
      </c>
      <c r="F207" s="197"/>
      <c r="G207" s="198">
        <v>95.597999999999999</v>
      </c>
      <c r="H207" s="197"/>
      <c r="I207" s="198">
        <v>95.013000000000005</v>
      </c>
      <c r="K207" s="693"/>
    </row>
    <row r="208" spans="1:11" s="688" customFormat="1" ht="12" customHeight="1">
      <c r="A208" s="48" t="s">
        <v>59</v>
      </c>
      <c r="B208" s="3"/>
      <c r="C208" s="3"/>
      <c r="D208" s="2"/>
      <c r="E208" s="434">
        <v>10.725</v>
      </c>
      <c r="F208" s="197"/>
      <c r="G208" s="198">
        <v>11.712</v>
      </c>
      <c r="H208" s="197"/>
      <c r="I208" s="198">
        <v>15.397</v>
      </c>
      <c r="K208" s="693"/>
    </row>
    <row r="209" spans="1:11" s="688" customFormat="1" ht="12" customHeight="1">
      <c r="A209" s="48" t="s">
        <v>58</v>
      </c>
      <c r="B209" s="3"/>
      <c r="C209" s="3"/>
      <c r="D209" s="2"/>
      <c r="E209" s="434">
        <v>4.5330000000000004</v>
      </c>
      <c r="F209" s="197"/>
      <c r="G209" s="198">
        <v>4.4020000000000001</v>
      </c>
      <c r="H209" s="197"/>
      <c r="I209" s="198">
        <v>4.9870000000000001</v>
      </c>
      <c r="K209" s="693"/>
    </row>
    <row r="210" spans="1:11" s="688" customFormat="1" ht="6" customHeight="1">
      <c r="A210" s="48"/>
      <c r="B210" s="3"/>
      <c r="C210" s="3"/>
      <c r="D210" s="2"/>
      <c r="E210" s="434"/>
      <c r="F210" s="197"/>
      <c r="G210" s="198"/>
      <c r="H210" s="197"/>
      <c r="I210" s="198"/>
      <c r="K210" s="693"/>
    </row>
    <row r="211" spans="1:11" s="688" customFormat="1" ht="15" customHeight="1">
      <c r="A211" s="48" t="s">
        <v>312</v>
      </c>
      <c r="B211" s="3"/>
      <c r="C211" s="3"/>
      <c r="D211" s="2"/>
      <c r="E211" s="29">
        <v>49929.383000000002</v>
      </c>
      <c r="F211" s="201"/>
      <c r="G211" s="201">
        <v>50287.042000000001</v>
      </c>
      <c r="H211" s="200"/>
      <c r="I211" s="195">
        <v>50080.273000000001</v>
      </c>
      <c r="K211" s="693"/>
    </row>
    <row r="212" spans="1:11" s="688" customFormat="1" ht="12" customHeight="1">
      <c r="A212" s="48" t="s">
        <v>287</v>
      </c>
      <c r="B212" s="3"/>
      <c r="C212" s="9"/>
      <c r="D212" s="155"/>
      <c r="E212" s="707">
        <v>47665.902000000002</v>
      </c>
      <c r="F212" s="201"/>
      <c r="G212" s="202">
        <v>48073.184000000001</v>
      </c>
      <c r="H212" s="201"/>
      <c r="I212" s="202">
        <v>47582.792999999998</v>
      </c>
      <c r="K212" s="693"/>
    </row>
    <row r="213" spans="1:11" s="688" customFormat="1" ht="12" customHeight="1">
      <c r="A213" s="48" t="s">
        <v>313</v>
      </c>
      <c r="B213" s="3"/>
      <c r="C213" s="3"/>
      <c r="D213" s="2"/>
      <c r="E213" s="707">
        <v>5112.3819999999996</v>
      </c>
      <c r="F213" s="201"/>
      <c r="G213" s="202">
        <v>5630.1660000000002</v>
      </c>
      <c r="H213" s="201"/>
      <c r="I213" s="202">
        <v>7326.4390000000003</v>
      </c>
      <c r="K213" s="693"/>
    </row>
    <row r="214" spans="1:11" s="688" customFormat="1" ht="12" customHeight="1">
      <c r="A214" s="48" t="s">
        <v>288</v>
      </c>
      <c r="B214" s="3"/>
      <c r="C214" s="3"/>
      <c r="D214" s="2"/>
      <c r="E214" s="707">
        <v>2263.4810000000002</v>
      </c>
      <c r="F214" s="201"/>
      <c r="G214" s="202">
        <v>2213.8580000000002</v>
      </c>
      <c r="H214" s="201"/>
      <c r="I214" s="202">
        <v>2497.4789999999998</v>
      </c>
      <c r="K214" s="693"/>
    </row>
    <row r="215" spans="1:11" s="688" customFormat="1" ht="12" customHeight="1">
      <c r="A215" s="34" t="s">
        <v>188</v>
      </c>
      <c r="B215" s="3"/>
      <c r="C215" s="3"/>
      <c r="D215" s="2"/>
      <c r="E215" s="203"/>
      <c r="F215" s="204"/>
      <c r="G215" s="435"/>
      <c r="H215" s="204"/>
      <c r="I215" s="435"/>
      <c r="K215" s="693"/>
    </row>
    <row r="216" spans="1:11" s="688" customFormat="1" ht="12" customHeight="1">
      <c r="A216" s="48" t="s">
        <v>60</v>
      </c>
      <c r="B216" s="3"/>
      <c r="C216" s="9"/>
      <c r="D216" s="155"/>
      <c r="E216" s="708">
        <v>21.504000000000001</v>
      </c>
      <c r="F216" s="205"/>
      <c r="G216" s="206">
        <v>24.518000000000001</v>
      </c>
      <c r="H216" s="205"/>
      <c r="I216" s="709">
        <v>22.501000000000001</v>
      </c>
      <c r="K216" s="693"/>
    </row>
    <row r="217" spans="1:11" s="688" customFormat="1" ht="12" customHeight="1">
      <c r="A217" s="48" t="s">
        <v>61</v>
      </c>
      <c r="B217" s="3"/>
      <c r="C217" s="3"/>
      <c r="D217" s="2"/>
      <c r="E217" s="708">
        <v>18.059000000000001</v>
      </c>
      <c r="F217" s="207"/>
      <c r="G217" s="206">
        <v>18.22</v>
      </c>
      <c r="H217" s="207"/>
      <c r="I217" s="709">
        <v>18.581</v>
      </c>
      <c r="K217" s="693"/>
    </row>
    <row r="218" spans="1:11" s="688" customFormat="1" ht="12" customHeight="1">
      <c r="A218" s="48" t="s">
        <v>62</v>
      </c>
      <c r="B218" s="3"/>
      <c r="C218" s="3"/>
      <c r="D218" s="2"/>
      <c r="E218" s="708">
        <v>60.436999999999998</v>
      </c>
      <c r="F218" s="205"/>
      <c r="G218" s="206">
        <v>57.262</v>
      </c>
      <c r="H218" s="205"/>
      <c r="I218" s="709">
        <v>58.917999999999999</v>
      </c>
      <c r="K218" s="693"/>
    </row>
    <row r="219" spans="1:11" s="688" customFormat="1" ht="12" customHeight="1">
      <c r="A219" s="34" t="s">
        <v>289</v>
      </c>
      <c r="B219" s="3"/>
      <c r="C219" s="3"/>
      <c r="D219" s="2"/>
      <c r="E219" s="199"/>
      <c r="F219" s="201"/>
      <c r="G219" s="436"/>
      <c r="H219" s="201"/>
      <c r="I219" s="436"/>
      <c r="K219" s="693"/>
    </row>
    <row r="220" spans="1:11" s="688" customFormat="1" ht="12" customHeight="1">
      <c r="A220" s="48" t="s">
        <v>63</v>
      </c>
      <c r="B220" s="3"/>
      <c r="C220" s="9"/>
      <c r="D220" s="155"/>
      <c r="E220" s="710">
        <v>64.731367089203502</v>
      </c>
      <c r="F220" s="205"/>
      <c r="G220" s="208">
        <v>62.561</v>
      </c>
      <c r="H220" s="205"/>
      <c r="I220" s="709">
        <v>62.213000000000001</v>
      </c>
      <c r="K220" s="693"/>
    </row>
    <row r="221" spans="1:11" s="688" customFormat="1" ht="12" customHeight="1">
      <c r="A221" s="48" t="s">
        <v>64</v>
      </c>
      <c r="B221" s="3"/>
      <c r="C221" s="9"/>
      <c r="D221" s="155"/>
      <c r="E221" s="710">
        <v>25.920466164680999</v>
      </c>
      <c r="F221" s="207"/>
      <c r="G221" s="208">
        <v>27.334</v>
      </c>
      <c r="H221" s="207"/>
      <c r="I221" s="709">
        <v>27.417999999999999</v>
      </c>
      <c r="K221" s="693"/>
    </row>
    <row r="222" spans="1:11" s="688" customFormat="1" ht="12" customHeight="1">
      <c r="A222" s="48" t="s">
        <v>65</v>
      </c>
      <c r="B222" s="3"/>
      <c r="C222" s="9"/>
      <c r="D222" s="155"/>
      <c r="E222" s="710">
        <v>2.6329618182825998</v>
      </c>
      <c r="F222" s="205"/>
      <c r="G222" s="208">
        <v>2.1240000000000001</v>
      </c>
      <c r="H222" s="205"/>
      <c r="I222" s="709">
        <v>2.165</v>
      </c>
      <c r="K222" s="693"/>
    </row>
    <row r="223" spans="1:11" s="688" customFormat="1" ht="12" customHeight="1">
      <c r="A223" s="48" t="s">
        <v>290</v>
      </c>
      <c r="B223" s="3"/>
      <c r="C223" s="3"/>
      <c r="D223" s="2"/>
      <c r="E223" s="711">
        <v>6.7152049278329002</v>
      </c>
      <c r="F223" s="205"/>
      <c r="G223" s="209">
        <v>7.9809999999999999</v>
      </c>
      <c r="H223" s="205"/>
      <c r="I223" s="712">
        <v>8.2029999999999994</v>
      </c>
      <c r="K223" s="693"/>
    </row>
    <row r="224" spans="1:11" ht="4.5" customHeight="1">
      <c r="A224" s="50"/>
      <c r="B224" s="51"/>
      <c r="C224" s="51"/>
      <c r="D224" s="437"/>
      <c r="E224" s="139"/>
      <c r="F224" s="140"/>
      <c r="G224" s="140"/>
      <c r="H224" s="140"/>
      <c r="I224" s="140"/>
      <c r="J224" s="325"/>
      <c r="K224" s="326"/>
    </row>
    <row r="225" spans="1:11" ht="4.5" customHeight="1">
      <c r="A225" s="16"/>
      <c r="B225" s="3"/>
      <c r="C225" s="3"/>
      <c r="D225" s="2"/>
      <c r="E225" s="438"/>
      <c r="F225" s="439"/>
      <c r="G225" s="439"/>
      <c r="H225" s="439"/>
      <c r="I225" s="439"/>
      <c r="J225"/>
      <c r="K225"/>
    </row>
    <row r="226" spans="1:11" ht="12" customHeight="1">
      <c r="A226" s="627" t="s">
        <v>208</v>
      </c>
      <c r="B226" s="627"/>
      <c r="C226" s="627"/>
      <c r="D226" s="627"/>
      <c r="E226" s="627"/>
      <c r="F226" s="627"/>
      <c r="G226" s="627"/>
      <c r="H226" s="627"/>
      <c r="I226" s="627"/>
      <c r="J226"/>
      <c r="K226"/>
    </row>
    <row r="227" spans="1:11" ht="12" customHeight="1">
      <c r="A227" s="1" t="s">
        <v>210</v>
      </c>
      <c r="B227" s="1"/>
      <c r="C227" s="1"/>
      <c r="D227" s="1"/>
      <c r="E227" s="1"/>
      <c r="F227" s="1"/>
      <c r="G227" s="1"/>
      <c r="H227" s="1"/>
      <c r="I227" s="1"/>
      <c r="J227"/>
      <c r="K227"/>
    </row>
    <row r="228" spans="1:11" ht="12" customHeight="1">
      <c r="A228" s="1" t="s">
        <v>345</v>
      </c>
      <c r="B228" s="1"/>
      <c r="C228" s="1"/>
      <c r="D228" s="1"/>
      <c r="E228" s="1"/>
      <c r="F228" s="1"/>
      <c r="G228" s="1"/>
      <c r="H228" s="1"/>
      <c r="I228" s="1"/>
      <c r="J228"/>
      <c r="K228"/>
    </row>
    <row r="229" spans="1:11" ht="12" customHeight="1">
      <c r="A229" s="80" t="s">
        <v>346</v>
      </c>
      <c r="B229" s="1"/>
      <c r="C229" s="1"/>
      <c r="D229" s="1"/>
      <c r="E229" s="1"/>
      <c r="F229" s="1"/>
      <c r="G229" s="1"/>
      <c r="H229" s="1"/>
      <c r="I229" s="1"/>
      <c r="J229"/>
      <c r="K229"/>
    </row>
    <row r="230" spans="1:11" ht="12" customHeight="1">
      <c r="A230" s="1" t="s">
        <v>212</v>
      </c>
      <c r="B230" s="1"/>
      <c r="C230" s="1"/>
      <c r="D230" s="1"/>
      <c r="E230" s="1"/>
      <c r="F230" s="1"/>
      <c r="G230" s="1"/>
      <c r="H230" s="1"/>
      <c r="I230" s="1"/>
      <c r="J230"/>
      <c r="K230"/>
    </row>
    <row r="231" spans="1:11" ht="12" customHeight="1">
      <c r="A231" s="1" t="s">
        <v>214</v>
      </c>
      <c r="B231" s="1"/>
      <c r="C231" s="1"/>
      <c r="D231" s="1"/>
      <c r="E231" s="1"/>
      <c r="F231" s="1"/>
      <c r="G231" s="1"/>
      <c r="H231" s="1"/>
      <c r="I231" s="1"/>
      <c r="J231"/>
      <c r="K231"/>
    </row>
    <row r="232" spans="1:11" ht="12" customHeight="1">
      <c r="A232" s="596" t="s">
        <v>309</v>
      </c>
      <c r="B232" s="1"/>
      <c r="C232" s="1"/>
      <c r="D232" s="1"/>
      <c r="E232" s="1"/>
      <c r="F232" s="1"/>
      <c r="G232" s="1"/>
      <c r="H232" s="1"/>
      <c r="I232" s="1"/>
      <c r="J232"/>
      <c r="K232"/>
    </row>
    <row r="233" spans="1:11" ht="12" customHeight="1">
      <c r="A233" s="596" t="s">
        <v>310</v>
      </c>
      <c r="B233" s="1"/>
      <c r="C233" s="1"/>
      <c r="D233" s="1"/>
      <c r="E233" s="1"/>
      <c r="F233" s="1"/>
      <c r="G233" s="1"/>
      <c r="H233" s="1"/>
      <c r="I233" s="1"/>
      <c r="J233"/>
      <c r="K233"/>
    </row>
    <row r="234" spans="1:11" ht="14.25" customHeight="1">
      <c r="A234" s="1" t="s">
        <v>297</v>
      </c>
      <c r="B234" s="78"/>
      <c r="C234" s="1"/>
      <c r="D234" s="1"/>
      <c r="E234" s="1"/>
      <c r="F234" s="1"/>
      <c r="G234" s="1"/>
      <c r="H234" s="1"/>
      <c r="I234" s="1"/>
      <c r="J234"/>
      <c r="K234"/>
    </row>
    <row r="235" spans="1:11" ht="14.25" customHeight="1">
      <c r="A235" s="1" t="s">
        <v>226</v>
      </c>
      <c r="B235" s="78"/>
      <c r="C235" s="1"/>
      <c r="D235" s="1"/>
      <c r="E235" s="1"/>
      <c r="F235" s="1"/>
      <c r="G235" s="1"/>
      <c r="H235" s="1"/>
      <c r="I235" s="1"/>
      <c r="J235"/>
      <c r="K235"/>
    </row>
    <row r="236" spans="1:11" s="18" customFormat="1" ht="12" customHeight="1">
      <c r="A236" s="1"/>
      <c r="B236" s="1"/>
      <c r="C236" s="1"/>
      <c r="D236" s="1"/>
      <c r="E236" s="1"/>
      <c r="F236" s="1"/>
      <c r="G236" s="1"/>
      <c r="H236" s="1"/>
      <c r="I236" s="440"/>
    </row>
    <row r="237" spans="1:11" s="18" customFormat="1" ht="12" customHeight="1">
      <c r="A237" s="17" t="s">
        <v>66</v>
      </c>
      <c r="D237" s="441"/>
      <c r="E237" s="442"/>
      <c r="F237" s="443"/>
      <c r="G237" s="443"/>
      <c r="H237" s="444"/>
      <c r="I237" s="445" t="s">
        <v>349</v>
      </c>
    </row>
    <row r="238" spans="1:11" ht="6" customHeight="1">
      <c r="A238" s="16"/>
      <c r="B238" s="3"/>
      <c r="C238" s="3"/>
      <c r="D238" s="2"/>
      <c r="E238" s="438"/>
      <c r="F238" s="439"/>
      <c r="G238" s="439"/>
      <c r="H238" s="446"/>
      <c r="I238" s="439"/>
      <c r="J238"/>
      <c r="K238"/>
    </row>
    <row r="239" spans="1:11" ht="3" customHeight="1">
      <c r="A239" s="3"/>
      <c r="B239" s="3"/>
      <c r="C239" s="3"/>
      <c r="D239" s="2"/>
      <c r="E239" s="447"/>
      <c r="F239" s="417"/>
      <c r="G239" s="417"/>
      <c r="H239" s="419"/>
      <c r="I239" s="417"/>
      <c r="J239"/>
      <c r="K239"/>
    </row>
    <row r="240" spans="1:11" ht="14.1" customHeight="1">
      <c r="A240" s="344" t="s">
        <v>331</v>
      </c>
      <c r="B240" s="602" t="s">
        <v>368</v>
      </c>
      <c r="C240" s="602"/>
      <c r="D240" s="149"/>
      <c r="E240" s="148" t="s">
        <v>359</v>
      </c>
      <c r="F240" s="149"/>
      <c r="G240" s="148" t="s">
        <v>282</v>
      </c>
      <c r="H240" s="149" t="s">
        <v>9</v>
      </c>
      <c r="I240" s="148" t="s">
        <v>360</v>
      </c>
      <c r="J240" s="281"/>
      <c r="K240" s="149"/>
    </row>
    <row r="241" spans="1:11" ht="2.25" customHeight="1">
      <c r="A241" s="41"/>
      <c r="B241" s="3"/>
      <c r="C241" s="157"/>
      <c r="D241" s="2"/>
      <c r="E241" s="6"/>
      <c r="F241" s="448"/>
      <c r="G241" s="6"/>
      <c r="H241" s="448"/>
      <c r="I241" s="6"/>
      <c r="J241"/>
      <c r="K241" s="266"/>
    </row>
    <row r="242" spans="1:11" s="688" customFormat="1" ht="12.4" customHeight="1">
      <c r="A242" s="34" t="s">
        <v>67</v>
      </c>
      <c r="B242" s="3"/>
      <c r="C242" s="3"/>
      <c r="D242" s="2"/>
      <c r="E242" s="4"/>
      <c r="F242" s="3"/>
      <c r="G242" s="4"/>
      <c r="H242" s="3"/>
      <c r="I242" s="4"/>
      <c r="K242" s="693"/>
    </row>
    <row r="243" spans="1:11" s="688" customFormat="1" ht="12.4" customHeight="1">
      <c r="A243" s="48" t="s">
        <v>291</v>
      </c>
      <c r="B243" s="3"/>
      <c r="C243" s="713">
        <v>17234019.8271177</v>
      </c>
      <c r="D243" s="155"/>
      <c r="E243" s="714">
        <v>5745714.5337079503</v>
      </c>
      <c r="F243" s="156"/>
      <c r="G243" s="713">
        <v>5887402.06661491</v>
      </c>
      <c r="H243" s="156"/>
      <c r="I243" s="713">
        <v>5248606.9603096796</v>
      </c>
      <c r="K243" s="693"/>
    </row>
    <row r="244" spans="1:11" s="688" customFormat="1" ht="12.4" customHeight="1">
      <c r="A244" s="48" t="s">
        <v>292</v>
      </c>
      <c r="B244" s="3"/>
      <c r="C244" s="713">
        <v>19062187.138916701</v>
      </c>
      <c r="D244" s="155"/>
      <c r="E244" s="714">
        <v>6505254.7142663598</v>
      </c>
      <c r="F244" s="156"/>
      <c r="G244" s="713">
        <v>6485526.6649959302</v>
      </c>
      <c r="H244" s="156"/>
      <c r="I244" s="713">
        <v>5592141.0891165603</v>
      </c>
      <c r="K244" s="693"/>
    </row>
    <row r="245" spans="1:11" s="688" customFormat="1" ht="12.75" customHeight="1">
      <c r="A245" s="34" t="s">
        <v>68</v>
      </c>
      <c r="B245" s="3"/>
      <c r="C245" s="157"/>
      <c r="D245" s="2"/>
      <c r="E245" s="158"/>
      <c r="F245" s="156"/>
      <c r="G245" s="156"/>
      <c r="H245" s="156"/>
      <c r="I245" s="158"/>
      <c r="K245" s="693"/>
    </row>
    <row r="246" spans="1:11" s="688" customFormat="1" ht="12.4" customHeight="1">
      <c r="A246" s="48" t="s">
        <v>291</v>
      </c>
      <c r="B246" s="3"/>
      <c r="C246" s="713">
        <v>15165803.773215201</v>
      </c>
      <c r="D246" s="155"/>
      <c r="E246" s="714">
        <v>5050587.0535869403</v>
      </c>
      <c r="F246" s="156"/>
      <c r="G246" s="713">
        <v>5207723.5360838398</v>
      </c>
      <c r="H246" s="156"/>
      <c r="I246" s="713">
        <v>4767554.7359535703</v>
      </c>
      <c r="K246" s="693"/>
    </row>
    <row r="247" spans="1:11" s="688" customFormat="1" ht="12" customHeight="1">
      <c r="A247" s="48" t="s">
        <v>292</v>
      </c>
      <c r="B247" s="3"/>
      <c r="C247" s="713">
        <v>16695950.4584659</v>
      </c>
      <c r="D247" s="155"/>
      <c r="E247" s="714">
        <v>5672562.6395097598</v>
      </c>
      <c r="F247" s="156"/>
      <c r="G247" s="713">
        <v>5703363.9188804599</v>
      </c>
      <c r="H247" s="156"/>
      <c r="I247" s="713">
        <v>5060287.94781576</v>
      </c>
      <c r="K247" s="693"/>
    </row>
    <row r="248" spans="1:11" s="688" customFormat="1" ht="6" customHeight="1">
      <c r="A248" s="38"/>
      <c r="B248" s="603" t="s">
        <v>367</v>
      </c>
      <c r="C248" s="603"/>
      <c r="D248" s="159"/>
      <c r="E248" s="4"/>
      <c r="F248" s="3"/>
      <c r="G248" s="4"/>
      <c r="H248" s="3"/>
      <c r="I248" s="4"/>
      <c r="K248" s="693"/>
    </row>
    <row r="249" spans="1:11" s="688" customFormat="1" ht="13.5" customHeight="1">
      <c r="A249" s="34" t="s">
        <v>69</v>
      </c>
      <c r="B249" s="603"/>
      <c r="C249" s="603"/>
      <c r="D249" s="160"/>
      <c r="E249" s="147" t="s">
        <v>361</v>
      </c>
      <c r="F249" s="160"/>
      <c r="G249" s="147" t="s">
        <v>284</v>
      </c>
      <c r="H249" s="160"/>
      <c r="I249" s="147" t="s">
        <v>362</v>
      </c>
      <c r="K249" s="449"/>
    </row>
    <row r="250" spans="1:11" s="688" customFormat="1" ht="12" customHeight="1">
      <c r="A250" s="48" t="s">
        <v>291</v>
      </c>
      <c r="C250" s="154">
        <v>10.666388854474301</v>
      </c>
      <c r="D250" s="2"/>
      <c r="E250" s="161">
        <v>9.4712287880847708</v>
      </c>
      <c r="F250" s="11"/>
      <c r="G250" s="154">
        <v>9.0927783558765505</v>
      </c>
      <c r="H250" s="11"/>
      <c r="I250" s="11">
        <v>13.998660747864401</v>
      </c>
      <c r="K250" s="693"/>
    </row>
    <row r="251" spans="1:11" s="688" customFormat="1" ht="12" customHeight="1">
      <c r="A251" s="48" t="s">
        <v>292</v>
      </c>
      <c r="C251" s="154">
        <v>15.8375951862756</v>
      </c>
      <c r="D251" s="715"/>
      <c r="E251" s="161">
        <v>16.3285155112933</v>
      </c>
      <c r="F251" s="11"/>
      <c r="G251" s="154">
        <v>13.886181401450999</v>
      </c>
      <c r="H251" s="160" t="s">
        <v>9</v>
      </c>
      <c r="I251" s="11">
        <v>17.2670342764083</v>
      </c>
      <c r="K251" s="693"/>
    </row>
    <row r="252" spans="1:11" s="688" customFormat="1" ht="12" customHeight="1">
      <c r="A252" s="34" t="s">
        <v>70</v>
      </c>
      <c r="C252" s="19"/>
      <c r="D252" s="2"/>
      <c r="E252" s="162"/>
      <c r="F252" s="154"/>
      <c r="G252" s="163"/>
      <c r="H252" s="154"/>
      <c r="I252" s="153"/>
      <c r="K252" s="693"/>
    </row>
    <row r="253" spans="1:11" s="688" customFormat="1" ht="12" customHeight="1">
      <c r="A253" s="48" t="s">
        <v>291</v>
      </c>
      <c r="C253" s="154">
        <v>5.5490733135403998</v>
      </c>
      <c r="D253" s="716"/>
      <c r="E253" s="161">
        <v>5.9366348853625501</v>
      </c>
      <c r="F253" s="11"/>
      <c r="G253" s="154">
        <v>4.3471902117480097</v>
      </c>
      <c r="H253" s="11"/>
      <c r="I253" s="11">
        <v>7.7016731238611698</v>
      </c>
      <c r="K253" s="693"/>
    </row>
    <row r="254" spans="1:11" s="688" customFormat="1" ht="12" customHeight="1">
      <c r="A254" s="48" t="s">
        <v>292</v>
      </c>
      <c r="C254" s="154">
        <v>10.223874402944601</v>
      </c>
      <c r="D254" s="716"/>
      <c r="E254" s="161">
        <v>12.099601801480199</v>
      </c>
      <c r="F254" s="11"/>
      <c r="G254" s="154">
        <v>8.6204877877847306</v>
      </c>
      <c r="H254" s="160" t="s">
        <v>9</v>
      </c>
      <c r="I254" s="11">
        <v>10.5668219969433</v>
      </c>
      <c r="K254" s="693"/>
    </row>
    <row r="255" spans="1:11" ht="3.75" customHeight="1">
      <c r="A255" s="48"/>
      <c r="C255" s="146"/>
      <c r="D255" s="159"/>
      <c r="E255"/>
      <c r="F255" s="3"/>
      <c r="G255" s="3"/>
      <c r="H255" s="219"/>
      <c r="I255" s="3"/>
      <c r="J255"/>
      <c r="K255" s="266"/>
    </row>
    <row r="256" spans="1:11" ht="13.5" customHeight="1">
      <c r="A256" s="314" t="s">
        <v>332</v>
      </c>
      <c r="B256" s="71"/>
      <c r="C256" s="148"/>
      <c r="D256" s="350"/>
      <c r="E256" s="148" t="s">
        <v>282</v>
      </c>
      <c r="F256" s="450" t="s">
        <v>8</v>
      </c>
      <c r="G256" s="148" t="s">
        <v>232</v>
      </c>
      <c r="H256" s="450" t="s">
        <v>9</v>
      </c>
      <c r="I256" s="148" t="s">
        <v>283</v>
      </c>
      <c r="J256" s="281"/>
      <c r="K256" s="451"/>
    </row>
    <row r="257" spans="1:11" ht="2.25" customHeight="1">
      <c r="A257" s="267"/>
      <c r="B257" s="9"/>
      <c r="C257" s="9"/>
      <c r="D257" s="155"/>
      <c r="E257" s="452"/>
      <c r="F257"/>
      <c r="G257" s="452"/>
      <c r="H257" s="453"/>
      <c r="I257"/>
      <c r="J257"/>
      <c r="K257" s="266"/>
    </row>
    <row r="258" spans="1:11" ht="12.4" customHeight="1">
      <c r="A258" s="267" t="s">
        <v>71</v>
      </c>
      <c r="C258" s="3"/>
      <c r="D258" s="2"/>
      <c r="E258" s="227">
        <v>36136</v>
      </c>
      <c r="F258" s="21"/>
      <c r="G258" s="142">
        <v>41558</v>
      </c>
      <c r="H258" s="143"/>
      <c r="I258" s="178">
        <v>42478</v>
      </c>
      <c r="J258"/>
      <c r="K258" s="266"/>
    </row>
    <row r="259" spans="1:11" ht="12.4" customHeight="1">
      <c r="A259" s="36" t="s">
        <v>72</v>
      </c>
      <c r="C259" s="3"/>
      <c r="D259" s="294"/>
      <c r="E259" s="227">
        <v>7242526</v>
      </c>
      <c r="F259" s="21"/>
      <c r="G259" s="142">
        <v>8931191</v>
      </c>
      <c r="H259" s="143"/>
      <c r="I259" s="178">
        <v>9100555</v>
      </c>
      <c r="J259"/>
      <c r="K259" s="266"/>
    </row>
    <row r="260" spans="1:11" ht="12.4" customHeight="1">
      <c r="A260" s="36" t="s">
        <v>243</v>
      </c>
      <c r="C260"/>
      <c r="D260" s="294"/>
      <c r="E260" s="227">
        <v>87825426.709999993</v>
      </c>
      <c r="F260" s="21"/>
      <c r="G260" s="142">
        <v>104328627.76899999</v>
      </c>
      <c r="H260" s="143"/>
      <c r="I260" s="178">
        <v>106021037.969</v>
      </c>
      <c r="J260"/>
      <c r="K260" s="266"/>
    </row>
    <row r="261" spans="1:11" ht="12.4" customHeight="1">
      <c r="A261" s="36" t="s">
        <v>263</v>
      </c>
      <c r="C261"/>
      <c r="D261" s="294"/>
      <c r="E261" s="227">
        <v>11344.4364011948</v>
      </c>
      <c r="F261" s="21"/>
      <c r="G261" s="142">
        <v>10849.596701156701</v>
      </c>
      <c r="H261" s="143"/>
      <c r="I261" s="178">
        <v>10937.685082722999</v>
      </c>
      <c r="J261"/>
      <c r="K261" s="266"/>
    </row>
    <row r="262" spans="1:11" ht="12.4" customHeight="1">
      <c r="A262" s="454" t="s">
        <v>293</v>
      </c>
      <c r="C262" s="455"/>
      <c r="D262" s="294"/>
      <c r="E262" s="227">
        <v>24175</v>
      </c>
      <c r="F262" s="142"/>
      <c r="G262" s="142">
        <v>28421</v>
      </c>
      <c r="H262" s="142"/>
      <c r="I262" s="178">
        <v>30221</v>
      </c>
      <c r="J262"/>
      <c r="K262" s="266"/>
    </row>
    <row r="263" spans="1:11" ht="12.4" customHeight="1">
      <c r="A263" s="36" t="s">
        <v>72</v>
      </c>
      <c r="C263" s="456"/>
      <c r="D263" s="294"/>
      <c r="E263" s="227">
        <v>3485685</v>
      </c>
      <c r="F263" s="142"/>
      <c r="G263" s="142">
        <v>4767437</v>
      </c>
      <c r="H263" s="142"/>
      <c r="I263" s="178">
        <v>4686154</v>
      </c>
      <c r="J263"/>
      <c r="K263" s="266"/>
    </row>
    <row r="264" spans="1:11" ht="12.4" customHeight="1">
      <c r="A264" s="36" t="s">
        <v>243</v>
      </c>
      <c r="C264"/>
      <c r="D264" s="294"/>
      <c r="E264" s="227">
        <v>41355778.225000001</v>
      </c>
      <c r="F264" s="142"/>
      <c r="G264" s="142">
        <v>50101755.887000002</v>
      </c>
      <c r="H264" s="142"/>
      <c r="I264" s="178">
        <v>52133857.557999998</v>
      </c>
      <c r="J264"/>
      <c r="K264" s="266"/>
    </row>
    <row r="265" spans="1:11" ht="12.4" customHeight="1">
      <c r="A265" s="36" t="s">
        <v>264</v>
      </c>
      <c r="C265"/>
      <c r="D265" s="294"/>
      <c r="E265" s="227">
        <v>11864.46</v>
      </c>
      <c r="F265" s="142"/>
      <c r="G265" s="142">
        <v>10509.16</v>
      </c>
      <c r="H265" s="142"/>
      <c r="I265" s="178">
        <v>11125.08</v>
      </c>
      <c r="J265"/>
      <c r="K265" s="266"/>
    </row>
    <row r="266" spans="1:11" ht="12.4" customHeight="1">
      <c r="A266" s="454" t="s">
        <v>73</v>
      </c>
      <c r="C266"/>
      <c r="D266" s="294"/>
      <c r="E266" s="179">
        <v>7928</v>
      </c>
      <c r="F266" s="142"/>
      <c r="G266" s="180">
        <v>8818</v>
      </c>
      <c r="H266" s="142"/>
      <c r="I266" s="180">
        <v>7200</v>
      </c>
      <c r="J266"/>
      <c r="K266" s="266"/>
    </row>
    <row r="267" spans="1:11" ht="12.4" customHeight="1">
      <c r="A267" s="36" t="s">
        <v>72</v>
      </c>
      <c r="C267"/>
      <c r="D267" s="294"/>
      <c r="E267" s="179">
        <v>3636638</v>
      </c>
      <c r="F267" s="142"/>
      <c r="G267" s="180">
        <v>4036679</v>
      </c>
      <c r="H267" s="142"/>
      <c r="I267" s="180">
        <v>4289329</v>
      </c>
      <c r="J267"/>
      <c r="K267" s="266"/>
    </row>
    <row r="268" spans="1:11" ht="12" customHeight="1">
      <c r="A268" s="36" t="s">
        <v>243</v>
      </c>
      <c r="C268"/>
      <c r="D268" s="294"/>
      <c r="E268" s="179">
        <v>39590971.141000003</v>
      </c>
      <c r="F268" s="142"/>
      <c r="G268" s="180">
        <v>45919406.630000003</v>
      </c>
      <c r="H268" s="142"/>
      <c r="I268" s="180">
        <v>46529531.575000003</v>
      </c>
      <c r="J268"/>
      <c r="K268" s="266"/>
    </row>
    <row r="269" spans="1:11" ht="12.4" customHeight="1">
      <c r="A269" s="36" t="s">
        <v>265</v>
      </c>
      <c r="C269" s="229"/>
      <c r="D269" s="294"/>
      <c r="E269" s="179">
        <v>10809.29</v>
      </c>
      <c r="F269" s="142"/>
      <c r="G269" s="180">
        <v>11304.75</v>
      </c>
      <c r="H269" s="142"/>
      <c r="I269" s="180">
        <v>10759.34</v>
      </c>
      <c r="J269"/>
      <c r="K269" s="266"/>
    </row>
    <row r="270" spans="1:11" ht="12.4" customHeight="1">
      <c r="A270" s="454" t="s">
        <v>74</v>
      </c>
      <c r="B270" s="9"/>
      <c r="C270" s="229"/>
      <c r="D270" s="294"/>
      <c r="E270" s="179">
        <v>2480</v>
      </c>
      <c r="F270" s="142"/>
      <c r="G270" s="180">
        <v>2963</v>
      </c>
      <c r="H270" s="181"/>
      <c r="I270" s="180">
        <v>3703</v>
      </c>
      <c r="J270"/>
      <c r="K270" s="266"/>
    </row>
    <row r="271" spans="1:11" ht="12.4" customHeight="1">
      <c r="A271" s="36" t="s">
        <v>243</v>
      </c>
      <c r="B271" s="9"/>
      <c r="C271" s="229"/>
      <c r="D271" s="294"/>
      <c r="E271" s="179">
        <v>5381567.5269999998</v>
      </c>
      <c r="F271" s="142"/>
      <c r="G271" s="180">
        <v>7143044.4500000002</v>
      </c>
      <c r="H271" s="181"/>
      <c r="I271" s="180">
        <v>6102854.0779999997</v>
      </c>
      <c r="J271"/>
      <c r="K271" s="266"/>
    </row>
    <row r="272" spans="1:11" ht="3" customHeight="1">
      <c r="A272" s="38"/>
      <c r="B272" s="1"/>
      <c r="C272" s="3"/>
      <c r="D272" s="2"/>
      <c r="E272" s="21"/>
      <c r="F272" s="10"/>
      <c r="G272" s="10"/>
      <c r="H272" s="457"/>
      <c r="I272" s="180"/>
      <c r="J272"/>
      <c r="K272" s="266"/>
    </row>
    <row r="273" spans="1:11" ht="14.1" customHeight="1">
      <c r="A273" s="314" t="s">
        <v>333</v>
      </c>
      <c r="B273" s="72"/>
      <c r="C273" s="72"/>
      <c r="D273" s="458"/>
      <c r="E273" s="621" t="s">
        <v>334</v>
      </c>
      <c r="F273" s="621"/>
      <c r="G273" s="621"/>
      <c r="H273" s="621"/>
      <c r="I273" s="621"/>
      <c r="J273" s="621"/>
      <c r="K273" s="622"/>
    </row>
    <row r="274" spans="1:11" ht="2.25" customHeight="1">
      <c r="A274" s="267"/>
      <c r="B274" s="20"/>
      <c r="C274" s="20"/>
      <c r="D274" s="459"/>
      <c r="E274" s="303"/>
      <c r="F274" s="304"/>
      <c r="G274" s="3"/>
      <c r="H274" s="219"/>
      <c r="I274" s="3"/>
      <c r="J274"/>
      <c r="K274" s="266"/>
    </row>
    <row r="275" spans="1:11" ht="27.75" customHeight="1">
      <c r="A275" s="52" t="s">
        <v>75</v>
      </c>
      <c r="B275" s="6"/>
      <c r="C275" s="303"/>
      <c r="D275" s="460"/>
      <c r="E275" s="461" t="s">
        <v>76</v>
      </c>
      <c r="F275" s="462"/>
      <c r="G275" s="463" t="s">
        <v>77</v>
      </c>
      <c r="H275" s="268"/>
      <c r="I275" s="463" t="s">
        <v>335</v>
      </c>
      <c r="J275"/>
      <c r="K275" s="266"/>
    </row>
    <row r="276" spans="1:11" ht="12" customHeight="1">
      <c r="A276" s="48" t="s">
        <v>78</v>
      </c>
      <c r="B276" s="21"/>
      <c r="C276" s="21"/>
      <c r="D276" s="464"/>
      <c r="E276" s="465">
        <v>2691</v>
      </c>
      <c r="F276" s="348"/>
      <c r="G276" s="348">
        <v>131516</v>
      </c>
      <c r="H276" s="348"/>
      <c r="I276" s="348">
        <v>249400402</v>
      </c>
      <c r="J276"/>
      <c r="K276" s="266"/>
    </row>
    <row r="277" spans="1:11" ht="12.4" customHeight="1">
      <c r="A277" s="48" t="s">
        <v>79</v>
      </c>
      <c r="B277" s="6"/>
      <c r="C277" s="303"/>
      <c r="D277" s="460"/>
      <c r="E277" s="466">
        <v>260</v>
      </c>
      <c r="F277" s="348"/>
      <c r="G277" s="467">
        <v>33941</v>
      </c>
      <c r="H277" s="468"/>
      <c r="I277" s="467">
        <v>176650807</v>
      </c>
      <c r="J277"/>
      <c r="K277" s="266"/>
    </row>
    <row r="278" spans="1:11" ht="12" customHeight="1">
      <c r="A278" s="48" t="s">
        <v>80</v>
      </c>
      <c r="B278" s="21"/>
      <c r="C278" s="21"/>
      <c r="D278" s="464"/>
      <c r="E278" s="465">
        <v>23861</v>
      </c>
      <c r="F278" s="348"/>
      <c r="G278" s="348">
        <v>1376025</v>
      </c>
      <c r="H278" s="468"/>
      <c r="I278" s="348">
        <v>5963163411</v>
      </c>
      <c r="J278"/>
      <c r="K278" s="266"/>
    </row>
    <row r="279" spans="1:11" ht="12" customHeight="1">
      <c r="A279" s="48" t="s">
        <v>81</v>
      </c>
      <c r="B279" s="21"/>
      <c r="C279" s="21"/>
      <c r="D279" s="464"/>
      <c r="E279" s="469">
        <v>405</v>
      </c>
      <c r="F279" s="348"/>
      <c r="G279" s="470">
        <v>55645</v>
      </c>
      <c r="H279" s="468"/>
      <c r="I279" s="470">
        <v>1176121059</v>
      </c>
      <c r="J279"/>
      <c r="K279" s="266"/>
    </row>
    <row r="280" spans="1:11" ht="12" customHeight="1">
      <c r="A280" s="48" t="s">
        <v>82</v>
      </c>
      <c r="B280" s="21"/>
      <c r="C280" s="7"/>
      <c r="D280" s="294"/>
      <c r="E280" s="471">
        <v>1125</v>
      </c>
      <c r="F280" s="348"/>
      <c r="G280" s="472">
        <v>44595</v>
      </c>
      <c r="H280" s="468"/>
      <c r="I280" s="472">
        <v>122352222</v>
      </c>
      <c r="J280"/>
      <c r="K280" s="266"/>
    </row>
    <row r="281" spans="1:11" ht="12" customHeight="1">
      <c r="A281" s="48" t="s">
        <v>83</v>
      </c>
      <c r="B281" s="21"/>
      <c r="C281" s="7"/>
      <c r="D281" s="294"/>
      <c r="E281" s="465">
        <v>2286</v>
      </c>
      <c r="F281" s="348"/>
      <c r="G281" s="348">
        <v>343866</v>
      </c>
      <c r="H281" s="468"/>
      <c r="I281" s="348">
        <v>619793841</v>
      </c>
      <c r="J281"/>
      <c r="K281" s="266"/>
    </row>
    <row r="282" spans="1:11" ht="12" customHeight="1">
      <c r="A282" s="48" t="s">
        <v>84</v>
      </c>
      <c r="B282" s="21"/>
      <c r="C282" s="7"/>
      <c r="D282" s="294"/>
      <c r="E282" s="465">
        <v>116220</v>
      </c>
      <c r="F282" s="348"/>
      <c r="G282" s="348">
        <v>1584579</v>
      </c>
      <c r="H282" s="468"/>
      <c r="I282" s="348">
        <v>8959490268</v>
      </c>
      <c r="J282"/>
      <c r="K282" s="266"/>
    </row>
    <row r="283" spans="1:11" ht="12" customHeight="1">
      <c r="A283" s="48" t="s">
        <v>85</v>
      </c>
      <c r="B283" s="21"/>
      <c r="C283" s="21"/>
      <c r="D283" s="464"/>
      <c r="E283" s="469">
        <v>2950</v>
      </c>
      <c r="F283" s="348"/>
      <c r="G283" s="470">
        <v>224063</v>
      </c>
      <c r="H283" s="468"/>
      <c r="I283" s="470">
        <v>734998709</v>
      </c>
      <c r="J283"/>
      <c r="K283" s="266"/>
    </row>
    <row r="284" spans="1:11" ht="12" customHeight="1">
      <c r="A284" s="48" t="s">
        <v>86</v>
      </c>
      <c r="B284" s="21"/>
      <c r="C284" s="21"/>
      <c r="D284" s="464"/>
      <c r="E284" s="469">
        <v>34248</v>
      </c>
      <c r="F284" s="348"/>
      <c r="G284" s="470">
        <v>611271</v>
      </c>
      <c r="H284" s="468"/>
      <c r="I284" s="470">
        <v>918010929</v>
      </c>
      <c r="J284"/>
      <c r="K284" s="266"/>
    </row>
    <row r="285" spans="1:11" ht="12" customHeight="1">
      <c r="A285" s="48" t="s">
        <v>87</v>
      </c>
      <c r="B285" s="21"/>
      <c r="C285" s="21"/>
      <c r="D285" s="464"/>
      <c r="E285" s="465">
        <v>4112</v>
      </c>
      <c r="F285" s="348"/>
      <c r="G285" s="348">
        <v>192600</v>
      </c>
      <c r="H285" s="468"/>
      <c r="I285" s="348">
        <v>709919834</v>
      </c>
      <c r="J285"/>
      <c r="K285" s="266"/>
    </row>
    <row r="286" spans="1:11" ht="12" customHeight="1">
      <c r="A286" s="48" t="s">
        <v>88</v>
      </c>
      <c r="B286" s="21"/>
      <c r="C286" s="21"/>
      <c r="D286" s="464"/>
      <c r="E286" s="473">
        <v>38698</v>
      </c>
      <c r="F286" s="348"/>
      <c r="G286" s="474">
        <v>646866</v>
      </c>
      <c r="H286" s="468"/>
      <c r="I286" s="474">
        <v>2758468398</v>
      </c>
      <c r="J286"/>
      <c r="K286" s="266"/>
    </row>
    <row r="287" spans="1:11" ht="12" customHeight="1">
      <c r="A287" s="48" t="s">
        <v>89</v>
      </c>
      <c r="B287" s="21"/>
      <c r="C287" s="21"/>
      <c r="D287" s="464"/>
      <c r="E287" s="465">
        <v>5179</v>
      </c>
      <c r="F287" s="348"/>
      <c r="G287" s="348">
        <v>101976</v>
      </c>
      <c r="H287" s="468"/>
      <c r="I287" s="348">
        <v>1099541822</v>
      </c>
      <c r="J287"/>
      <c r="K287" s="266"/>
    </row>
    <row r="288" spans="1:11" ht="12" customHeight="1">
      <c r="A288" s="48" t="s">
        <v>90</v>
      </c>
      <c r="B288" s="21"/>
      <c r="C288" s="7"/>
      <c r="D288" s="294"/>
      <c r="E288" s="465">
        <v>5435</v>
      </c>
      <c r="F288" s="348"/>
      <c r="G288" s="348">
        <v>164793</v>
      </c>
      <c r="H288" s="468"/>
      <c r="I288" s="348">
        <v>279861962</v>
      </c>
      <c r="J288"/>
      <c r="K288" s="266"/>
    </row>
    <row r="289" spans="1:11" ht="12" customHeight="1">
      <c r="A289" s="48" t="s">
        <v>91</v>
      </c>
      <c r="B289" s="21"/>
      <c r="C289" s="21"/>
      <c r="D289" s="464"/>
      <c r="E289" s="465">
        <v>6481</v>
      </c>
      <c r="F289" s="348"/>
      <c r="G289" s="348">
        <v>1310113</v>
      </c>
      <c r="H289" s="468"/>
      <c r="I289" s="348">
        <v>910581611</v>
      </c>
      <c r="J289"/>
      <c r="K289" s="266"/>
    </row>
    <row r="290" spans="1:11" ht="12" customHeight="1">
      <c r="A290" s="48" t="s">
        <v>92</v>
      </c>
      <c r="B290" s="21"/>
      <c r="C290" s="21"/>
      <c r="D290" s="464"/>
      <c r="E290" s="469">
        <v>13624</v>
      </c>
      <c r="F290" s="348"/>
      <c r="G290" s="470">
        <v>409241</v>
      </c>
      <c r="H290" s="468"/>
      <c r="I290" s="470">
        <v>222647989</v>
      </c>
      <c r="J290"/>
      <c r="K290" s="266"/>
    </row>
    <row r="291" spans="1:11" ht="12" customHeight="1">
      <c r="A291" s="48" t="s">
        <v>93</v>
      </c>
      <c r="B291" s="21"/>
      <c r="C291" s="21"/>
      <c r="D291" s="464"/>
      <c r="E291" s="465">
        <v>7278</v>
      </c>
      <c r="F291" s="348"/>
      <c r="G291" s="348">
        <v>233094</v>
      </c>
      <c r="H291" s="468"/>
      <c r="I291" s="348">
        <v>263352519</v>
      </c>
      <c r="J291"/>
      <c r="K291" s="266"/>
    </row>
    <row r="292" spans="1:11" ht="12" customHeight="1">
      <c r="A292" s="48" t="s">
        <v>94</v>
      </c>
      <c r="B292" s="21"/>
      <c r="C292" s="21"/>
      <c r="D292" s="464"/>
      <c r="E292" s="469">
        <v>3307</v>
      </c>
      <c r="F292" s="348"/>
      <c r="G292" s="470">
        <v>75635</v>
      </c>
      <c r="H292" s="468"/>
      <c r="I292" s="470">
        <v>241453752</v>
      </c>
      <c r="J292"/>
      <c r="K292" s="266"/>
    </row>
    <row r="293" spans="1:11" ht="12" customHeight="1">
      <c r="A293" s="48" t="s">
        <v>95</v>
      </c>
      <c r="B293" s="21"/>
      <c r="C293" s="21"/>
      <c r="D293" s="464"/>
      <c r="E293" s="469">
        <v>10022</v>
      </c>
      <c r="F293" s="348"/>
      <c r="G293" s="470">
        <v>82575</v>
      </c>
      <c r="H293" s="468"/>
      <c r="I293" s="470">
        <v>49432041</v>
      </c>
      <c r="J293"/>
      <c r="K293" s="266"/>
    </row>
    <row r="294" spans="1:11" ht="2.25" customHeight="1">
      <c r="A294" s="428"/>
      <c r="C294" s="3"/>
      <c r="D294" s="2"/>
      <c r="E294" s="4"/>
      <c r="F294" s="3"/>
      <c r="G294" s="3"/>
      <c r="H294" s="219"/>
      <c r="I294" s="3"/>
      <c r="J294"/>
      <c r="K294" s="266"/>
    </row>
    <row r="295" spans="1:11" ht="14.1" customHeight="1">
      <c r="A295" s="314" t="s">
        <v>336</v>
      </c>
      <c r="B295" s="73"/>
      <c r="C295" s="315"/>
      <c r="D295" s="316"/>
      <c r="E295" s="475" t="s">
        <v>193</v>
      </c>
      <c r="F295" s="476"/>
      <c r="G295" s="475" t="s">
        <v>194</v>
      </c>
      <c r="H295" s="476"/>
      <c r="I295" s="475" t="s">
        <v>195</v>
      </c>
      <c r="J295" s="281"/>
      <c r="K295" s="477"/>
    </row>
    <row r="296" spans="1:11" ht="2.25" customHeight="1">
      <c r="A296" s="267"/>
      <c r="B296" s="22"/>
      <c r="C296" s="7"/>
      <c r="D296" s="294"/>
      <c r="E296" s="7"/>
      <c r="F296" s="9"/>
      <c r="G296" s="7"/>
      <c r="H296" s="329"/>
      <c r="I296" s="7"/>
      <c r="J296"/>
      <c r="K296" s="266"/>
    </row>
    <row r="297" spans="1:11" ht="14.25" customHeight="1">
      <c r="A297" s="34" t="s">
        <v>96</v>
      </c>
      <c r="B297" s="7"/>
      <c r="C297" s="3"/>
      <c r="D297" s="2"/>
      <c r="E297" s="478">
        <v>109035343</v>
      </c>
      <c r="F297" s="479" t="s">
        <v>294</v>
      </c>
      <c r="G297" s="297">
        <v>100981437</v>
      </c>
      <c r="H297" s="479" t="s">
        <v>295</v>
      </c>
      <c r="I297" s="297">
        <v>92337852</v>
      </c>
      <c r="J297" s="596" t="s">
        <v>296</v>
      </c>
      <c r="K297" s="480"/>
    </row>
    <row r="298" spans="1:11" ht="12.4" customHeight="1">
      <c r="A298" s="34" t="s">
        <v>97</v>
      </c>
      <c r="B298" s="3"/>
      <c r="C298" s="3"/>
      <c r="D298" s="2"/>
      <c r="E298" s="481" t="s">
        <v>184</v>
      </c>
      <c r="F298" s="3"/>
      <c r="G298" s="157" t="s">
        <v>98</v>
      </c>
      <c r="H298" s="3"/>
      <c r="I298" s="157" t="s">
        <v>99</v>
      </c>
      <c r="J298"/>
      <c r="K298" s="266"/>
    </row>
    <row r="299" spans="1:11" ht="12.4" customHeight="1">
      <c r="A299" s="34" t="s">
        <v>100</v>
      </c>
      <c r="B299" s="3"/>
      <c r="C299" s="3"/>
      <c r="D299" s="2"/>
      <c r="E299" s="481">
        <v>363</v>
      </c>
      <c r="F299" s="3"/>
      <c r="G299" s="157">
        <v>337</v>
      </c>
      <c r="H299" s="3"/>
      <c r="I299" s="157">
        <v>308</v>
      </c>
      <c r="J299"/>
      <c r="K299" s="266"/>
    </row>
    <row r="300" spans="1:11" s="483" customFormat="1" ht="12.4" customHeight="1">
      <c r="A300" s="34" t="s">
        <v>122</v>
      </c>
      <c r="B300" s="13"/>
      <c r="C300" s="13"/>
      <c r="D300" s="13"/>
      <c r="E300" s="158">
        <v>26393906</v>
      </c>
      <c r="F300" s="156"/>
      <c r="G300" s="156">
        <v>22975630</v>
      </c>
      <c r="H300" s="156"/>
      <c r="I300" s="482">
        <v>20171899</v>
      </c>
      <c r="K300" s="484"/>
    </row>
    <row r="301" spans="1:11" s="483" customFormat="1" ht="12.4" customHeight="1">
      <c r="A301" s="34" t="s">
        <v>123</v>
      </c>
      <c r="B301" s="13"/>
      <c r="C301" s="13"/>
      <c r="D301" s="13"/>
      <c r="E301" s="367">
        <v>4.0999999999999996</v>
      </c>
      <c r="F301" s="368"/>
      <c r="G301" s="368">
        <v>4.3774083670393367</v>
      </c>
      <c r="H301" s="368"/>
      <c r="I301" s="485">
        <v>4.5656573037570736</v>
      </c>
      <c r="K301" s="484"/>
    </row>
    <row r="302" spans="1:11" ht="4.5" customHeight="1">
      <c r="A302" s="34"/>
      <c r="B302" s="7"/>
      <c r="C302" s="3"/>
      <c r="D302" s="2"/>
      <c r="E302" s="486"/>
      <c r="F302" s="487"/>
      <c r="G302" s="488"/>
      <c r="H302" s="489"/>
      <c r="I302" s="486"/>
      <c r="J302" s="490"/>
      <c r="K302" s="491"/>
    </row>
    <row r="303" spans="1:11" s="483" customFormat="1" ht="11.25" customHeight="1">
      <c r="A303" s="34" t="s">
        <v>117</v>
      </c>
      <c r="B303" s="13"/>
      <c r="C303" s="13"/>
      <c r="D303" s="13"/>
      <c r="E303" s="158">
        <v>108667043</v>
      </c>
      <c r="F303" s="156"/>
      <c r="G303" s="156">
        <v>100573715</v>
      </c>
      <c r="H303" s="329"/>
      <c r="I303" s="482">
        <v>92097978</v>
      </c>
      <c r="K303" s="484"/>
    </row>
    <row r="304" spans="1:11" s="483" customFormat="1" ht="11.25" customHeight="1">
      <c r="A304" s="48" t="s">
        <v>33</v>
      </c>
      <c r="B304" s="13"/>
      <c r="C304" s="13"/>
      <c r="D304" s="13"/>
      <c r="E304" s="158">
        <v>55017643</v>
      </c>
      <c r="F304" s="156"/>
      <c r="G304" s="156">
        <v>50774021</v>
      </c>
      <c r="H304" s="329"/>
      <c r="I304" s="482">
        <v>46458988</v>
      </c>
      <c r="K304" s="484"/>
    </row>
    <row r="305" spans="1:11" s="483" customFormat="1" ht="11.25" customHeight="1">
      <c r="A305" s="48" t="s">
        <v>34</v>
      </c>
      <c r="B305" s="13"/>
      <c r="C305" s="13"/>
      <c r="D305" s="13"/>
      <c r="E305" s="158">
        <v>53649400</v>
      </c>
      <c r="F305" s="156"/>
      <c r="G305" s="156">
        <v>49799694</v>
      </c>
      <c r="H305" s="329"/>
      <c r="I305" s="482">
        <v>45638990</v>
      </c>
      <c r="K305" s="484"/>
    </row>
    <row r="306" spans="1:11" s="483" customFormat="1" ht="11.25" customHeight="1">
      <c r="A306" s="34" t="s">
        <v>118</v>
      </c>
      <c r="B306" s="13"/>
      <c r="C306" s="13"/>
      <c r="D306" s="13"/>
      <c r="E306" s="492">
        <v>100</v>
      </c>
      <c r="F306" s="493"/>
      <c r="G306" s="494">
        <v>100</v>
      </c>
      <c r="H306" s="369"/>
      <c r="I306" s="485">
        <v>100</v>
      </c>
      <c r="K306" s="484"/>
    </row>
    <row r="307" spans="1:11" s="483" customFormat="1" ht="11.25" customHeight="1">
      <c r="A307" s="48" t="s">
        <v>33</v>
      </c>
      <c r="B307" s="13"/>
      <c r="C307" s="13"/>
      <c r="D307" s="13"/>
      <c r="E307" s="5">
        <v>50.62955748229939</v>
      </c>
      <c r="F307" s="493"/>
      <c r="G307" s="494">
        <v>50.484384513389017</v>
      </c>
      <c r="H307" s="369"/>
      <c r="I307" s="485">
        <v>50.445176983147235</v>
      </c>
      <c r="K307" s="484"/>
    </row>
    <row r="308" spans="1:11" s="483" customFormat="1" ht="11.25" customHeight="1">
      <c r="A308" s="48" t="s">
        <v>34</v>
      </c>
      <c r="B308" s="13"/>
      <c r="C308" s="13"/>
      <c r="D308" s="13"/>
      <c r="E308" s="5">
        <v>49.37044251770061</v>
      </c>
      <c r="F308" s="493"/>
      <c r="G308" s="494">
        <v>49.51561548661099</v>
      </c>
      <c r="H308" s="369"/>
      <c r="I308" s="485">
        <v>49.554823016852765</v>
      </c>
      <c r="K308" s="484"/>
    </row>
    <row r="309" spans="1:11" s="483" customFormat="1" ht="11.25" customHeight="1">
      <c r="A309" s="34" t="s">
        <v>119</v>
      </c>
      <c r="B309" s="13"/>
      <c r="C309" s="13"/>
      <c r="D309" s="13"/>
      <c r="E309" s="229">
        <v>108667043</v>
      </c>
      <c r="F309" s="9"/>
      <c r="G309" s="9">
        <v>100573715</v>
      </c>
      <c r="H309" s="329"/>
      <c r="I309" s="482">
        <v>92097978</v>
      </c>
      <c r="K309" s="484"/>
    </row>
    <row r="310" spans="1:11" s="483" customFormat="1" ht="11.25" customHeight="1">
      <c r="A310" s="48" t="s">
        <v>103</v>
      </c>
      <c r="B310" s="13"/>
      <c r="C310" s="13"/>
      <c r="D310" s="13"/>
      <c r="E310" s="229">
        <v>11066707</v>
      </c>
      <c r="F310" s="9"/>
      <c r="G310" s="9">
        <v>10815998</v>
      </c>
      <c r="H310" s="329"/>
      <c r="I310" s="482">
        <v>10231201</v>
      </c>
      <c r="K310" s="484"/>
    </row>
    <row r="311" spans="1:11" s="483" customFormat="1" ht="11.25" customHeight="1">
      <c r="A311" s="48" t="s">
        <v>104</v>
      </c>
      <c r="B311" s="13"/>
      <c r="C311" s="13"/>
      <c r="D311" s="13"/>
      <c r="E311" s="158">
        <v>33414245</v>
      </c>
      <c r="F311" s="156"/>
      <c r="G311" s="156">
        <v>32135285</v>
      </c>
      <c r="H311" s="329"/>
      <c r="I311" s="482">
        <v>30717569</v>
      </c>
      <c r="K311" s="484"/>
    </row>
    <row r="312" spans="1:11" s="483" customFormat="1" ht="11.25" customHeight="1">
      <c r="A312" s="48" t="s">
        <v>105</v>
      </c>
      <c r="B312" s="13"/>
      <c r="C312" s="13"/>
      <c r="D312" s="13"/>
      <c r="E312" s="158">
        <v>69397349</v>
      </c>
      <c r="F312" s="156"/>
      <c r="G312" s="156">
        <v>63659732</v>
      </c>
      <c r="H312" s="329"/>
      <c r="I312" s="482">
        <v>57374166</v>
      </c>
      <c r="K312" s="484"/>
    </row>
    <row r="313" spans="1:11" s="483" customFormat="1" ht="11.25" customHeight="1">
      <c r="A313" s="48" t="s">
        <v>106</v>
      </c>
      <c r="B313" s="13"/>
      <c r="C313" s="13"/>
      <c r="D313" s="13"/>
      <c r="E313" s="158">
        <v>68945888</v>
      </c>
      <c r="F313" s="156"/>
      <c r="G313" s="156">
        <v>62263325</v>
      </c>
      <c r="H313" s="329"/>
      <c r="I313" s="482">
        <v>55513682</v>
      </c>
      <c r="K313" s="484"/>
    </row>
    <row r="314" spans="1:11" s="483" customFormat="1" ht="11.25" customHeight="1">
      <c r="A314" s="48" t="s">
        <v>107</v>
      </c>
      <c r="B314" s="13"/>
      <c r="C314" s="13"/>
      <c r="D314" s="13"/>
      <c r="E314" s="158">
        <v>9222672</v>
      </c>
      <c r="F314" s="156"/>
      <c r="G314" s="156">
        <v>7534306</v>
      </c>
      <c r="H314" s="329"/>
      <c r="I314" s="482">
        <v>6230480</v>
      </c>
      <c r="K314" s="484"/>
    </row>
    <row r="315" spans="1:11" s="483" customFormat="1" ht="11.25" customHeight="1">
      <c r="A315" s="48" t="s">
        <v>108</v>
      </c>
      <c r="B315" s="13"/>
      <c r="C315" s="13"/>
      <c r="D315" s="13"/>
      <c r="E315" s="158">
        <v>5855449</v>
      </c>
      <c r="F315" s="156"/>
      <c r="G315" s="156">
        <v>4778698</v>
      </c>
      <c r="H315" s="329"/>
      <c r="I315" s="482">
        <v>4006243</v>
      </c>
      <c r="K315" s="484"/>
    </row>
    <row r="316" spans="1:11" s="483" customFormat="1" ht="11.25" customHeight="1">
      <c r="A316" s="34" t="s">
        <v>121</v>
      </c>
      <c r="B316" s="13"/>
      <c r="C316" s="13"/>
      <c r="D316" s="13"/>
      <c r="E316" s="367">
        <v>100</v>
      </c>
      <c r="F316" s="368"/>
      <c r="G316" s="368">
        <v>100</v>
      </c>
      <c r="H316" s="368"/>
      <c r="I316" s="485">
        <v>100</v>
      </c>
      <c r="K316" s="484"/>
    </row>
    <row r="317" spans="1:11" s="483" customFormat="1" ht="11.25" customHeight="1">
      <c r="A317" s="48" t="s">
        <v>103</v>
      </c>
      <c r="B317" s="13"/>
      <c r="C317" s="13"/>
      <c r="D317" s="13"/>
      <c r="E317" s="495">
        <v>10.1840509270138</v>
      </c>
      <c r="F317" s="493"/>
      <c r="G317" s="493">
        <v>10.754298973643362</v>
      </c>
      <c r="H317" s="493"/>
      <c r="I317" s="485">
        <v>11.109039766323644</v>
      </c>
      <c r="K317" s="484"/>
    </row>
    <row r="318" spans="1:11" s="483" customFormat="1" ht="11.25" customHeight="1">
      <c r="A318" s="48" t="s">
        <v>104</v>
      </c>
      <c r="B318" s="13"/>
      <c r="C318" s="13"/>
      <c r="D318" s="13"/>
      <c r="E318" s="495">
        <v>30.749198724400699</v>
      </c>
      <c r="F318" s="493"/>
      <c r="G318" s="493">
        <v>31.951971745301442</v>
      </c>
      <c r="H318" s="493"/>
      <c r="I318" s="485">
        <v>33.353141585801154</v>
      </c>
      <c r="K318" s="484"/>
    </row>
    <row r="319" spans="1:11" s="483" customFormat="1" ht="11.25" customHeight="1">
      <c r="A319" s="48" t="s">
        <v>105</v>
      </c>
      <c r="B319" s="13"/>
      <c r="C319" s="13"/>
      <c r="D319" s="13"/>
      <c r="E319" s="495">
        <v>63.862369936761802</v>
      </c>
      <c r="F319" s="493"/>
      <c r="G319" s="493">
        <v>63.296589968860154</v>
      </c>
      <c r="H319" s="493"/>
      <c r="I319" s="485">
        <v>62.296879091091448</v>
      </c>
      <c r="K319" s="484"/>
    </row>
    <row r="320" spans="1:11" s="483" customFormat="1" ht="11.25" customHeight="1">
      <c r="A320" s="48" t="s">
        <v>106</v>
      </c>
      <c r="B320" s="13"/>
      <c r="C320" s="13"/>
      <c r="D320" s="13"/>
      <c r="E320" s="495">
        <v>63.446916467580699</v>
      </c>
      <c r="F320" s="493"/>
      <c r="G320" s="493">
        <v>61.908148664887243</v>
      </c>
      <c r="H320" s="493"/>
      <c r="I320" s="485">
        <v>60.276765251024301</v>
      </c>
      <c r="K320" s="484"/>
    </row>
    <row r="321" spans="1:11" s="483" customFormat="1" ht="11.25" customHeight="1">
      <c r="A321" s="48" t="s">
        <v>107</v>
      </c>
      <c r="B321" s="13"/>
      <c r="C321" s="13"/>
      <c r="D321" s="13"/>
      <c r="E321" s="495">
        <v>8.4870920799786607</v>
      </c>
      <c r="F321" s="493"/>
      <c r="G321" s="493">
        <v>7.4913271325415396</v>
      </c>
      <c r="H321" s="493"/>
      <c r="I321" s="485">
        <v>6.7650562317448495</v>
      </c>
      <c r="K321" s="484"/>
    </row>
    <row r="322" spans="1:11" s="483" customFormat="1" ht="11.25" customHeight="1">
      <c r="A322" s="48" t="s">
        <v>108</v>
      </c>
      <c r="B322" s="13"/>
      <c r="C322" s="13"/>
      <c r="D322" s="13"/>
      <c r="E322" s="495">
        <v>5.3884313388374796</v>
      </c>
      <c r="F322" s="493"/>
      <c r="G322" s="493">
        <v>4.7514382858384021</v>
      </c>
      <c r="H322" s="493"/>
      <c r="I322" s="485">
        <v>4.3499793231073971</v>
      </c>
      <c r="K322" s="484"/>
    </row>
    <row r="323" spans="1:11" s="483" customFormat="1" ht="11.25" customHeight="1">
      <c r="A323" s="34" t="s">
        <v>109</v>
      </c>
      <c r="B323" s="13"/>
      <c r="C323" s="13"/>
      <c r="D323" s="13"/>
      <c r="E323" s="496">
        <v>56.586735035080402</v>
      </c>
      <c r="F323" s="439"/>
      <c r="G323" s="497">
        <v>57.691646645092533</v>
      </c>
      <c r="H323" s="498"/>
      <c r="I323" s="257">
        <v>60.33951022734216</v>
      </c>
      <c r="K323" s="484"/>
    </row>
    <row r="324" spans="1:11" s="483" customFormat="1" ht="11.25" customHeight="1">
      <c r="A324" s="48" t="s">
        <v>110</v>
      </c>
      <c r="B324" s="13"/>
      <c r="C324" s="13"/>
      <c r="D324" s="13"/>
      <c r="E324" s="496">
        <v>48.149166331987701</v>
      </c>
      <c r="F324" s="439"/>
      <c r="G324" s="497">
        <v>50.215240120529849</v>
      </c>
      <c r="H324" s="498"/>
      <c r="I324" s="257">
        <v>53.371080462621158</v>
      </c>
      <c r="K324" s="484"/>
    </row>
    <row r="325" spans="1:11" s="483" customFormat="1" ht="11.25" customHeight="1">
      <c r="A325" s="48" t="s">
        <v>111</v>
      </c>
      <c r="B325" s="13"/>
      <c r="C325" s="13"/>
      <c r="D325" s="13"/>
      <c r="E325" s="496">
        <v>8.4375687030926798</v>
      </c>
      <c r="F325" s="439"/>
      <c r="G325" s="497">
        <v>7.4764065245626812</v>
      </c>
      <c r="H325" s="498"/>
      <c r="I325" s="257">
        <v>6.9684297647210052</v>
      </c>
      <c r="K325" s="484"/>
    </row>
    <row r="326" spans="1:11" s="483" customFormat="1" ht="11.25" customHeight="1">
      <c r="A326" s="39" t="s">
        <v>112</v>
      </c>
      <c r="B326" s="13"/>
      <c r="C326" s="13"/>
      <c r="D326" s="13"/>
      <c r="E326" s="499">
        <v>102.550341662721</v>
      </c>
      <c r="F326" s="500"/>
      <c r="G326" s="500">
        <v>102.32545847479733</v>
      </c>
      <c r="H326" s="501"/>
      <c r="I326" s="502">
        <v>102.04241469787787</v>
      </c>
      <c r="K326" s="484"/>
    </row>
    <row r="327" spans="1:11" s="483" customFormat="1" ht="11.25" customHeight="1">
      <c r="A327" s="34" t="s">
        <v>113</v>
      </c>
      <c r="B327" s="13"/>
      <c r="C327" s="13"/>
      <c r="D327" s="13"/>
      <c r="E327" s="438">
        <v>25.259449574397401</v>
      </c>
      <c r="F327" s="439"/>
      <c r="G327" s="439">
        <v>24.279</v>
      </c>
      <c r="H327" s="498"/>
      <c r="I327" s="256">
        <v>23.297999999999998</v>
      </c>
      <c r="K327" s="484"/>
    </row>
    <row r="328" spans="1:11" s="483" customFormat="1" ht="11.25" customHeight="1">
      <c r="A328" s="34" t="s">
        <v>125</v>
      </c>
      <c r="B328" s="13"/>
      <c r="C328" s="503"/>
      <c r="D328" s="13"/>
      <c r="E328" s="158">
        <v>366202</v>
      </c>
      <c r="F328" s="156"/>
      <c r="G328" s="156">
        <v>405588</v>
      </c>
      <c r="H328" s="156"/>
      <c r="I328" s="482">
        <v>237135</v>
      </c>
      <c r="K328" s="484"/>
    </row>
    <row r="329" spans="1:11" s="483" customFormat="1" ht="11.25" customHeight="1">
      <c r="A329" s="48" t="s">
        <v>126</v>
      </c>
      <c r="B329" s="13"/>
      <c r="C329" s="503"/>
      <c r="D329" s="13"/>
      <c r="E329" s="478">
        <v>289150</v>
      </c>
      <c r="F329" s="156"/>
      <c r="G329" s="297">
        <v>295941</v>
      </c>
      <c r="H329" s="156"/>
      <c r="I329" s="482">
        <v>175269</v>
      </c>
      <c r="K329" s="484"/>
    </row>
    <row r="330" spans="1:11" s="483" customFormat="1" ht="11.25" customHeight="1">
      <c r="A330" s="48" t="s">
        <v>34</v>
      </c>
      <c r="B330" s="13"/>
      <c r="C330" s="503"/>
      <c r="D330" s="13"/>
      <c r="E330" s="478">
        <v>77052</v>
      </c>
      <c r="F330" s="156"/>
      <c r="G330" s="297">
        <v>109647</v>
      </c>
      <c r="H330" s="156"/>
      <c r="I330" s="482">
        <v>61866</v>
      </c>
      <c r="K330" s="484"/>
    </row>
    <row r="331" spans="1:11" s="483" customFormat="1" ht="11.25" customHeight="1">
      <c r="A331" s="34" t="s">
        <v>114</v>
      </c>
      <c r="B331" s="13"/>
      <c r="C331" s="13"/>
      <c r="D331" s="13"/>
      <c r="E331" s="504" t="s">
        <v>115</v>
      </c>
      <c r="F331" s="18"/>
      <c r="G331" s="505" t="s">
        <v>337</v>
      </c>
      <c r="H331" s="506"/>
      <c r="I331" s="504" t="s">
        <v>115</v>
      </c>
      <c r="K331" s="484"/>
    </row>
    <row r="332" spans="1:11" s="483" customFormat="1" ht="24">
      <c r="A332" s="261" t="s">
        <v>116</v>
      </c>
      <c r="B332" s="13"/>
      <c r="C332" s="13"/>
      <c r="D332" s="13"/>
      <c r="E332" s="507">
        <v>8.6999999999999993</v>
      </c>
      <c r="F332" s="18"/>
      <c r="G332" s="508" t="s">
        <v>115</v>
      </c>
      <c r="I332" s="505">
        <v>3.13</v>
      </c>
      <c r="J332" s="509" t="s">
        <v>314</v>
      </c>
      <c r="K332" s="509"/>
    </row>
    <row r="333" spans="1:11" ht="12.4" customHeight="1">
      <c r="A333" s="34" t="s">
        <v>101</v>
      </c>
      <c r="B333" s="1"/>
      <c r="C333" s="3"/>
      <c r="D333" s="2"/>
      <c r="E333" s="7">
        <f>SUM(E334:E335)</f>
        <v>109033245</v>
      </c>
      <c r="F333" s="9"/>
      <c r="G333" s="8">
        <f>SUM(G334:G335)</f>
        <v>100979303</v>
      </c>
      <c r="H333" s="329"/>
      <c r="I333" s="8">
        <f>SUM(I334:I335)</f>
        <v>92335113</v>
      </c>
      <c r="J333"/>
      <c r="K333" s="266"/>
    </row>
    <row r="334" spans="1:11" ht="12.4" customHeight="1">
      <c r="A334" s="48" t="s">
        <v>33</v>
      </c>
      <c r="B334" s="1"/>
      <c r="C334" s="3"/>
      <c r="D334" s="2"/>
      <c r="E334" s="478">
        <v>55306793</v>
      </c>
      <c r="F334" s="156"/>
      <c r="G334" s="297">
        <v>51069962</v>
      </c>
      <c r="H334" s="510"/>
      <c r="I334" s="297">
        <v>46634257</v>
      </c>
      <c r="J334"/>
      <c r="K334" s="266"/>
    </row>
    <row r="335" spans="1:11" ht="12.4" customHeight="1">
      <c r="A335" s="48" t="s">
        <v>34</v>
      </c>
      <c r="B335" s="1"/>
      <c r="C335" s="3"/>
      <c r="D335" s="2"/>
      <c r="E335" s="478">
        <v>53726452</v>
      </c>
      <c r="F335" s="156"/>
      <c r="G335" s="297">
        <v>49909341</v>
      </c>
      <c r="H335" s="510"/>
      <c r="I335" s="297">
        <v>45700856</v>
      </c>
      <c r="J335"/>
      <c r="K335" s="266"/>
    </row>
    <row r="336" spans="1:11" ht="12.4" customHeight="1">
      <c r="A336" s="34" t="s">
        <v>249</v>
      </c>
      <c r="B336" s="1"/>
      <c r="C336" s="3"/>
      <c r="D336" s="2"/>
      <c r="E336" s="492">
        <f>SUM(E337:E338)</f>
        <v>100</v>
      </c>
      <c r="F336" s="493"/>
      <c r="G336" s="494">
        <f>SUM(G337:G338)</f>
        <v>100</v>
      </c>
      <c r="H336" s="511"/>
      <c r="I336" s="494">
        <f>SUM(I337:I338)</f>
        <v>100</v>
      </c>
      <c r="J336"/>
      <c r="K336" s="266"/>
    </row>
    <row r="337" spans="1:200" ht="12.4" customHeight="1">
      <c r="A337" s="48" t="s">
        <v>33</v>
      </c>
      <c r="B337" s="22"/>
      <c r="C337" s="3"/>
      <c r="D337" s="2"/>
      <c r="E337" s="492">
        <f>E334/E333*100</f>
        <v>50.724706028881371</v>
      </c>
      <c r="F337" s="493"/>
      <c r="G337" s="494">
        <f>G334/G333*100</f>
        <v>50.574682615901992</v>
      </c>
      <c r="H337" s="511"/>
      <c r="I337" s="494">
        <f>I334/I333*100</f>
        <v>50.505442062977714</v>
      </c>
      <c r="J337"/>
      <c r="K337" s="266"/>
    </row>
    <row r="338" spans="1:200" ht="12" customHeight="1">
      <c r="A338" s="48" t="s">
        <v>34</v>
      </c>
      <c r="B338" s="22"/>
      <c r="C338" s="3"/>
      <c r="D338" s="2"/>
      <c r="E338" s="492">
        <f>E335/E333*100</f>
        <v>49.275293971118629</v>
      </c>
      <c r="F338" s="493"/>
      <c r="G338" s="494">
        <f>G335/G333*100</f>
        <v>49.425317384098008</v>
      </c>
      <c r="H338" s="511"/>
      <c r="I338" s="494">
        <f>I335/I333*100</f>
        <v>49.494557937022286</v>
      </c>
      <c r="J338"/>
      <c r="K338" s="266"/>
    </row>
    <row r="339" spans="1:200" s="483" customFormat="1" ht="3" customHeight="1">
      <c r="A339" s="53"/>
      <c r="B339" s="54"/>
      <c r="C339" s="54"/>
      <c r="D339" s="54"/>
      <c r="E339" s="512"/>
      <c r="F339" s="513"/>
      <c r="G339" s="514"/>
      <c r="H339" s="515"/>
      <c r="I339" s="513"/>
      <c r="J339" s="516"/>
      <c r="K339" s="517"/>
    </row>
    <row r="340" spans="1:200" s="483" customFormat="1" ht="6.75" customHeight="1">
      <c r="A340" s="23"/>
      <c r="B340" s="13"/>
      <c r="C340" s="13"/>
      <c r="D340" s="13"/>
      <c r="E340" s="499"/>
      <c r="F340" s="500"/>
      <c r="G340" s="502"/>
      <c r="H340" s="501"/>
      <c r="I340" s="500"/>
    </row>
    <row r="341" spans="1:200" s="483" customFormat="1" ht="15" customHeight="1">
      <c r="A341" s="619" t="s">
        <v>225</v>
      </c>
      <c r="B341" s="620"/>
      <c r="C341" s="620"/>
      <c r="D341" s="620"/>
      <c r="E341" s="620"/>
      <c r="F341" s="620"/>
      <c r="G341" s="620"/>
      <c r="H341" s="620"/>
      <c r="I341" s="620"/>
    </row>
    <row r="342" spans="1:200" s="483" customFormat="1" ht="3" customHeight="1">
      <c r="A342" s="79"/>
      <c r="B342" s="79"/>
      <c r="C342" s="79"/>
      <c r="D342" s="79"/>
      <c r="E342" s="79"/>
      <c r="F342" s="79"/>
      <c r="G342" s="79"/>
      <c r="H342" s="79"/>
      <c r="I342" s="79"/>
    </row>
    <row r="343" spans="1:200" s="483" customFormat="1" ht="15" customHeight="1">
      <c r="A343" s="614" t="s">
        <v>267</v>
      </c>
      <c r="B343" s="614"/>
      <c r="C343" s="614"/>
      <c r="D343" s="614"/>
      <c r="E343" s="614"/>
      <c r="F343" s="614"/>
      <c r="G343" s="614"/>
      <c r="H343" s="614"/>
      <c r="I343" s="614"/>
    </row>
    <row r="344" spans="1:200" s="483" customFormat="1" ht="15" customHeight="1">
      <c r="A344" s="614" t="s">
        <v>268</v>
      </c>
      <c r="B344" s="614"/>
      <c r="C344" s="614"/>
      <c r="D344" s="614"/>
      <c r="E344" s="614"/>
      <c r="F344" s="614"/>
      <c r="G344" s="614"/>
      <c r="H344" s="614"/>
      <c r="I344" s="614"/>
    </row>
    <row r="345" spans="1:200" s="483" customFormat="1">
      <c r="A345" s="80" t="s">
        <v>269</v>
      </c>
      <c r="B345" s="141"/>
      <c r="C345" s="141"/>
      <c r="D345" s="141"/>
      <c r="E345" s="141"/>
      <c r="F345" s="141"/>
      <c r="G345" s="141"/>
      <c r="H345" s="141"/>
      <c r="I345" s="141"/>
    </row>
    <row r="346" spans="1:200" ht="12.4" customHeight="1">
      <c r="A346" s="80" t="s">
        <v>315</v>
      </c>
      <c r="B346" s="1"/>
      <c r="C346" s="1"/>
      <c r="D346" s="94"/>
      <c r="E346" s="518"/>
      <c r="F346" s="1"/>
      <c r="G346" s="1"/>
      <c r="H346" s="519"/>
      <c r="I346" s="1"/>
      <c r="J346" s="1"/>
      <c r="K346" s="1"/>
    </row>
    <row r="347" spans="1:200" s="483" customFormat="1" ht="12" customHeight="1">
      <c r="A347" s="260" t="s">
        <v>146</v>
      </c>
      <c r="B347" s="1"/>
      <c r="C347" s="1"/>
      <c r="D347" s="94"/>
      <c r="E347" s="518"/>
      <c r="F347" s="1"/>
      <c r="G347" s="1"/>
      <c r="H347" s="519"/>
      <c r="I347" s="1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</row>
    <row r="348" spans="1:200" ht="12.4" customHeight="1">
      <c r="A348" s="260" t="s">
        <v>216</v>
      </c>
      <c r="B348" s="1"/>
      <c r="C348" s="1"/>
      <c r="D348" s="94"/>
      <c r="E348" s="518"/>
      <c r="F348" s="1"/>
      <c r="G348" s="1"/>
      <c r="H348" s="519"/>
      <c r="I348" s="1"/>
      <c r="J348"/>
      <c r="K348"/>
    </row>
    <row r="349" spans="1:200" s="483" customFormat="1">
      <c r="A349" s="80" t="s">
        <v>316</v>
      </c>
      <c r="B349" s="141"/>
      <c r="C349" s="141"/>
      <c r="D349" s="141"/>
      <c r="E349" s="141"/>
      <c r="F349" s="141"/>
      <c r="G349" s="141"/>
      <c r="H349" s="141"/>
      <c r="I349" s="141"/>
    </row>
    <row r="350" spans="1:200" s="483" customFormat="1" ht="12.75" customHeight="1">
      <c r="A350" s="614" t="s">
        <v>244</v>
      </c>
      <c r="B350" s="614"/>
      <c r="C350" s="614"/>
      <c r="D350" s="614"/>
      <c r="E350" s="614"/>
      <c r="F350" s="614"/>
      <c r="G350" s="614"/>
      <c r="H350" s="614"/>
      <c r="I350" s="614"/>
    </row>
    <row r="351" spans="1:200" s="483" customFormat="1" ht="12.75" customHeight="1">
      <c r="A351" s="614" t="s">
        <v>245</v>
      </c>
      <c r="B351" s="614"/>
      <c r="C351" s="614"/>
      <c r="D351" s="614"/>
      <c r="E351" s="614"/>
      <c r="F351" s="614"/>
      <c r="G351" s="614"/>
      <c r="H351" s="614"/>
      <c r="I351" s="614"/>
    </row>
    <row r="352" spans="1:200" s="483" customFormat="1" ht="12.75" customHeight="1">
      <c r="A352" s="614" t="s">
        <v>246</v>
      </c>
      <c r="B352" s="614"/>
      <c r="C352" s="614"/>
      <c r="D352" s="614"/>
      <c r="E352" s="614"/>
      <c r="F352" s="614"/>
      <c r="G352" s="614"/>
      <c r="H352" s="614"/>
      <c r="I352" s="614"/>
    </row>
    <row r="353" spans="1:200" s="483" customFormat="1" ht="12.75" customHeight="1">
      <c r="A353" s="614" t="s">
        <v>247</v>
      </c>
      <c r="B353" s="614"/>
      <c r="C353" s="614"/>
      <c r="D353" s="614"/>
      <c r="E353" s="614"/>
      <c r="F353" s="614"/>
      <c r="G353" s="614"/>
      <c r="H353" s="614"/>
      <c r="I353" s="614"/>
    </row>
    <row r="354" spans="1:200" s="483" customFormat="1" ht="12.75" customHeight="1">
      <c r="A354" s="614" t="s">
        <v>248</v>
      </c>
      <c r="B354" s="614"/>
      <c r="C354" s="614"/>
      <c r="D354" s="614"/>
      <c r="E354" s="614"/>
      <c r="F354" s="614"/>
      <c r="G354" s="614"/>
      <c r="H354" s="614"/>
      <c r="I354" s="614"/>
    </row>
    <row r="355" spans="1:200" s="483" customFormat="1" ht="15" customHeight="1">
      <c r="A355" s="614" t="s">
        <v>215</v>
      </c>
      <c r="B355" s="614"/>
      <c r="C355" s="614"/>
      <c r="D355" s="614"/>
      <c r="E355" s="614"/>
      <c r="F355" s="614"/>
      <c r="G355" s="614"/>
      <c r="H355" s="614"/>
      <c r="I355" s="614"/>
    </row>
    <row r="356" spans="1:200" s="483" customFormat="1" ht="15" customHeight="1">
      <c r="A356" s="141" t="s">
        <v>300</v>
      </c>
      <c r="B356" s="141"/>
      <c r="C356" s="141"/>
      <c r="D356" s="141"/>
      <c r="E356" s="141"/>
      <c r="F356" s="141"/>
      <c r="G356" s="141"/>
      <c r="H356" s="141"/>
      <c r="I356" s="141"/>
    </row>
    <row r="357" spans="1:200" s="1" customFormat="1">
      <c r="A357" s="80" t="s">
        <v>224</v>
      </c>
      <c r="B357" s="23"/>
      <c r="C357" s="23"/>
      <c r="D357" s="23"/>
      <c r="E357" s="23"/>
      <c r="F357" s="23"/>
      <c r="G357" s="23"/>
      <c r="H357" s="23"/>
      <c r="I357" s="80"/>
      <c r="J357" s="483"/>
      <c r="K357" s="483"/>
    </row>
    <row r="358" spans="1:200">
      <c r="A358" s="80" t="s">
        <v>266</v>
      </c>
      <c r="B358" s="3"/>
      <c r="C358" s="3"/>
      <c r="D358" s="3"/>
      <c r="E358" s="3"/>
      <c r="F358" s="3"/>
      <c r="G358" s="3"/>
      <c r="H358" s="3"/>
      <c r="I358" s="520"/>
      <c r="J358" s="483"/>
      <c r="K358" s="483"/>
    </row>
    <row r="359" spans="1:200">
      <c r="A359" s="3"/>
      <c r="B359" s="3"/>
      <c r="C359" s="3"/>
      <c r="D359" s="3"/>
      <c r="E359" s="3"/>
      <c r="F359" s="3"/>
      <c r="G359" s="3"/>
      <c r="H359" s="3"/>
      <c r="I359" s="520"/>
      <c r="J359" s="483"/>
      <c r="K359" s="483"/>
    </row>
    <row r="360" spans="1:200">
      <c r="A360" s="3"/>
      <c r="B360" s="3"/>
      <c r="C360" s="3"/>
      <c r="D360" s="3"/>
      <c r="E360" s="3"/>
      <c r="F360" s="3"/>
      <c r="G360" s="3"/>
      <c r="H360" s="3"/>
      <c r="I360" s="520"/>
      <c r="J360" s="483"/>
      <c r="K360" s="483"/>
    </row>
    <row r="361" spans="1:200" ht="12.4" customHeight="1">
      <c r="A361" s="3"/>
      <c r="B361" s="3"/>
      <c r="C361" s="3"/>
      <c r="D361" s="3"/>
      <c r="E361" s="3"/>
      <c r="F361" s="3"/>
      <c r="G361" s="3"/>
      <c r="H361" s="3"/>
      <c r="I361" s="520"/>
      <c r="J361" s="483"/>
      <c r="K361" s="483"/>
      <c r="L361" s="483"/>
      <c r="M361" s="483"/>
      <c r="N361" s="483"/>
      <c r="O361" s="483"/>
      <c r="P361" s="483"/>
      <c r="Q361" s="483"/>
      <c r="R361" s="483"/>
      <c r="S361" s="483"/>
      <c r="T361" s="483"/>
      <c r="U361" s="483"/>
      <c r="V361" s="483"/>
      <c r="W361" s="483"/>
      <c r="X361" s="483"/>
      <c r="Y361" s="483"/>
      <c r="Z361" s="483"/>
      <c r="AA361" s="483"/>
      <c r="AB361" s="483"/>
      <c r="AC361" s="483"/>
      <c r="AD361" s="483"/>
      <c r="AE361" s="483"/>
      <c r="AF361" s="483"/>
      <c r="AG361" s="483"/>
      <c r="AH361" s="483"/>
      <c r="AI361" s="483"/>
      <c r="AJ361" s="483"/>
      <c r="AK361" s="483"/>
      <c r="AL361" s="483"/>
      <c r="AM361" s="483"/>
      <c r="AN361" s="483"/>
      <c r="AO361" s="483"/>
      <c r="AP361" s="483"/>
      <c r="AQ361" s="483"/>
      <c r="AR361" s="483"/>
      <c r="AS361" s="483"/>
      <c r="AT361" s="483"/>
      <c r="AU361" s="483"/>
      <c r="AV361" s="483"/>
      <c r="AW361" s="483"/>
      <c r="AX361" s="483"/>
      <c r="AY361" s="483"/>
      <c r="AZ361" s="483"/>
      <c r="BA361" s="483"/>
      <c r="BB361" s="483"/>
      <c r="BC361" s="483"/>
      <c r="BD361" s="483"/>
      <c r="BE361" s="483"/>
      <c r="BF361" s="483"/>
      <c r="BG361" s="483"/>
      <c r="BH361" s="483"/>
      <c r="BI361" s="483"/>
      <c r="BJ361" s="483"/>
      <c r="BK361" s="483"/>
      <c r="BL361" s="483"/>
      <c r="BM361" s="483"/>
      <c r="BN361" s="483"/>
      <c r="BO361" s="483"/>
      <c r="BP361" s="483"/>
      <c r="BQ361" s="483"/>
      <c r="BR361" s="483"/>
      <c r="BS361" s="483"/>
      <c r="BT361" s="483"/>
      <c r="BU361" s="483"/>
      <c r="BV361" s="483"/>
      <c r="BW361" s="483"/>
      <c r="BX361" s="483"/>
      <c r="BY361" s="483"/>
      <c r="BZ361" s="483"/>
      <c r="CA361" s="483"/>
      <c r="CB361" s="483"/>
      <c r="CC361" s="483"/>
      <c r="CD361" s="483"/>
      <c r="CE361" s="483"/>
      <c r="CF361" s="483"/>
      <c r="CG361" s="483"/>
      <c r="CH361" s="483"/>
      <c r="CI361" s="483"/>
      <c r="CJ361" s="483"/>
      <c r="CK361" s="483"/>
      <c r="CL361" s="483"/>
      <c r="CM361" s="483"/>
      <c r="CN361" s="483"/>
      <c r="CO361" s="483"/>
      <c r="CP361" s="483"/>
      <c r="CQ361" s="483"/>
      <c r="CR361" s="483"/>
      <c r="CS361" s="483"/>
      <c r="CT361" s="483"/>
      <c r="CU361" s="483"/>
      <c r="CV361" s="483"/>
      <c r="CW361" s="483"/>
      <c r="CX361" s="483"/>
      <c r="CY361" s="483"/>
      <c r="CZ361" s="483"/>
      <c r="DA361" s="483"/>
      <c r="DB361" s="483"/>
      <c r="DC361" s="483"/>
      <c r="DD361" s="483"/>
      <c r="DE361" s="483"/>
      <c r="DF361" s="483"/>
      <c r="DG361" s="483"/>
      <c r="DH361" s="483"/>
      <c r="DI361" s="483"/>
      <c r="DJ361" s="483"/>
      <c r="DK361" s="483"/>
      <c r="DL361" s="483"/>
      <c r="DM361" s="483"/>
      <c r="DN361" s="483"/>
      <c r="DO361" s="483"/>
      <c r="DP361" s="483"/>
      <c r="DQ361" s="483"/>
      <c r="DR361" s="483"/>
      <c r="DS361" s="483"/>
      <c r="DT361" s="483"/>
      <c r="DU361" s="483"/>
      <c r="DV361" s="483"/>
      <c r="DW361" s="483"/>
      <c r="DX361" s="483"/>
      <c r="DY361" s="483"/>
      <c r="DZ361" s="483"/>
      <c r="EA361" s="483"/>
      <c r="EB361" s="483"/>
      <c r="EC361" s="483"/>
      <c r="ED361" s="483"/>
      <c r="EE361" s="483"/>
      <c r="EF361" s="483"/>
      <c r="EG361" s="483"/>
      <c r="EH361" s="483"/>
      <c r="EI361" s="483"/>
      <c r="EJ361" s="483"/>
      <c r="EK361" s="483"/>
      <c r="EL361" s="483"/>
      <c r="EM361" s="483"/>
      <c r="EN361" s="483"/>
      <c r="EO361" s="483"/>
      <c r="EP361" s="483"/>
      <c r="EQ361" s="483"/>
      <c r="ER361" s="483"/>
      <c r="ES361" s="483"/>
      <c r="ET361" s="483"/>
      <c r="EU361" s="483"/>
      <c r="EV361" s="483"/>
      <c r="EW361" s="483"/>
      <c r="EX361" s="483"/>
      <c r="EY361" s="483"/>
      <c r="EZ361" s="483"/>
      <c r="FA361" s="483"/>
      <c r="FB361" s="483"/>
      <c r="FC361" s="483"/>
      <c r="FD361" s="483"/>
      <c r="FE361" s="483"/>
      <c r="FF361" s="483"/>
      <c r="FG361" s="483"/>
      <c r="FH361" s="483"/>
      <c r="FI361" s="483"/>
      <c r="FJ361" s="483"/>
      <c r="FK361" s="483"/>
      <c r="FL361" s="483"/>
      <c r="FM361" s="483"/>
      <c r="FN361" s="483"/>
      <c r="FO361" s="483"/>
      <c r="FP361" s="483"/>
      <c r="FQ361" s="483"/>
      <c r="FR361" s="483"/>
      <c r="FS361" s="483"/>
      <c r="FT361" s="483"/>
      <c r="FU361" s="483"/>
      <c r="FV361" s="483"/>
      <c r="FW361" s="483"/>
      <c r="FX361" s="483"/>
      <c r="FY361" s="483"/>
      <c r="FZ361" s="483"/>
      <c r="GA361" s="483"/>
      <c r="GB361" s="483"/>
      <c r="GC361" s="483"/>
      <c r="GD361" s="483"/>
      <c r="GE361" s="483"/>
      <c r="GF361" s="483"/>
      <c r="GG361" s="483"/>
      <c r="GH361" s="483"/>
      <c r="GI361" s="483"/>
      <c r="GJ361" s="483"/>
      <c r="GK361" s="483"/>
      <c r="GL361" s="483"/>
      <c r="GM361" s="483"/>
      <c r="GN361" s="483"/>
      <c r="GO361" s="483"/>
      <c r="GP361" s="483"/>
      <c r="GQ361" s="483"/>
      <c r="GR361" s="483"/>
    </row>
    <row r="362" spans="1:200" ht="12.4" customHeight="1">
      <c r="A362" s="3"/>
      <c r="B362" s="3"/>
      <c r="C362" s="3"/>
      <c r="D362" s="3"/>
      <c r="E362" s="3"/>
      <c r="F362" s="3"/>
      <c r="G362" s="3"/>
      <c r="H362" s="3"/>
      <c r="I362" s="520"/>
      <c r="J362" s="483"/>
      <c r="K362" s="483"/>
      <c r="L362" s="483"/>
      <c r="M362" s="483"/>
      <c r="N362" s="483"/>
      <c r="O362" s="483"/>
      <c r="P362" s="483"/>
      <c r="Q362" s="483"/>
      <c r="R362" s="483"/>
      <c r="S362" s="483"/>
      <c r="T362" s="483"/>
      <c r="U362" s="483"/>
      <c r="V362" s="483"/>
      <c r="W362" s="483"/>
      <c r="X362" s="483"/>
      <c r="Y362" s="483"/>
      <c r="Z362" s="483"/>
      <c r="AA362" s="483"/>
      <c r="AB362" s="483"/>
      <c r="AC362" s="483"/>
      <c r="AD362" s="483"/>
      <c r="AE362" s="483"/>
      <c r="AF362" s="483"/>
      <c r="AG362" s="483"/>
      <c r="AH362" s="483"/>
      <c r="AI362" s="483"/>
      <c r="AJ362" s="483"/>
      <c r="AK362" s="483"/>
      <c r="AL362" s="483"/>
      <c r="AM362" s="483"/>
      <c r="AN362" s="483"/>
      <c r="AO362" s="483"/>
      <c r="AP362" s="483"/>
      <c r="AQ362" s="483"/>
      <c r="AR362" s="483"/>
      <c r="AS362" s="483"/>
      <c r="AT362" s="483"/>
      <c r="AU362" s="483"/>
      <c r="AV362" s="483"/>
      <c r="AW362" s="483"/>
      <c r="AX362" s="483"/>
      <c r="AY362" s="483"/>
      <c r="AZ362" s="483"/>
      <c r="BA362" s="483"/>
      <c r="BB362" s="483"/>
      <c r="BC362" s="483"/>
      <c r="BD362" s="483"/>
      <c r="BE362" s="483"/>
      <c r="BF362" s="483"/>
      <c r="BG362" s="483"/>
      <c r="BH362" s="483"/>
      <c r="BI362" s="483"/>
      <c r="BJ362" s="483"/>
      <c r="BK362" s="483"/>
      <c r="BL362" s="483"/>
      <c r="BM362" s="483"/>
      <c r="BN362" s="483"/>
      <c r="BO362" s="483"/>
      <c r="BP362" s="483"/>
      <c r="BQ362" s="483"/>
      <c r="BR362" s="483"/>
      <c r="BS362" s="483"/>
      <c r="BT362" s="483"/>
      <c r="BU362" s="483"/>
      <c r="BV362" s="483"/>
      <c r="BW362" s="483"/>
      <c r="BX362" s="483"/>
      <c r="BY362" s="483"/>
      <c r="BZ362" s="483"/>
      <c r="CA362" s="483"/>
      <c r="CB362" s="483"/>
      <c r="CC362" s="483"/>
      <c r="CD362" s="483"/>
      <c r="CE362" s="483"/>
      <c r="CF362" s="483"/>
      <c r="CG362" s="483"/>
      <c r="CH362" s="483"/>
      <c r="CI362" s="483"/>
      <c r="CJ362" s="483"/>
      <c r="CK362" s="483"/>
      <c r="CL362" s="483"/>
      <c r="CM362" s="483"/>
      <c r="CN362" s="483"/>
      <c r="CO362" s="483"/>
      <c r="CP362" s="483"/>
      <c r="CQ362" s="483"/>
      <c r="CR362" s="483"/>
      <c r="CS362" s="483"/>
      <c r="CT362" s="483"/>
      <c r="CU362" s="483"/>
      <c r="CV362" s="483"/>
      <c r="CW362" s="483"/>
      <c r="CX362" s="483"/>
      <c r="CY362" s="483"/>
      <c r="CZ362" s="483"/>
      <c r="DA362" s="483"/>
      <c r="DB362" s="483"/>
      <c r="DC362" s="483"/>
      <c r="DD362" s="483"/>
      <c r="DE362" s="483"/>
      <c r="DF362" s="483"/>
      <c r="DG362" s="483"/>
      <c r="DH362" s="483"/>
      <c r="DI362" s="483"/>
      <c r="DJ362" s="483"/>
      <c r="DK362" s="483"/>
      <c r="DL362" s="483"/>
      <c r="DM362" s="483"/>
      <c r="DN362" s="483"/>
      <c r="DO362" s="483"/>
      <c r="DP362" s="483"/>
      <c r="DQ362" s="483"/>
      <c r="DR362" s="483"/>
      <c r="DS362" s="483"/>
      <c r="DT362" s="483"/>
      <c r="DU362" s="483"/>
      <c r="DV362" s="483"/>
      <c r="DW362" s="483"/>
      <c r="DX362" s="483"/>
      <c r="DY362" s="483"/>
      <c r="DZ362" s="483"/>
      <c r="EA362" s="483"/>
      <c r="EB362" s="483"/>
      <c r="EC362" s="483"/>
      <c r="ED362" s="483"/>
      <c r="EE362" s="483"/>
      <c r="EF362" s="483"/>
      <c r="EG362" s="483"/>
      <c r="EH362" s="483"/>
      <c r="EI362" s="483"/>
      <c r="EJ362" s="483"/>
      <c r="EK362" s="483"/>
      <c r="EL362" s="483"/>
      <c r="EM362" s="483"/>
      <c r="EN362" s="483"/>
      <c r="EO362" s="483"/>
      <c r="EP362" s="483"/>
      <c r="EQ362" s="483"/>
      <c r="ER362" s="483"/>
      <c r="ES362" s="483"/>
      <c r="ET362" s="483"/>
      <c r="EU362" s="483"/>
      <c r="EV362" s="483"/>
      <c r="EW362" s="483"/>
      <c r="EX362" s="483"/>
      <c r="EY362" s="483"/>
      <c r="EZ362" s="483"/>
      <c r="FA362" s="483"/>
      <c r="FB362" s="483"/>
      <c r="FC362" s="483"/>
      <c r="FD362" s="483"/>
      <c r="FE362" s="483"/>
      <c r="FF362" s="483"/>
      <c r="FG362" s="483"/>
      <c r="FH362" s="483"/>
      <c r="FI362" s="483"/>
      <c r="FJ362" s="483"/>
      <c r="FK362" s="483"/>
      <c r="FL362" s="483"/>
      <c r="FM362" s="483"/>
      <c r="FN362" s="483"/>
      <c r="FO362" s="483"/>
      <c r="FP362" s="483"/>
      <c r="FQ362" s="483"/>
      <c r="FR362" s="483"/>
      <c r="FS362" s="483"/>
      <c r="FT362" s="483"/>
      <c r="FU362" s="483"/>
      <c r="FV362" s="483"/>
      <c r="FW362" s="483"/>
      <c r="FX362" s="483"/>
      <c r="FY362" s="483"/>
      <c r="FZ362" s="483"/>
      <c r="GA362" s="483"/>
      <c r="GB362" s="483"/>
      <c r="GC362" s="483"/>
      <c r="GD362" s="483"/>
      <c r="GE362" s="483"/>
      <c r="GF362" s="483"/>
      <c r="GG362" s="483"/>
      <c r="GH362" s="483"/>
      <c r="GI362" s="483"/>
      <c r="GJ362" s="483"/>
      <c r="GK362" s="483"/>
      <c r="GL362" s="483"/>
      <c r="GM362" s="483"/>
      <c r="GN362" s="483"/>
      <c r="GO362" s="483"/>
      <c r="GP362" s="483"/>
      <c r="GQ362" s="483"/>
      <c r="GR362" s="483"/>
    </row>
    <row r="363" spans="1:200" s="483" customFormat="1" ht="12.75" customHeight="1">
      <c r="A363" s="81" t="s">
        <v>349</v>
      </c>
      <c r="B363" s="8"/>
      <c r="C363" s="9"/>
      <c r="D363" s="155"/>
      <c r="E363" s="327"/>
      <c r="F363" s="9"/>
      <c r="G363" s="328"/>
      <c r="H363" s="329"/>
      <c r="I363" s="330" t="s">
        <v>120</v>
      </c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</row>
    <row r="364" spans="1:200" s="483" customFormat="1" ht="4.5" customHeight="1">
      <c r="A364" s="82"/>
      <c r="B364" s="44"/>
      <c r="C364" s="320"/>
      <c r="D364" s="321"/>
      <c r="E364" s="322"/>
      <c r="F364" s="320"/>
      <c r="G364" s="323"/>
      <c r="H364" s="324"/>
      <c r="I364" s="323"/>
      <c r="J364" s="325"/>
      <c r="K364" s="325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</row>
    <row r="365" spans="1:200" s="483" customFormat="1" ht="11.25" customHeight="1">
      <c r="A365" s="521" t="s">
        <v>338</v>
      </c>
      <c r="B365" s="74"/>
      <c r="C365" s="75"/>
      <c r="D365" s="522"/>
      <c r="E365" s="144">
        <v>2020</v>
      </c>
      <c r="F365" s="523"/>
      <c r="G365" s="144">
        <v>2015</v>
      </c>
      <c r="H365" s="524"/>
      <c r="I365" s="144">
        <v>2010</v>
      </c>
      <c r="J365" s="281"/>
      <c r="K365" s="52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</row>
    <row r="366" spans="1:200" s="483" customFormat="1" ht="3" customHeight="1">
      <c r="A366" s="526"/>
      <c r="B366" s="22"/>
      <c r="C366" s="3"/>
      <c r="D366" s="2"/>
      <c r="E366" s="527"/>
      <c r="F366" s="499"/>
      <c r="G366" s="527"/>
      <c r="H366" s="528"/>
      <c r="I366" s="527"/>
      <c r="J366"/>
      <c r="K366" s="529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</row>
    <row r="367" spans="1:200" s="483" customFormat="1" ht="11.25" customHeight="1">
      <c r="A367" s="34" t="s">
        <v>102</v>
      </c>
      <c r="B367" s="22"/>
      <c r="C367" s="3"/>
      <c r="D367" s="2"/>
      <c r="E367" s="229">
        <v>109033245</v>
      </c>
      <c r="F367" s="9"/>
      <c r="G367" s="9">
        <f>G369+G370+G373</f>
        <v>100979303</v>
      </c>
      <c r="H367" s="329"/>
      <c r="I367" s="9">
        <v>92335113</v>
      </c>
      <c r="J367"/>
      <c r="K367" s="266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</row>
    <row r="368" spans="1:200" s="483" customFormat="1" ht="11.25" customHeight="1">
      <c r="A368" s="48" t="s">
        <v>103</v>
      </c>
      <c r="B368" s="22"/>
      <c r="C368" s="3"/>
      <c r="D368" s="2"/>
      <c r="E368" s="7">
        <v>11069479</v>
      </c>
      <c r="F368" s="9"/>
      <c r="G368" s="8">
        <f>2076015+8742916</f>
        <v>10818931</v>
      </c>
      <c r="H368" s="329"/>
      <c r="I368" s="8">
        <v>10233784</v>
      </c>
      <c r="J368"/>
      <c r="K368" s="266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</row>
    <row r="369" spans="1:200" s="483" customFormat="1" ht="11.25" customHeight="1">
      <c r="A369" s="48" t="s">
        <v>104</v>
      </c>
      <c r="B369" s="22"/>
      <c r="C369" s="3"/>
      <c r="D369" s="2"/>
      <c r="E369" s="478">
        <v>33431478</v>
      </c>
      <c r="F369" s="156"/>
      <c r="G369" s="297">
        <v>32155793</v>
      </c>
      <c r="H369" s="510"/>
      <c r="I369" s="297">
        <v>30734937</v>
      </c>
      <c r="J369"/>
      <c r="K369" s="266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</row>
    <row r="370" spans="1:200" s="483" customFormat="1" ht="11.25" customHeight="1">
      <c r="A370" s="48" t="s">
        <v>105</v>
      </c>
      <c r="B370" s="22"/>
      <c r="C370" s="3"/>
      <c r="D370" s="2"/>
      <c r="E370" s="478">
        <v>69734936</v>
      </c>
      <c r="F370" s="156"/>
      <c r="G370" s="297">
        <v>64035924</v>
      </c>
      <c r="H370" s="510"/>
      <c r="I370" s="297">
        <v>57587249</v>
      </c>
      <c r="J370"/>
      <c r="K370" s="266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</row>
    <row r="371" spans="1:200" s="483" customFormat="1">
      <c r="A371" s="48" t="s">
        <v>106</v>
      </c>
      <c r="B371" s="22"/>
      <c r="C371" s="3"/>
      <c r="D371" s="2"/>
      <c r="E371" s="478">
        <v>69283467</v>
      </c>
      <c r="F371" s="156"/>
      <c r="G371" s="297">
        <v>62615419</v>
      </c>
      <c r="H371" s="510"/>
      <c r="I371" s="297">
        <v>55719517</v>
      </c>
      <c r="J371"/>
      <c r="K371" s="266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</row>
    <row r="372" spans="1:200" s="483" customFormat="1">
      <c r="A372" s="48" t="s">
        <v>107</v>
      </c>
      <c r="B372" s="22"/>
      <c r="C372" s="3"/>
      <c r="D372" s="2"/>
      <c r="E372" s="478">
        <v>9242121</v>
      </c>
      <c r="F372" s="156"/>
      <c r="G372" s="297">
        <v>7548769</v>
      </c>
      <c r="H372" s="510"/>
      <c r="I372" s="297">
        <v>6241326</v>
      </c>
      <c r="J372"/>
      <c r="K372" s="266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</row>
    <row r="373" spans="1:200" s="483" customFormat="1">
      <c r="A373" s="48" t="s">
        <v>108</v>
      </c>
      <c r="B373" s="1"/>
      <c r="C373" s="3"/>
      <c r="D373" s="2"/>
      <c r="E373" s="478">
        <v>5866831</v>
      </c>
      <c r="F373" s="156"/>
      <c r="G373" s="297">
        <v>4787586</v>
      </c>
      <c r="H373" s="510"/>
      <c r="I373" s="297">
        <v>4012927</v>
      </c>
      <c r="J373"/>
      <c r="K373" s="266"/>
    </row>
    <row r="374" spans="1:200" s="483" customFormat="1" ht="13.5">
      <c r="A374" s="34" t="s">
        <v>250</v>
      </c>
      <c r="B374" s="13"/>
      <c r="C374" s="13"/>
      <c r="D374" s="13"/>
      <c r="E374" s="161">
        <v>100</v>
      </c>
      <c r="F374" s="154"/>
      <c r="G374" s="154">
        <v>100</v>
      </c>
      <c r="H374" s="498"/>
      <c r="I374" s="257">
        <v>100</v>
      </c>
      <c r="K374" s="484"/>
    </row>
    <row r="375" spans="1:200" s="483" customFormat="1" ht="13.5">
      <c r="A375" s="48" t="s">
        <v>103</v>
      </c>
      <c r="B375" s="13"/>
      <c r="C375" s="13"/>
      <c r="D375" s="13"/>
      <c r="E375" s="496">
        <v>10.152388842503953</v>
      </c>
      <c r="F375" s="439"/>
      <c r="G375" s="497">
        <v>10.7140083943736</v>
      </c>
      <c r="H375" s="498"/>
      <c r="I375" s="257">
        <v>11.083306953877882</v>
      </c>
      <c r="K375" s="484"/>
    </row>
    <row r="376" spans="1:200" s="483" customFormat="1" ht="13.5">
      <c r="A376" s="48" t="s">
        <v>104</v>
      </c>
      <c r="B376" s="13"/>
      <c r="C376" s="13"/>
      <c r="D376" s="13"/>
      <c r="E376" s="496">
        <v>30.661728906628433</v>
      </c>
      <c r="F376" s="439"/>
      <c r="G376" s="497">
        <v>31.9</v>
      </c>
      <c r="H376" s="498"/>
      <c r="I376" s="257">
        <v>33.286293806777493</v>
      </c>
      <c r="K376" s="484"/>
    </row>
    <row r="377" spans="1:200" s="483" customFormat="1" ht="13.5">
      <c r="A377" s="48" t="s">
        <v>105</v>
      </c>
      <c r="B377" s="13"/>
      <c r="C377" s="13"/>
      <c r="D377" s="13"/>
      <c r="E377" s="496">
        <v>63.957498467554551</v>
      </c>
      <c r="F377" s="439"/>
      <c r="G377" s="497">
        <v>63.414899982028999</v>
      </c>
      <c r="H377" s="498"/>
      <c r="I377" s="257">
        <v>62.367659635614459</v>
      </c>
      <c r="K377" s="484"/>
    </row>
    <row r="378" spans="1:200" s="483" customFormat="1" ht="13.5">
      <c r="A378" s="48" t="s">
        <v>106</v>
      </c>
      <c r="B378" s="13"/>
      <c r="C378" s="13"/>
      <c r="D378" s="13"/>
      <c r="E378" s="496">
        <v>63.543433014398495</v>
      </c>
      <c r="F378" s="439"/>
      <c r="G378" s="497">
        <v>62.008171119976929</v>
      </c>
      <c r="H378" s="498"/>
      <c r="I378" s="257">
        <v>60.344884182900174</v>
      </c>
      <c r="K378" s="484"/>
    </row>
    <row r="379" spans="1:200" ht="13.5">
      <c r="A379" s="48" t="s">
        <v>107</v>
      </c>
      <c r="B379" s="13"/>
      <c r="C379" s="13"/>
      <c r="D379" s="13"/>
      <c r="E379" s="145">
        <v>8.4764247821845515</v>
      </c>
      <c r="F379" s="439"/>
      <c r="G379" s="497">
        <v>7.4755606106728631</v>
      </c>
      <c r="H379" s="498"/>
      <c r="I379" s="257">
        <v>6.7594285610502265</v>
      </c>
      <c r="J379" s="483"/>
      <c r="K379" s="484"/>
      <c r="L379" s="483"/>
      <c r="M379" s="483"/>
      <c r="N379" s="483"/>
      <c r="O379" s="483"/>
      <c r="P379" s="483"/>
      <c r="Q379" s="483"/>
      <c r="R379" s="483"/>
      <c r="S379" s="483"/>
      <c r="T379" s="483"/>
      <c r="U379" s="483"/>
      <c r="V379" s="483"/>
      <c r="W379" s="483"/>
      <c r="X379" s="483"/>
      <c r="Y379" s="483"/>
      <c r="Z379" s="483"/>
      <c r="AA379" s="483"/>
      <c r="AB379" s="483"/>
      <c r="AC379" s="483"/>
      <c r="AD379" s="483"/>
      <c r="AE379" s="483"/>
      <c r="AF379" s="483"/>
      <c r="AG379" s="483"/>
      <c r="AH379" s="483"/>
      <c r="AI379" s="483"/>
      <c r="AJ379" s="483"/>
      <c r="AK379" s="483"/>
      <c r="AL379" s="483"/>
      <c r="AM379" s="483"/>
      <c r="AN379" s="483"/>
      <c r="AO379" s="483"/>
      <c r="AP379" s="483"/>
      <c r="AQ379" s="483"/>
      <c r="AR379" s="483"/>
      <c r="AS379" s="483"/>
      <c r="AT379" s="483"/>
      <c r="AU379" s="483"/>
      <c r="AV379" s="483"/>
      <c r="AW379" s="483"/>
      <c r="AX379" s="483"/>
      <c r="AY379" s="483"/>
      <c r="AZ379" s="483"/>
      <c r="BA379" s="483"/>
      <c r="BB379" s="483"/>
      <c r="BC379" s="483"/>
      <c r="BD379" s="483"/>
      <c r="BE379" s="483"/>
      <c r="BF379" s="483"/>
      <c r="BG379" s="483"/>
      <c r="BH379" s="483"/>
      <c r="BI379" s="483"/>
      <c r="BJ379" s="483"/>
      <c r="BK379" s="483"/>
      <c r="BL379" s="483"/>
      <c r="BM379" s="483"/>
      <c r="BN379" s="483"/>
      <c r="BO379" s="483"/>
      <c r="BP379" s="483"/>
      <c r="BQ379" s="483"/>
      <c r="BR379" s="483"/>
      <c r="BS379" s="483"/>
      <c r="BT379" s="483"/>
      <c r="BU379" s="483"/>
      <c r="BV379" s="483"/>
      <c r="BW379" s="483"/>
      <c r="BX379" s="483"/>
      <c r="BY379" s="483"/>
      <c r="BZ379" s="483"/>
      <c r="CA379" s="483"/>
      <c r="CB379" s="483"/>
      <c r="CC379" s="483"/>
      <c r="CD379" s="483"/>
      <c r="CE379" s="483"/>
      <c r="CF379" s="483"/>
      <c r="CG379" s="483"/>
      <c r="CH379" s="483"/>
      <c r="CI379" s="483"/>
      <c r="CJ379" s="483"/>
      <c r="CK379" s="483"/>
      <c r="CL379" s="483"/>
      <c r="CM379" s="483"/>
      <c r="CN379" s="483"/>
      <c r="CO379" s="483"/>
      <c r="CP379" s="483"/>
      <c r="CQ379" s="483"/>
      <c r="CR379" s="483"/>
      <c r="CS379" s="483"/>
      <c r="CT379" s="483"/>
      <c r="CU379" s="483"/>
      <c r="CV379" s="483"/>
      <c r="CW379" s="483"/>
      <c r="CX379" s="483"/>
      <c r="CY379" s="483"/>
      <c r="CZ379" s="483"/>
      <c r="DA379" s="483"/>
      <c r="DB379" s="483"/>
      <c r="DC379" s="483"/>
      <c r="DD379" s="483"/>
      <c r="DE379" s="483"/>
      <c r="DF379" s="483"/>
      <c r="DG379" s="483"/>
      <c r="DH379" s="483"/>
      <c r="DI379" s="483"/>
      <c r="DJ379" s="483"/>
      <c r="DK379" s="483"/>
      <c r="DL379" s="483"/>
      <c r="DM379" s="483"/>
      <c r="DN379" s="483"/>
      <c r="DO379" s="483"/>
      <c r="DP379" s="483"/>
      <c r="DQ379" s="483"/>
      <c r="DR379" s="483"/>
      <c r="DS379" s="483"/>
      <c r="DT379" s="483"/>
      <c r="DU379" s="483"/>
      <c r="DV379" s="483"/>
      <c r="DW379" s="483"/>
      <c r="DX379" s="483"/>
      <c r="DY379" s="483"/>
      <c r="DZ379" s="483"/>
      <c r="EA379" s="483"/>
      <c r="EB379" s="483"/>
      <c r="EC379" s="483"/>
      <c r="ED379" s="483"/>
      <c r="EE379" s="483"/>
      <c r="EF379" s="483"/>
      <c r="EG379" s="483"/>
      <c r="EH379" s="483"/>
      <c r="EI379" s="483"/>
      <c r="EJ379" s="483"/>
      <c r="EK379" s="483"/>
      <c r="EL379" s="483"/>
      <c r="EM379" s="483"/>
      <c r="EN379" s="483"/>
      <c r="EO379" s="483"/>
      <c r="EP379" s="483"/>
      <c r="EQ379" s="483"/>
      <c r="ER379" s="483"/>
      <c r="ES379" s="483"/>
      <c r="ET379" s="483"/>
      <c r="EU379" s="483"/>
      <c r="EV379" s="483"/>
      <c r="EW379" s="483"/>
      <c r="EX379" s="483"/>
      <c r="EY379" s="483"/>
      <c r="EZ379" s="483"/>
      <c r="FA379" s="483"/>
      <c r="FB379" s="483"/>
      <c r="FC379" s="483"/>
      <c r="FD379" s="483"/>
      <c r="FE379" s="483"/>
      <c r="FF379" s="483"/>
      <c r="FG379" s="483"/>
      <c r="FH379" s="483"/>
      <c r="FI379" s="483"/>
      <c r="FJ379" s="483"/>
      <c r="FK379" s="483"/>
      <c r="FL379" s="483"/>
      <c r="FM379" s="483"/>
      <c r="FN379" s="483"/>
      <c r="FO379" s="483"/>
      <c r="FP379" s="483"/>
      <c r="FQ379" s="483"/>
      <c r="FR379" s="483"/>
      <c r="FS379" s="483"/>
      <c r="FT379" s="483"/>
      <c r="FU379" s="483"/>
      <c r="FV379" s="483"/>
      <c r="FW379" s="483"/>
      <c r="FX379" s="483"/>
      <c r="FY379" s="483"/>
      <c r="FZ379" s="483"/>
      <c r="GA379" s="483"/>
      <c r="GB379" s="483"/>
      <c r="GC379" s="483"/>
      <c r="GD379" s="483"/>
      <c r="GE379" s="483"/>
      <c r="GF379" s="483"/>
      <c r="GG379" s="483"/>
      <c r="GH379" s="483"/>
      <c r="GI379" s="483"/>
      <c r="GJ379" s="483"/>
      <c r="GK379" s="483"/>
      <c r="GL379" s="483"/>
      <c r="GM379" s="483"/>
      <c r="GN379" s="483"/>
      <c r="GO379" s="483"/>
      <c r="GP379" s="483"/>
      <c r="GQ379" s="483"/>
      <c r="GR379" s="483"/>
    </row>
    <row r="380" spans="1:200" ht="13.5">
      <c r="A380" s="48" t="s">
        <v>108</v>
      </c>
      <c r="B380" s="13"/>
      <c r="C380" s="13"/>
      <c r="D380" s="13"/>
      <c r="E380" s="496">
        <v>5.3807726258170163</v>
      </c>
      <c r="F380" s="439"/>
      <c r="G380" s="497">
        <v>4.7411557198013137</v>
      </c>
      <c r="H380" s="498"/>
      <c r="I380" s="257">
        <v>4.3460465576080463</v>
      </c>
      <c r="J380" s="483"/>
      <c r="K380" s="484"/>
      <c r="L380" s="483"/>
      <c r="M380" s="483"/>
      <c r="N380" s="483"/>
      <c r="O380" s="483"/>
      <c r="P380" s="483"/>
      <c r="Q380" s="483"/>
      <c r="R380" s="483"/>
      <c r="S380" s="483"/>
      <c r="T380" s="483"/>
      <c r="U380" s="483"/>
      <c r="V380" s="483"/>
      <c r="W380" s="483"/>
      <c r="X380" s="483"/>
      <c r="Y380" s="483"/>
      <c r="Z380" s="483"/>
      <c r="AA380" s="483"/>
      <c r="AB380" s="483"/>
      <c r="AC380" s="483"/>
      <c r="AD380" s="483"/>
      <c r="AE380" s="483"/>
      <c r="AF380" s="483"/>
      <c r="AG380" s="483"/>
      <c r="AH380" s="483"/>
      <c r="AI380" s="483"/>
      <c r="AJ380" s="483"/>
      <c r="AK380" s="483"/>
      <c r="AL380" s="483"/>
      <c r="AM380" s="483"/>
      <c r="AN380" s="483"/>
      <c r="AO380" s="483"/>
      <c r="AP380" s="483"/>
      <c r="AQ380" s="483"/>
      <c r="AR380" s="483"/>
      <c r="AS380" s="483"/>
      <c r="AT380" s="483"/>
      <c r="AU380" s="483"/>
      <c r="AV380" s="483"/>
      <c r="AW380" s="483"/>
      <c r="AX380" s="483"/>
      <c r="AY380" s="483"/>
      <c r="AZ380" s="483"/>
      <c r="BA380" s="483"/>
      <c r="BB380" s="483"/>
      <c r="BC380" s="483"/>
      <c r="BD380" s="483"/>
      <c r="BE380" s="483"/>
      <c r="BF380" s="483"/>
      <c r="BG380" s="483"/>
      <c r="BH380" s="483"/>
      <c r="BI380" s="483"/>
      <c r="BJ380" s="483"/>
      <c r="BK380" s="483"/>
      <c r="BL380" s="483"/>
      <c r="BM380" s="483"/>
      <c r="BN380" s="483"/>
      <c r="BO380" s="483"/>
      <c r="BP380" s="483"/>
      <c r="BQ380" s="483"/>
      <c r="BR380" s="483"/>
      <c r="BS380" s="483"/>
      <c r="BT380" s="483"/>
      <c r="BU380" s="483"/>
      <c r="BV380" s="483"/>
      <c r="BW380" s="483"/>
      <c r="BX380" s="483"/>
      <c r="BY380" s="483"/>
      <c r="BZ380" s="483"/>
      <c r="CA380" s="483"/>
      <c r="CB380" s="483"/>
      <c r="CC380" s="483"/>
      <c r="CD380" s="483"/>
      <c r="CE380" s="483"/>
      <c r="CF380" s="483"/>
      <c r="CG380" s="483"/>
      <c r="CH380" s="483"/>
      <c r="CI380" s="483"/>
      <c r="CJ380" s="483"/>
      <c r="CK380" s="483"/>
      <c r="CL380" s="483"/>
      <c r="CM380" s="483"/>
      <c r="CN380" s="483"/>
      <c r="CO380" s="483"/>
      <c r="CP380" s="483"/>
      <c r="CQ380" s="483"/>
      <c r="CR380" s="483"/>
      <c r="CS380" s="483"/>
      <c r="CT380" s="483"/>
      <c r="CU380" s="483"/>
      <c r="CV380" s="483"/>
      <c r="CW380" s="483"/>
      <c r="CX380" s="483"/>
      <c r="CY380" s="483"/>
      <c r="CZ380" s="483"/>
      <c r="DA380" s="483"/>
      <c r="DB380" s="483"/>
      <c r="DC380" s="483"/>
      <c r="DD380" s="483"/>
      <c r="DE380" s="483"/>
      <c r="DF380" s="483"/>
      <c r="DG380" s="483"/>
      <c r="DH380" s="483"/>
      <c r="DI380" s="483"/>
      <c r="DJ380" s="483"/>
      <c r="DK380" s="483"/>
      <c r="DL380" s="483"/>
      <c r="DM380" s="483"/>
      <c r="DN380" s="483"/>
      <c r="DO380" s="483"/>
      <c r="DP380" s="483"/>
      <c r="DQ380" s="483"/>
      <c r="DR380" s="483"/>
      <c r="DS380" s="483"/>
      <c r="DT380" s="483"/>
      <c r="DU380" s="483"/>
      <c r="DV380" s="483"/>
      <c r="DW380" s="483"/>
      <c r="DX380" s="483"/>
      <c r="DY380" s="483"/>
      <c r="DZ380" s="483"/>
      <c r="EA380" s="483"/>
      <c r="EB380" s="483"/>
      <c r="EC380" s="483"/>
      <c r="ED380" s="483"/>
      <c r="EE380" s="483"/>
      <c r="EF380" s="483"/>
      <c r="EG380" s="483"/>
      <c r="EH380" s="483"/>
      <c r="EI380" s="483"/>
      <c r="EJ380" s="483"/>
      <c r="EK380" s="483"/>
      <c r="EL380" s="483"/>
      <c r="EM380" s="483"/>
      <c r="EN380" s="483"/>
      <c r="EO380" s="483"/>
      <c r="EP380" s="483"/>
      <c r="EQ380" s="483"/>
      <c r="ER380" s="483"/>
      <c r="ES380" s="483"/>
      <c r="ET380" s="483"/>
      <c r="EU380" s="483"/>
      <c r="EV380" s="483"/>
      <c r="EW380" s="483"/>
      <c r="EX380" s="483"/>
      <c r="EY380" s="483"/>
      <c r="EZ380" s="483"/>
      <c r="FA380" s="483"/>
      <c r="FB380" s="483"/>
      <c r="FC380" s="483"/>
      <c r="FD380" s="483"/>
      <c r="FE380" s="483"/>
      <c r="FF380" s="483"/>
      <c r="FG380" s="483"/>
      <c r="FH380" s="483"/>
      <c r="FI380" s="483"/>
      <c r="FJ380" s="483"/>
      <c r="FK380" s="483"/>
      <c r="FL380" s="483"/>
      <c r="FM380" s="483"/>
      <c r="FN380" s="483"/>
      <c r="FO380" s="483"/>
      <c r="FP380" s="483"/>
      <c r="FQ380" s="483"/>
      <c r="FR380" s="483"/>
      <c r="FS380" s="483"/>
      <c r="FT380" s="483"/>
      <c r="FU380" s="483"/>
      <c r="FV380" s="483"/>
      <c r="FW380" s="483"/>
      <c r="FX380" s="483"/>
      <c r="FY380" s="483"/>
      <c r="FZ380" s="483"/>
      <c r="GA380" s="483"/>
      <c r="GB380" s="483"/>
      <c r="GC380" s="483"/>
      <c r="GD380" s="483"/>
      <c r="GE380" s="483"/>
      <c r="GF380" s="483"/>
      <c r="GG380" s="483"/>
      <c r="GH380" s="483"/>
      <c r="GI380" s="483"/>
      <c r="GJ380" s="483"/>
      <c r="GK380" s="483"/>
      <c r="GL380" s="483"/>
      <c r="GM380" s="483"/>
      <c r="GN380" s="483"/>
      <c r="GO380" s="483"/>
      <c r="GP380" s="483"/>
      <c r="GQ380" s="483"/>
      <c r="GR380" s="483"/>
    </row>
    <row r="381" spans="1:200" ht="3.75" customHeight="1">
      <c r="A381" s="48"/>
      <c r="B381" s="13"/>
      <c r="C381" s="13"/>
      <c r="D381" s="13"/>
      <c r="E381" s="496"/>
      <c r="F381" s="439"/>
      <c r="G381" s="497"/>
      <c r="H381" s="498"/>
      <c r="I381" s="257"/>
      <c r="J381" s="483"/>
      <c r="K381" s="484"/>
      <c r="L381" s="483"/>
      <c r="M381" s="483"/>
      <c r="N381" s="483"/>
      <c r="O381" s="483"/>
      <c r="P381" s="483"/>
      <c r="Q381" s="483"/>
      <c r="R381" s="483"/>
      <c r="S381" s="483"/>
      <c r="T381" s="483"/>
      <c r="U381" s="483"/>
      <c r="V381" s="483"/>
      <c r="W381" s="483"/>
      <c r="X381" s="483"/>
      <c r="Y381" s="483"/>
      <c r="Z381" s="483"/>
      <c r="AA381" s="483"/>
      <c r="AB381" s="483"/>
      <c r="AC381" s="483"/>
      <c r="AD381" s="483"/>
      <c r="AE381" s="483"/>
      <c r="AF381" s="483"/>
      <c r="AG381" s="483"/>
      <c r="AH381" s="483"/>
      <c r="AI381" s="483"/>
      <c r="AJ381" s="483"/>
      <c r="AK381" s="483"/>
      <c r="AL381" s="483"/>
      <c r="AM381" s="483"/>
      <c r="AN381" s="483"/>
      <c r="AO381" s="483"/>
      <c r="AP381" s="483"/>
      <c r="AQ381" s="483"/>
      <c r="AR381" s="483"/>
      <c r="AS381" s="483"/>
      <c r="AT381" s="483"/>
      <c r="AU381" s="483"/>
      <c r="AV381" s="483"/>
      <c r="AW381" s="483"/>
      <c r="AX381" s="483"/>
      <c r="AY381" s="483"/>
      <c r="AZ381" s="483"/>
      <c r="BA381" s="483"/>
      <c r="BB381" s="483"/>
      <c r="BC381" s="483"/>
      <c r="BD381" s="483"/>
      <c r="BE381" s="483"/>
      <c r="BF381" s="483"/>
      <c r="BG381" s="483"/>
      <c r="BH381" s="483"/>
      <c r="BI381" s="483"/>
      <c r="BJ381" s="483"/>
      <c r="BK381" s="483"/>
      <c r="BL381" s="483"/>
      <c r="BM381" s="483"/>
      <c r="BN381" s="483"/>
      <c r="BO381" s="483"/>
      <c r="BP381" s="483"/>
      <c r="BQ381" s="483"/>
      <c r="BR381" s="483"/>
      <c r="BS381" s="483"/>
      <c r="BT381" s="483"/>
      <c r="BU381" s="483"/>
      <c r="BV381" s="483"/>
      <c r="BW381" s="483"/>
      <c r="BX381" s="483"/>
      <c r="BY381" s="483"/>
      <c r="BZ381" s="483"/>
      <c r="CA381" s="483"/>
      <c r="CB381" s="483"/>
      <c r="CC381" s="483"/>
      <c r="CD381" s="483"/>
      <c r="CE381" s="483"/>
      <c r="CF381" s="483"/>
      <c r="CG381" s="483"/>
      <c r="CH381" s="483"/>
      <c r="CI381" s="483"/>
      <c r="CJ381" s="483"/>
      <c r="CK381" s="483"/>
      <c r="CL381" s="483"/>
      <c r="CM381" s="483"/>
      <c r="CN381" s="483"/>
      <c r="CO381" s="483"/>
      <c r="CP381" s="483"/>
      <c r="CQ381" s="483"/>
      <c r="CR381" s="483"/>
      <c r="CS381" s="483"/>
      <c r="CT381" s="483"/>
      <c r="CU381" s="483"/>
      <c r="CV381" s="483"/>
      <c r="CW381" s="483"/>
      <c r="CX381" s="483"/>
      <c r="CY381" s="483"/>
      <c r="CZ381" s="483"/>
      <c r="DA381" s="483"/>
      <c r="DB381" s="483"/>
      <c r="DC381" s="483"/>
      <c r="DD381" s="483"/>
      <c r="DE381" s="483"/>
      <c r="DF381" s="483"/>
      <c r="DG381" s="483"/>
      <c r="DH381" s="483"/>
      <c r="DI381" s="483"/>
      <c r="DJ381" s="483"/>
      <c r="DK381" s="483"/>
      <c r="DL381" s="483"/>
      <c r="DM381" s="483"/>
      <c r="DN381" s="483"/>
      <c r="DO381" s="483"/>
      <c r="DP381" s="483"/>
      <c r="DQ381" s="483"/>
      <c r="DR381" s="483"/>
      <c r="DS381" s="483"/>
      <c r="DT381" s="483"/>
      <c r="DU381" s="483"/>
      <c r="DV381" s="483"/>
      <c r="DW381" s="483"/>
      <c r="DX381" s="483"/>
      <c r="DY381" s="483"/>
      <c r="DZ381" s="483"/>
      <c r="EA381" s="483"/>
      <c r="EB381" s="483"/>
      <c r="EC381" s="483"/>
      <c r="ED381" s="483"/>
      <c r="EE381" s="483"/>
      <c r="EF381" s="483"/>
      <c r="EG381" s="483"/>
      <c r="EH381" s="483"/>
      <c r="EI381" s="483"/>
      <c r="EJ381" s="483"/>
      <c r="EK381" s="483"/>
      <c r="EL381" s="483"/>
      <c r="EM381" s="483"/>
      <c r="EN381" s="483"/>
      <c r="EO381" s="483"/>
      <c r="EP381" s="483"/>
      <c r="EQ381" s="483"/>
      <c r="ER381" s="483"/>
      <c r="ES381" s="483"/>
      <c r="ET381" s="483"/>
      <c r="EU381" s="483"/>
      <c r="EV381" s="483"/>
      <c r="EW381" s="483"/>
      <c r="EX381" s="483"/>
      <c r="EY381" s="483"/>
      <c r="EZ381" s="483"/>
      <c r="FA381" s="483"/>
      <c r="FB381" s="483"/>
      <c r="FC381" s="483"/>
      <c r="FD381" s="483"/>
      <c r="FE381" s="483"/>
      <c r="FF381" s="483"/>
      <c r="FG381" s="483"/>
      <c r="FH381" s="483"/>
      <c r="FI381" s="483"/>
      <c r="FJ381" s="483"/>
      <c r="FK381" s="483"/>
      <c r="FL381" s="483"/>
      <c r="FM381" s="483"/>
      <c r="FN381" s="483"/>
      <c r="FO381" s="483"/>
      <c r="FP381" s="483"/>
      <c r="FQ381" s="483"/>
      <c r="FR381" s="483"/>
      <c r="FS381" s="483"/>
      <c r="FT381" s="483"/>
      <c r="FU381" s="483"/>
      <c r="FV381" s="483"/>
      <c r="FW381" s="483"/>
      <c r="FX381" s="483"/>
      <c r="FY381" s="483"/>
      <c r="FZ381" s="483"/>
      <c r="GA381" s="483"/>
      <c r="GB381" s="483"/>
      <c r="GC381" s="483"/>
      <c r="GD381" s="483"/>
      <c r="GE381" s="483"/>
      <c r="GF381" s="483"/>
      <c r="GG381" s="483"/>
      <c r="GH381" s="483"/>
      <c r="GI381" s="483"/>
      <c r="GJ381" s="483"/>
      <c r="GK381" s="483"/>
      <c r="GL381" s="483"/>
      <c r="GM381" s="483"/>
      <c r="GN381" s="483"/>
      <c r="GO381" s="483"/>
      <c r="GP381" s="483"/>
      <c r="GQ381" s="483"/>
      <c r="GR381" s="483"/>
    </row>
    <row r="382" spans="1:200">
      <c r="A382" s="34" t="s">
        <v>124</v>
      </c>
      <c r="B382" s="13"/>
      <c r="C382" s="13"/>
      <c r="D382" s="13"/>
      <c r="E382" s="367">
        <v>98.3</v>
      </c>
      <c r="F382" s="368"/>
      <c r="G382" s="368">
        <v>97.1</v>
      </c>
      <c r="H382" s="368"/>
      <c r="I382" s="445" t="s">
        <v>115</v>
      </c>
      <c r="J382" s="483"/>
      <c r="K382" s="484"/>
      <c r="L382" s="483"/>
      <c r="M382" s="483"/>
      <c r="N382" s="483"/>
      <c r="O382" s="483"/>
      <c r="P382" s="483"/>
      <c r="Q382" s="483"/>
      <c r="R382" s="483"/>
      <c r="S382" s="483"/>
      <c r="T382" s="483"/>
      <c r="U382" s="483"/>
      <c r="V382" s="483"/>
      <c r="W382" s="483"/>
      <c r="X382" s="483"/>
      <c r="Y382" s="483"/>
      <c r="Z382" s="483"/>
      <c r="AA382" s="483"/>
      <c r="AB382" s="483"/>
      <c r="AC382" s="483"/>
      <c r="AD382" s="483"/>
      <c r="AE382" s="483"/>
      <c r="AF382" s="483"/>
      <c r="AG382" s="483"/>
      <c r="AH382" s="483"/>
      <c r="AI382" s="483"/>
      <c r="AJ382" s="483"/>
      <c r="AK382" s="483"/>
      <c r="AL382" s="483"/>
      <c r="AM382" s="483"/>
      <c r="AN382" s="483"/>
      <c r="AO382" s="483"/>
      <c r="AP382" s="483"/>
      <c r="AQ382" s="483"/>
      <c r="AR382" s="483"/>
      <c r="AS382" s="483"/>
      <c r="AT382" s="483"/>
      <c r="AU382" s="483"/>
      <c r="AV382" s="483"/>
      <c r="AW382" s="483"/>
      <c r="AX382" s="483"/>
      <c r="AY382" s="483"/>
      <c r="AZ382" s="483"/>
      <c r="BA382" s="483"/>
      <c r="BB382" s="483"/>
      <c r="BC382" s="483"/>
      <c r="BD382" s="483"/>
      <c r="BE382" s="483"/>
      <c r="BF382" s="483"/>
      <c r="BG382" s="483"/>
      <c r="BH382" s="483"/>
      <c r="BI382" s="483"/>
      <c r="BJ382" s="483"/>
      <c r="BK382" s="483"/>
      <c r="BL382" s="483"/>
      <c r="BM382" s="483"/>
      <c r="BN382" s="483"/>
      <c r="BO382" s="483"/>
      <c r="BP382" s="483"/>
      <c r="BQ382" s="483"/>
      <c r="BR382" s="483"/>
      <c r="BS382" s="483"/>
      <c r="BT382" s="483"/>
      <c r="BU382" s="483"/>
      <c r="BV382" s="483"/>
      <c r="BW382" s="483"/>
      <c r="BX382" s="483"/>
      <c r="BY382" s="483"/>
      <c r="BZ382" s="483"/>
      <c r="CA382" s="483"/>
      <c r="CB382" s="483"/>
      <c r="CC382" s="483"/>
      <c r="CD382" s="483"/>
      <c r="CE382" s="483"/>
      <c r="CF382" s="483"/>
      <c r="CG382" s="483"/>
      <c r="CH382" s="483"/>
      <c r="CI382" s="483"/>
      <c r="CJ382" s="483"/>
      <c r="CK382" s="483"/>
      <c r="CL382" s="483"/>
      <c r="CM382" s="483"/>
      <c r="CN382" s="483"/>
      <c r="CO382" s="483"/>
      <c r="CP382" s="483"/>
      <c r="CQ382" s="483"/>
      <c r="CR382" s="483"/>
      <c r="CS382" s="483"/>
      <c r="CT382" s="483"/>
      <c r="CU382" s="483"/>
      <c r="CV382" s="483"/>
      <c r="CW382" s="483"/>
      <c r="CX382" s="483"/>
      <c r="CY382" s="483"/>
      <c r="CZ382" s="483"/>
      <c r="DA382" s="483"/>
      <c r="DB382" s="483"/>
      <c r="DC382" s="483"/>
      <c r="DD382" s="483"/>
      <c r="DE382" s="483"/>
      <c r="DF382" s="483"/>
      <c r="DG382" s="483"/>
      <c r="DH382" s="483"/>
      <c r="DI382" s="483"/>
      <c r="DJ382" s="483"/>
      <c r="DK382" s="483"/>
      <c r="DL382" s="483"/>
      <c r="DM382" s="483"/>
      <c r="DN382" s="483"/>
      <c r="DO382" s="483"/>
      <c r="DP382" s="483"/>
      <c r="DQ382" s="483"/>
      <c r="DR382" s="483"/>
      <c r="DS382" s="483"/>
      <c r="DT382" s="483"/>
      <c r="DU382" s="483"/>
      <c r="DV382" s="483"/>
      <c r="DW382" s="483"/>
      <c r="DX382" s="483"/>
      <c r="DY382" s="483"/>
      <c r="DZ382" s="483"/>
      <c r="EA382" s="483"/>
      <c r="EB382" s="483"/>
      <c r="EC382" s="483"/>
      <c r="ED382" s="483"/>
      <c r="EE382" s="483"/>
      <c r="EF382" s="483"/>
      <c r="EG382" s="483"/>
      <c r="EH382" s="483"/>
      <c r="EI382" s="483"/>
      <c r="EJ382" s="483"/>
      <c r="EK382" s="483"/>
      <c r="EL382" s="483"/>
      <c r="EM382" s="483"/>
      <c r="EN382" s="483"/>
      <c r="EO382" s="483"/>
      <c r="EP382" s="483"/>
      <c r="EQ382" s="483"/>
      <c r="ER382" s="483"/>
      <c r="ES382" s="483"/>
      <c r="ET382" s="483"/>
      <c r="EU382" s="483"/>
      <c r="EV382" s="483"/>
      <c r="EW382" s="483"/>
      <c r="EX382" s="483"/>
      <c r="EY382" s="483"/>
      <c r="EZ382" s="483"/>
      <c r="FA382" s="483"/>
      <c r="FB382" s="483"/>
      <c r="FC382" s="483"/>
      <c r="FD382" s="483"/>
      <c r="FE382" s="483"/>
      <c r="FF382" s="483"/>
      <c r="FG382" s="483"/>
      <c r="FH382" s="483"/>
      <c r="FI382" s="483"/>
      <c r="FJ382" s="483"/>
      <c r="FK382" s="483"/>
      <c r="FL382" s="483"/>
      <c r="FM382" s="483"/>
      <c r="FN382" s="483"/>
      <c r="FO382" s="483"/>
      <c r="FP382" s="483"/>
      <c r="FQ382" s="483"/>
      <c r="FR382" s="483"/>
      <c r="FS382" s="483"/>
      <c r="FT382" s="483"/>
      <c r="FU382" s="483"/>
      <c r="FV382" s="483"/>
      <c r="FW382" s="483"/>
      <c r="FX382" s="483"/>
      <c r="FY382" s="483"/>
      <c r="FZ382" s="483"/>
      <c r="GA382" s="483"/>
      <c r="GB382" s="483"/>
      <c r="GC382" s="483"/>
      <c r="GD382" s="483"/>
      <c r="GE382" s="483"/>
      <c r="GF382" s="483"/>
      <c r="GG382" s="483"/>
      <c r="GH382" s="483"/>
      <c r="GI382" s="483"/>
      <c r="GJ382" s="483"/>
      <c r="GK382" s="483"/>
      <c r="GL382" s="483"/>
      <c r="GM382" s="483"/>
      <c r="GN382" s="483"/>
      <c r="GO382" s="483"/>
      <c r="GP382" s="483"/>
      <c r="GQ382" s="483"/>
      <c r="GR382" s="483"/>
    </row>
    <row r="383" spans="1:200" ht="3" customHeight="1">
      <c r="A383" s="35"/>
      <c r="B383" s="13"/>
      <c r="C383" s="13"/>
      <c r="D383" s="13"/>
      <c r="E383" s="158"/>
      <c r="F383" s="156"/>
      <c r="G383" s="482"/>
      <c r="H383" s="329"/>
      <c r="I383" s="482"/>
      <c r="J383" s="483"/>
      <c r="K383" s="484"/>
    </row>
    <row r="384" spans="1:200" ht="13.5">
      <c r="A384" s="314" t="s">
        <v>339</v>
      </c>
      <c r="B384" s="67"/>
      <c r="C384" s="530"/>
      <c r="D384" s="345"/>
      <c r="E384" s="148">
        <v>2023</v>
      </c>
      <c r="F384" s="103" t="s">
        <v>219</v>
      </c>
      <c r="G384" s="148">
        <v>2022</v>
      </c>
      <c r="H384" s="531" t="s">
        <v>9</v>
      </c>
      <c r="I384" s="148">
        <v>2021</v>
      </c>
      <c r="J384" s="531"/>
      <c r="K384" s="532"/>
    </row>
    <row r="385" spans="1:11" ht="2.25" customHeight="1">
      <c r="A385" s="33"/>
      <c r="B385" s="3"/>
      <c r="C385" s="481"/>
      <c r="D385" s="159"/>
      <c r="E385" s="481"/>
      <c r="F385" s="3"/>
      <c r="G385" s="481"/>
      <c r="H385" s="3"/>
      <c r="I385" s="481"/>
      <c r="J385" s="3"/>
      <c r="K385" s="266"/>
    </row>
    <row r="386" spans="1:11" s="688" customFormat="1" ht="13.5">
      <c r="A386" s="186" t="s">
        <v>270</v>
      </c>
      <c r="B386" s="187"/>
      <c r="C386" s="30"/>
      <c r="D386" s="533"/>
      <c r="E386" s="188">
        <v>154889</v>
      </c>
      <c r="F386" s="534"/>
      <c r="G386" s="195">
        <v>449428</v>
      </c>
      <c r="H386" s="534"/>
      <c r="I386" s="535">
        <v>356839</v>
      </c>
      <c r="J386" s="259"/>
      <c r="K386" s="693"/>
    </row>
    <row r="387" spans="1:11" s="688" customFormat="1" ht="7.5" customHeight="1">
      <c r="A387" s="186"/>
      <c r="B387" s="187"/>
      <c r="C387" s="536"/>
      <c r="D387" s="533"/>
      <c r="E387" s="537"/>
      <c r="F387" s="534"/>
      <c r="G387" s="537"/>
      <c r="H387" s="534"/>
      <c r="I387" s="538"/>
      <c r="J387" s="259"/>
      <c r="K387" s="693"/>
    </row>
    <row r="388" spans="1:11" s="688" customFormat="1" ht="13.5">
      <c r="A388" s="186" t="s">
        <v>274</v>
      </c>
      <c r="B388" s="189"/>
      <c r="C388" s="189"/>
      <c r="D388" s="533"/>
      <c r="E388" s="717">
        <v>449876</v>
      </c>
      <c r="F388" s="534"/>
      <c r="G388" s="189">
        <v>1455393</v>
      </c>
      <c r="H388" s="534"/>
      <c r="I388" s="535">
        <v>1364739</v>
      </c>
      <c r="J388" s="259"/>
      <c r="K388" s="693"/>
    </row>
    <row r="389" spans="1:11" s="688" customFormat="1" ht="13.5">
      <c r="A389" s="190" t="s">
        <v>33</v>
      </c>
      <c r="B389" s="29"/>
      <c r="C389" s="201"/>
      <c r="D389" s="533"/>
      <c r="E389" s="717">
        <v>234140</v>
      </c>
      <c r="F389" s="534"/>
      <c r="G389" s="189">
        <v>758038</v>
      </c>
      <c r="H389" s="534"/>
      <c r="I389" s="535">
        <v>711434</v>
      </c>
      <c r="J389" s="259"/>
      <c r="K389" s="693"/>
    </row>
    <row r="390" spans="1:11" s="688" customFormat="1" ht="13.5">
      <c r="A390" s="190" t="s">
        <v>34</v>
      </c>
      <c r="B390" s="29"/>
      <c r="C390" s="201"/>
      <c r="D390" s="533"/>
      <c r="E390" s="717">
        <v>215736</v>
      </c>
      <c r="F390" s="534"/>
      <c r="G390" s="189">
        <v>697355</v>
      </c>
      <c r="H390" s="534"/>
      <c r="I390" s="535">
        <v>653305</v>
      </c>
      <c r="J390" s="259"/>
      <c r="K390" s="693"/>
    </row>
    <row r="391" spans="1:11" s="688" customFormat="1" ht="6" customHeight="1">
      <c r="A391" s="190"/>
      <c r="B391" s="29"/>
      <c r="C391" s="201"/>
      <c r="D391" s="533"/>
      <c r="E391" s="537"/>
      <c r="F391" s="534"/>
      <c r="G391" s="538"/>
      <c r="H391" s="534"/>
      <c r="I391" s="538"/>
      <c r="J391" s="259"/>
      <c r="K391" s="693"/>
    </row>
    <row r="392" spans="1:11" s="688" customFormat="1" ht="13.5">
      <c r="A392" s="186" t="s">
        <v>275</v>
      </c>
      <c r="B392" s="187"/>
      <c r="C392" s="201"/>
      <c r="D392" s="533"/>
      <c r="E392" s="717">
        <v>232287</v>
      </c>
      <c r="F392" s="534"/>
      <c r="G392" s="189">
        <v>679766</v>
      </c>
      <c r="H392" s="534"/>
      <c r="I392" s="539">
        <v>879429</v>
      </c>
      <c r="J392" s="259"/>
      <c r="K392" s="693"/>
    </row>
    <row r="393" spans="1:11" s="688" customFormat="1" ht="13.5">
      <c r="A393" s="190" t="s">
        <v>33</v>
      </c>
      <c r="B393" s="187"/>
      <c r="C393" s="29"/>
      <c r="D393" s="533"/>
      <c r="E393" s="717">
        <v>131524</v>
      </c>
      <c r="F393" s="534"/>
      <c r="G393" s="189">
        <v>384255</v>
      </c>
      <c r="H393" s="534"/>
      <c r="I393" s="539">
        <v>491053</v>
      </c>
      <c r="J393" s="259"/>
      <c r="K393" s="693"/>
    </row>
    <row r="394" spans="1:11" s="688" customFormat="1" ht="13.5">
      <c r="A394" s="190" t="s">
        <v>34</v>
      </c>
      <c r="B394" s="187"/>
      <c r="C394" s="29"/>
      <c r="D394" s="533"/>
      <c r="E394" s="717">
        <v>100763</v>
      </c>
      <c r="F394" s="534"/>
      <c r="G394" s="189">
        <v>295511</v>
      </c>
      <c r="H394" s="534"/>
      <c r="I394" s="539">
        <v>388376</v>
      </c>
      <c r="J394" s="259"/>
      <c r="K394" s="693"/>
    </row>
    <row r="395" spans="1:11" s="688" customFormat="1" ht="3.75" customHeight="1">
      <c r="A395" s="190"/>
      <c r="B395" s="187"/>
      <c r="C395" s="29"/>
      <c r="D395" s="533"/>
      <c r="E395" s="188"/>
      <c r="F395" s="195"/>
      <c r="G395" s="195"/>
      <c r="H395" s="195"/>
      <c r="I395" s="195"/>
      <c r="J395" s="10"/>
      <c r="K395" s="693"/>
    </row>
    <row r="396" spans="1:11" s="688" customFormat="1" ht="13.5">
      <c r="A396" s="191" t="s">
        <v>200</v>
      </c>
      <c r="B396" s="187"/>
      <c r="C396" s="187"/>
      <c r="D396" s="310"/>
      <c r="E396" s="544">
        <v>2023</v>
      </c>
      <c r="F396" s="597" t="s">
        <v>8</v>
      </c>
      <c r="G396" s="544">
        <v>2022</v>
      </c>
      <c r="H396" s="545"/>
      <c r="I396" s="544">
        <v>2021</v>
      </c>
      <c r="J396" s="173"/>
      <c r="K396" s="693"/>
    </row>
    <row r="397" spans="1:11" s="688" customFormat="1" ht="3" customHeight="1">
      <c r="A397" s="192"/>
      <c r="B397" s="187"/>
      <c r="C397" s="187"/>
      <c r="D397" s="310"/>
      <c r="E397" s="195"/>
      <c r="F397" s="195"/>
      <c r="G397" s="195"/>
      <c r="H397" s="195"/>
      <c r="I397" s="195"/>
      <c r="J397" s="10"/>
      <c r="K397" s="693"/>
    </row>
    <row r="398" spans="1:11" s="688" customFormat="1" ht="13.5" customHeight="1">
      <c r="A398" s="190" t="s">
        <v>192</v>
      </c>
      <c r="B398" s="187"/>
      <c r="C398" s="187"/>
      <c r="D398" s="310"/>
      <c r="E398" s="718">
        <v>44770</v>
      </c>
      <c r="F398" s="195"/>
      <c r="G398" s="719">
        <v>124182</v>
      </c>
      <c r="H398" s="195"/>
      <c r="I398" s="189">
        <v>155775</v>
      </c>
      <c r="J398" s="259"/>
      <c r="K398" s="542"/>
    </row>
    <row r="399" spans="1:11" s="688" customFormat="1">
      <c r="A399" s="190" t="s">
        <v>235</v>
      </c>
      <c r="B399" s="187"/>
      <c r="C399" s="187"/>
      <c r="D399" s="310"/>
      <c r="E399" s="718">
        <v>24066</v>
      </c>
      <c r="F399" s="195"/>
      <c r="G399" s="719">
        <v>69396</v>
      </c>
      <c r="H399" s="195"/>
      <c r="I399" s="189">
        <v>69541</v>
      </c>
      <c r="J399" s="259"/>
      <c r="K399" s="542"/>
    </row>
    <row r="400" spans="1:11" s="688" customFormat="1">
      <c r="A400" s="190" t="s">
        <v>234</v>
      </c>
      <c r="B400" s="187"/>
      <c r="C400" s="187"/>
      <c r="D400" s="310"/>
      <c r="E400" s="718">
        <v>23951</v>
      </c>
      <c r="F400" s="195"/>
      <c r="G400" s="719">
        <v>69113</v>
      </c>
      <c r="H400" s="195"/>
      <c r="I400" s="189">
        <v>85904</v>
      </c>
      <c r="J400" s="259"/>
      <c r="K400" s="542"/>
    </row>
    <row r="401" spans="1:11" s="688" customFormat="1" ht="15" customHeight="1">
      <c r="A401" s="186"/>
      <c r="B401" s="187"/>
      <c r="C401" s="540"/>
      <c r="D401" s="543"/>
      <c r="E401" s="544">
        <v>2022</v>
      </c>
      <c r="F401" s="545" t="s">
        <v>251</v>
      </c>
      <c r="G401" s="544">
        <v>2021</v>
      </c>
      <c r="H401" s="546"/>
      <c r="I401" s="147">
        <v>2020</v>
      </c>
      <c r="J401" s="720"/>
      <c r="K401" s="547"/>
    </row>
    <row r="402" spans="1:11" s="688" customFormat="1" ht="2.25" customHeight="1">
      <c r="A402" s="186"/>
      <c r="B402" s="187"/>
      <c r="C402" s="194"/>
      <c r="D402" s="533"/>
      <c r="E402" s="540"/>
      <c r="F402" s="541"/>
      <c r="G402" s="540"/>
      <c r="H402" s="541"/>
      <c r="I402" s="6"/>
      <c r="K402" s="693"/>
    </row>
    <row r="403" spans="1:11" s="688" customFormat="1">
      <c r="A403" s="193" t="s">
        <v>127</v>
      </c>
      <c r="B403" s="29"/>
      <c r="C403" s="194"/>
      <c r="D403" s="533"/>
      <c r="E403" s="194">
        <v>8506</v>
      </c>
      <c r="F403" s="201"/>
      <c r="G403" s="30">
        <v>9205</v>
      </c>
      <c r="H403" s="201"/>
      <c r="I403" s="8">
        <v>9269</v>
      </c>
      <c r="K403" s="693"/>
    </row>
    <row r="404" spans="1:11" ht="3.75" customHeight="1">
      <c r="A404" s="91"/>
      <c r="B404" s="92"/>
      <c r="C404" s="92"/>
      <c r="D404" s="548"/>
      <c r="E404" s="549"/>
      <c r="F404" s="92"/>
      <c r="G404" s="549"/>
      <c r="H404" s="550"/>
      <c r="I404" s="549"/>
      <c r="J404"/>
      <c r="K404" s="266"/>
    </row>
    <row r="405" spans="1:11" ht="14.25">
      <c r="A405" s="521" t="s">
        <v>340</v>
      </c>
      <c r="B405" s="75"/>
      <c r="C405" s="75"/>
      <c r="D405" s="522"/>
      <c r="E405" s="551">
        <v>2022</v>
      </c>
      <c r="F405" s="552"/>
      <c r="G405" s="551">
        <v>2017</v>
      </c>
      <c r="H405" s="552"/>
      <c r="I405" s="551">
        <v>2013</v>
      </c>
      <c r="J405" s="281"/>
      <c r="K405" s="553"/>
    </row>
    <row r="406" spans="1:11" ht="3.75" customHeight="1">
      <c r="A406" s="33"/>
      <c r="B406" s="3"/>
      <c r="C406" s="3"/>
      <c r="D406" s="2"/>
      <c r="E406" s="4"/>
      <c r="F406" s="3"/>
      <c r="G406" s="4"/>
      <c r="H406" s="3"/>
      <c r="I406" s="3"/>
      <c r="J406"/>
      <c r="K406" s="266"/>
    </row>
    <row r="407" spans="1:11">
      <c r="A407" s="93" t="s">
        <v>128</v>
      </c>
      <c r="B407" s="3"/>
      <c r="C407" s="3"/>
      <c r="D407" s="2"/>
      <c r="E407" s="161">
        <v>58.3</v>
      </c>
      <c r="F407" s="154"/>
      <c r="G407" s="154">
        <v>54.3</v>
      </c>
      <c r="H407" s="154"/>
      <c r="I407" s="154">
        <v>55.1</v>
      </c>
      <c r="J407"/>
      <c r="K407" s="266"/>
    </row>
    <row r="408" spans="1:11">
      <c r="A408" s="39" t="s">
        <v>129</v>
      </c>
      <c r="B408" s="3"/>
      <c r="C408" s="3"/>
      <c r="D408" s="2"/>
      <c r="E408" s="161">
        <v>41.8</v>
      </c>
      <c r="F408" s="154"/>
      <c r="G408" s="154">
        <v>40.4</v>
      </c>
      <c r="H408" s="154"/>
      <c r="I408" s="154">
        <v>37.6</v>
      </c>
      <c r="J408"/>
      <c r="K408" s="266"/>
    </row>
    <row r="409" spans="1:11">
      <c r="A409" s="39" t="s">
        <v>130</v>
      </c>
      <c r="B409" s="3"/>
      <c r="C409" s="3"/>
      <c r="D409" s="2"/>
      <c r="E409" s="161">
        <v>16.5</v>
      </c>
      <c r="F409" s="154"/>
      <c r="G409" s="154">
        <v>13.9</v>
      </c>
      <c r="H409" s="154"/>
      <c r="I409" s="154">
        <v>17.5</v>
      </c>
      <c r="J409"/>
      <c r="K409" s="266"/>
    </row>
    <row r="410" spans="1:11">
      <c r="A410" s="39" t="s">
        <v>131</v>
      </c>
      <c r="B410" s="3"/>
      <c r="C410" s="3"/>
      <c r="D410" s="2"/>
      <c r="E410" s="161">
        <v>41.7</v>
      </c>
      <c r="F410" s="154"/>
      <c r="G410" s="154">
        <v>45.7</v>
      </c>
      <c r="H410" s="154"/>
      <c r="I410" s="154">
        <v>44.9</v>
      </c>
      <c r="J410"/>
      <c r="K410" s="266"/>
    </row>
    <row r="411" spans="1:11">
      <c r="A411" s="39" t="s">
        <v>132</v>
      </c>
      <c r="B411" s="3"/>
      <c r="C411" s="3"/>
      <c r="D411" s="2"/>
      <c r="E411" s="229">
        <v>15306</v>
      </c>
      <c r="F411" s="9"/>
      <c r="G411" s="9">
        <v>15016</v>
      </c>
      <c r="H411" s="9"/>
      <c r="I411" s="9">
        <v>9729</v>
      </c>
      <c r="J411"/>
      <c r="K411" s="266"/>
    </row>
    <row r="412" spans="1:11" ht="2.25" customHeight="1">
      <c r="A412" s="46"/>
      <c r="B412" s="1"/>
      <c r="C412" s="3"/>
      <c r="D412" s="2"/>
      <c r="E412" s="447"/>
      <c r="F412" s="417"/>
      <c r="G412" s="417"/>
      <c r="H412" s="419"/>
      <c r="I412" s="418"/>
      <c r="J412"/>
      <c r="K412" s="266"/>
    </row>
    <row r="413" spans="1:11">
      <c r="A413" s="521" t="s">
        <v>341</v>
      </c>
      <c r="B413" s="75"/>
      <c r="C413" s="554"/>
      <c r="D413" s="555"/>
      <c r="E413" s="556">
        <v>2019</v>
      </c>
      <c r="F413" s="557"/>
      <c r="G413" s="556">
        <v>2015</v>
      </c>
      <c r="H413" s="557"/>
      <c r="I413" s="556">
        <v>2013</v>
      </c>
      <c r="J413" s="558"/>
      <c r="K413" s="559"/>
    </row>
    <row r="414" spans="1:11" ht="2.25" customHeight="1">
      <c r="A414" s="33"/>
      <c r="B414" s="3"/>
      <c r="C414" s="3"/>
      <c r="D414" s="2"/>
      <c r="E414" s="4"/>
      <c r="F414" s="3"/>
      <c r="G414" s="4"/>
      <c r="H414" s="3"/>
      <c r="I414" s="4"/>
      <c r="J414"/>
      <c r="K414" s="266"/>
    </row>
    <row r="415" spans="1:11" ht="14.25">
      <c r="A415" s="39" t="s">
        <v>342</v>
      </c>
      <c r="B415" s="3"/>
      <c r="C415" s="3"/>
      <c r="D415" s="2"/>
      <c r="E415" s="481">
        <v>96.5</v>
      </c>
      <c r="F415" s="560"/>
      <c r="G415" s="157">
        <v>98.3</v>
      </c>
      <c r="H415" s="560"/>
      <c r="I415" s="157">
        <v>96.5</v>
      </c>
      <c r="J415"/>
      <c r="K415" s="266"/>
    </row>
    <row r="416" spans="1:11">
      <c r="A416" s="267"/>
      <c r="B416" s="3"/>
      <c r="C416" s="3"/>
      <c r="D416" s="2"/>
      <c r="E416" s="561">
        <v>2019</v>
      </c>
      <c r="F416" s="561"/>
      <c r="G416" s="561">
        <v>2013</v>
      </c>
      <c r="H416" s="561"/>
      <c r="I416" s="561">
        <v>2008</v>
      </c>
      <c r="J416" s="561"/>
      <c r="K416" s="562"/>
    </row>
    <row r="417" spans="1:11">
      <c r="A417" s="39" t="s">
        <v>133</v>
      </c>
      <c r="B417" s="3"/>
      <c r="C417" s="3"/>
      <c r="D417" s="2"/>
      <c r="E417" s="481">
        <v>91.6</v>
      </c>
      <c r="F417" s="560"/>
      <c r="G417" s="157">
        <v>90.3</v>
      </c>
      <c r="H417" s="560"/>
      <c r="I417" s="157">
        <v>86.4</v>
      </c>
      <c r="J417"/>
      <c r="K417" s="266"/>
    </row>
    <row r="418" spans="1:11" ht="2.25" customHeight="1">
      <c r="A418" s="428"/>
      <c r="C418" s="3"/>
      <c r="D418" s="2"/>
      <c r="E418" s="4"/>
      <c r="F418" s="3"/>
      <c r="G418" s="3"/>
      <c r="H418" s="219"/>
      <c r="I418" s="3"/>
      <c r="J418"/>
      <c r="K418" s="266"/>
    </row>
    <row r="419" spans="1:11">
      <c r="A419" s="563" t="s">
        <v>343</v>
      </c>
      <c r="B419" s="75"/>
      <c r="C419" s="75"/>
      <c r="D419" s="522"/>
      <c r="E419" s="556" t="s">
        <v>202</v>
      </c>
      <c r="F419" s="564"/>
      <c r="G419" s="556" t="s">
        <v>201</v>
      </c>
      <c r="H419" s="565"/>
      <c r="I419" s="556" t="s">
        <v>134</v>
      </c>
      <c r="J419" s="566"/>
      <c r="K419" s="567"/>
    </row>
    <row r="420" spans="1:11" ht="3" customHeight="1">
      <c r="A420" s="394"/>
      <c r="B420" s="3"/>
      <c r="C420" s="3"/>
      <c r="D420" s="2"/>
      <c r="E420" s="416"/>
      <c r="F420" s="417"/>
      <c r="G420" s="416"/>
      <c r="H420" s="419"/>
      <c r="I420" s="416"/>
      <c r="J420"/>
      <c r="K420" s="266"/>
    </row>
    <row r="421" spans="1:11">
      <c r="A421" s="34" t="s">
        <v>135</v>
      </c>
      <c r="B421" s="3"/>
      <c r="C421" s="3"/>
      <c r="D421" s="2"/>
      <c r="E421" s="7"/>
      <c r="F421" s="9"/>
      <c r="G421" s="7"/>
      <c r="H421" s="329"/>
      <c r="I421" s="7"/>
      <c r="J421"/>
      <c r="K421" s="266"/>
    </row>
    <row r="422" spans="1:11" ht="3" customHeight="1">
      <c r="A422" s="34"/>
      <c r="B422" s="3"/>
      <c r="C422" s="3"/>
      <c r="D422" s="2"/>
      <c r="E422" s="7"/>
      <c r="F422" s="9"/>
      <c r="G422" s="7"/>
      <c r="H422" s="329"/>
      <c r="I422" s="7"/>
      <c r="J422"/>
      <c r="K422" s="266"/>
    </row>
    <row r="423" spans="1:11">
      <c r="A423" s="34" t="s">
        <v>136</v>
      </c>
      <c r="B423" s="3"/>
      <c r="C423" s="3"/>
      <c r="D423" s="2"/>
      <c r="E423" s="7"/>
      <c r="F423" s="9"/>
      <c r="G423" s="7"/>
      <c r="H423" s="329"/>
      <c r="I423" s="7"/>
      <c r="J423"/>
      <c r="K423" s="266"/>
    </row>
    <row r="424" spans="1:11">
      <c r="A424" s="39" t="s">
        <v>203</v>
      </c>
      <c r="B424" s="3"/>
      <c r="C424" s="3"/>
      <c r="D424" s="2"/>
      <c r="E424" s="7">
        <v>11009</v>
      </c>
      <c r="F424" s="9"/>
      <c r="G424" s="8">
        <v>12136</v>
      </c>
      <c r="H424" s="329"/>
      <c r="I424" s="8">
        <v>12281</v>
      </c>
      <c r="J424"/>
      <c r="K424" s="266"/>
    </row>
    <row r="425" spans="1:11">
      <c r="A425" s="48" t="s">
        <v>137</v>
      </c>
      <c r="B425" s="3"/>
      <c r="C425" s="3"/>
      <c r="D425" s="2"/>
      <c r="E425" s="7">
        <v>5894</v>
      </c>
      <c r="F425" s="9"/>
      <c r="G425" s="8">
        <v>6034</v>
      </c>
      <c r="H425" s="329"/>
      <c r="I425" s="8">
        <v>5995</v>
      </c>
      <c r="J425"/>
      <c r="K425" s="266"/>
    </row>
    <row r="426" spans="1:11">
      <c r="A426" s="48" t="s">
        <v>138</v>
      </c>
      <c r="B426" s="3"/>
      <c r="C426" s="3"/>
      <c r="D426" s="2"/>
      <c r="E426" s="7">
        <v>4861</v>
      </c>
      <c r="F426" s="9"/>
      <c r="G426" s="8">
        <v>4895</v>
      </c>
      <c r="H426" s="329"/>
      <c r="I426" s="8">
        <v>4784</v>
      </c>
      <c r="J426"/>
      <c r="K426" s="266"/>
    </row>
    <row r="427" spans="1:11" ht="1.5" customHeight="1">
      <c r="A427" s="394"/>
      <c r="B427" s="3"/>
      <c r="C427" s="3"/>
      <c r="D427" s="2"/>
      <c r="E427" s="7"/>
      <c r="F427" s="9"/>
      <c r="G427" s="8"/>
      <c r="H427" s="329"/>
      <c r="I427" s="8"/>
      <c r="J427"/>
      <c r="K427" s="266"/>
    </row>
    <row r="428" spans="1:11">
      <c r="A428" s="34" t="s">
        <v>139</v>
      </c>
      <c r="B428" s="3"/>
      <c r="C428" s="3"/>
      <c r="D428" s="2"/>
      <c r="E428" s="7"/>
      <c r="F428" s="9"/>
      <c r="G428" s="8"/>
      <c r="H428" s="329"/>
      <c r="I428" s="8"/>
      <c r="J428"/>
      <c r="K428" s="266"/>
    </row>
    <row r="429" spans="1:11">
      <c r="A429" s="39" t="s">
        <v>203</v>
      </c>
      <c r="B429" s="3"/>
      <c r="C429" s="3"/>
      <c r="D429" s="2"/>
      <c r="E429" s="7">
        <v>39235</v>
      </c>
      <c r="F429" s="9"/>
      <c r="G429" s="8">
        <v>39114</v>
      </c>
      <c r="H429" s="329"/>
      <c r="I429" s="8">
        <v>39067</v>
      </c>
      <c r="J429"/>
      <c r="K429" s="266"/>
    </row>
    <row r="430" spans="1:11">
      <c r="A430" s="48" t="s">
        <v>137</v>
      </c>
      <c r="B430" s="3"/>
      <c r="C430" s="3"/>
      <c r="D430" s="2"/>
      <c r="E430" s="7">
        <v>9862</v>
      </c>
      <c r="F430" s="9"/>
      <c r="G430" s="8">
        <v>9524</v>
      </c>
      <c r="H430" s="329"/>
      <c r="I430" s="8">
        <v>9085</v>
      </c>
      <c r="J430"/>
      <c r="K430" s="266"/>
    </row>
    <row r="431" spans="1:11">
      <c r="A431" s="48" t="s">
        <v>138</v>
      </c>
      <c r="B431" s="3"/>
      <c r="C431" s="3"/>
      <c r="D431" s="2"/>
      <c r="E431" s="7">
        <v>7455</v>
      </c>
      <c r="F431" s="9"/>
      <c r="G431" s="8">
        <v>7299</v>
      </c>
      <c r="H431" s="329"/>
      <c r="I431" s="8">
        <v>7033</v>
      </c>
      <c r="J431"/>
      <c r="K431" s="266"/>
    </row>
    <row r="432" spans="1:11" ht="2.25" customHeight="1">
      <c r="A432" s="394"/>
      <c r="B432" s="3"/>
      <c r="C432" s="3"/>
      <c r="D432" s="2"/>
      <c r="E432" s="7"/>
      <c r="F432" s="9"/>
      <c r="G432" s="7"/>
      <c r="H432" s="329"/>
      <c r="I432" s="8"/>
      <c r="J432"/>
      <c r="K432" s="266"/>
    </row>
    <row r="433" spans="1:200" ht="14.25">
      <c r="A433" s="34" t="s">
        <v>140</v>
      </c>
      <c r="B433" s="3"/>
      <c r="C433" s="3"/>
      <c r="D433" s="2"/>
      <c r="E433" s="4"/>
      <c r="F433" s="3"/>
      <c r="G433" s="3"/>
      <c r="H433" s="219"/>
      <c r="I433" s="3"/>
      <c r="J433"/>
      <c r="K433" s="568"/>
    </row>
    <row r="434" spans="1:200">
      <c r="A434" s="34" t="s">
        <v>141</v>
      </c>
      <c r="B434" s="3"/>
      <c r="C434" s="3"/>
      <c r="D434" s="2"/>
      <c r="E434" s="569">
        <v>2055635</v>
      </c>
      <c r="F434" s="8"/>
      <c r="G434" s="570">
        <v>2044745</v>
      </c>
      <c r="H434" s="571"/>
      <c r="I434" s="570">
        <v>2408458</v>
      </c>
      <c r="J434"/>
      <c r="K434" s="266"/>
    </row>
    <row r="435" spans="1:200">
      <c r="A435" s="40" t="s">
        <v>142</v>
      </c>
      <c r="B435" s="3"/>
      <c r="C435" s="3"/>
      <c r="D435" s="2"/>
      <c r="E435" s="569">
        <v>125848</v>
      </c>
      <c r="F435" s="348"/>
      <c r="G435" s="570">
        <v>250811</v>
      </c>
      <c r="H435" s="468"/>
      <c r="I435" s="8">
        <v>296266</v>
      </c>
      <c r="J435"/>
      <c r="K435" s="266"/>
    </row>
    <row r="436" spans="1:200">
      <c r="A436" s="40" t="s">
        <v>143</v>
      </c>
      <c r="B436" s="3"/>
      <c r="C436" s="3"/>
      <c r="D436" s="2"/>
      <c r="E436" s="569">
        <v>1927619</v>
      </c>
      <c r="F436" s="348"/>
      <c r="G436" s="570">
        <v>1791076</v>
      </c>
      <c r="H436" s="468"/>
      <c r="I436" s="570">
        <v>2110675</v>
      </c>
      <c r="J436"/>
      <c r="K436" s="266"/>
    </row>
    <row r="437" spans="1:200">
      <c r="A437" s="39" t="s">
        <v>204</v>
      </c>
      <c r="B437" s="3"/>
      <c r="C437" s="3"/>
      <c r="D437" s="2"/>
      <c r="E437" s="569">
        <v>782</v>
      </c>
      <c r="F437" s="348"/>
      <c r="G437" s="570">
        <v>1088</v>
      </c>
      <c r="H437" s="468"/>
      <c r="I437" s="570">
        <v>1517</v>
      </c>
      <c r="J437"/>
      <c r="K437" s="266"/>
    </row>
    <row r="438" spans="1:200">
      <c r="A438" s="39" t="s">
        <v>205</v>
      </c>
      <c r="B438" s="3"/>
      <c r="C438" s="3"/>
      <c r="D438" s="2"/>
      <c r="E438" s="569">
        <v>1386</v>
      </c>
      <c r="F438" s="348"/>
      <c r="G438" s="570">
        <v>1770</v>
      </c>
      <c r="H438" s="468"/>
      <c r="I438" s="569" t="s">
        <v>22</v>
      </c>
      <c r="J438"/>
      <c r="K438" s="266"/>
    </row>
    <row r="439" spans="1:200" ht="1.5" customHeight="1">
      <c r="A439" s="40"/>
      <c r="B439" s="3"/>
      <c r="C439" s="3"/>
      <c r="D439" s="2"/>
      <c r="E439" s="7"/>
      <c r="F439" s="348"/>
      <c r="G439" s="8"/>
      <c r="H439" s="468"/>
      <c r="I439" s="8"/>
      <c r="J439"/>
      <c r="K439" s="266"/>
    </row>
    <row r="440" spans="1:200" ht="14.25">
      <c r="A440" s="34" t="s">
        <v>238</v>
      </c>
      <c r="B440" s="3"/>
      <c r="C440" s="3"/>
      <c r="D440" s="2"/>
      <c r="E440" s="569">
        <v>14650804</v>
      </c>
      <c r="F440" s="572" t="s">
        <v>9</v>
      </c>
      <c r="G440" s="570">
        <v>15332706</v>
      </c>
      <c r="H440" s="572" t="s">
        <v>9</v>
      </c>
      <c r="I440" s="570">
        <v>15675041</v>
      </c>
      <c r="J440"/>
      <c r="K440" s="573" t="s">
        <v>9</v>
      </c>
    </row>
    <row r="441" spans="1:200" ht="14.25">
      <c r="A441" s="40" t="s">
        <v>142</v>
      </c>
      <c r="B441" s="3"/>
      <c r="C441" s="3"/>
      <c r="D441" s="2"/>
      <c r="E441" s="569">
        <v>947568</v>
      </c>
      <c r="F441" s="572" t="s">
        <v>9</v>
      </c>
      <c r="G441" s="570">
        <v>1507287</v>
      </c>
      <c r="H441" s="572" t="s">
        <v>9</v>
      </c>
      <c r="I441" s="570">
        <v>1536798</v>
      </c>
      <c r="J441"/>
      <c r="K441" s="573" t="s">
        <v>9</v>
      </c>
    </row>
    <row r="442" spans="1:200" ht="14.25">
      <c r="A442" s="40" t="s">
        <v>143</v>
      </c>
      <c r="B442" s="3"/>
      <c r="C442" s="3"/>
      <c r="D442" s="2"/>
      <c r="E442" s="569">
        <v>13681248</v>
      </c>
      <c r="F442" s="572" t="s">
        <v>9</v>
      </c>
      <c r="G442" s="570">
        <v>13801750</v>
      </c>
      <c r="H442" s="572" t="s">
        <v>9</v>
      </c>
      <c r="I442" s="570">
        <v>14118252</v>
      </c>
      <c r="J442"/>
      <c r="K442" s="573" t="s">
        <v>9</v>
      </c>
    </row>
    <row r="443" spans="1:200" ht="14.25">
      <c r="A443" s="39" t="s">
        <v>204</v>
      </c>
      <c r="B443" s="3"/>
      <c r="C443" s="3"/>
      <c r="D443" s="2"/>
      <c r="E443" s="569">
        <v>9757</v>
      </c>
      <c r="F443" s="572" t="s">
        <v>9</v>
      </c>
      <c r="G443" s="570">
        <v>10197</v>
      </c>
      <c r="H443" s="572" t="s">
        <v>9</v>
      </c>
      <c r="I443" s="570">
        <v>11816</v>
      </c>
      <c r="J443"/>
      <c r="K443" s="573" t="s">
        <v>9</v>
      </c>
    </row>
    <row r="444" spans="1:200" ht="14.25">
      <c r="A444" s="39" t="s">
        <v>205</v>
      </c>
      <c r="B444" s="3"/>
      <c r="C444" s="3"/>
      <c r="D444" s="2"/>
      <c r="E444" s="569">
        <v>12231</v>
      </c>
      <c r="F444" s="574"/>
      <c r="G444" s="570">
        <v>13472</v>
      </c>
      <c r="H444" s="574"/>
      <c r="I444" s="570">
        <v>8175</v>
      </c>
      <c r="J444"/>
      <c r="K444" s="568"/>
    </row>
    <row r="445" spans="1:200" ht="2.25" customHeight="1">
      <c r="A445" s="40"/>
      <c r="B445" s="3"/>
      <c r="C445" s="3"/>
      <c r="D445" s="2"/>
      <c r="E445" s="7"/>
      <c r="F445" s="9"/>
      <c r="G445" s="8"/>
      <c r="H445" s="329"/>
      <c r="I445" s="8"/>
      <c r="J445"/>
      <c r="K445" s="266"/>
    </row>
    <row r="446" spans="1:200" ht="14.25">
      <c r="A446" s="34" t="s">
        <v>144</v>
      </c>
      <c r="B446" s="3"/>
      <c r="C446" s="3"/>
      <c r="D446" s="2"/>
      <c r="E446" s="569">
        <v>8339391</v>
      </c>
      <c r="F446" s="9"/>
      <c r="G446" s="570">
        <v>8503650</v>
      </c>
      <c r="H446" s="329"/>
      <c r="I446" s="570">
        <v>8320627</v>
      </c>
      <c r="J446"/>
      <c r="K446" s="568" t="s">
        <v>9</v>
      </c>
    </row>
    <row r="447" spans="1:200">
      <c r="A447" s="40" t="s">
        <v>142</v>
      </c>
      <c r="B447" s="3"/>
      <c r="C447" s="3"/>
      <c r="D447" s="2"/>
      <c r="E447" s="569">
        <v>1238473</v>
      </c>
      <c r="F447" s="9"/>
      <c r="G447" s="570">
        <v>1439507</v>
      </c>
      <c r="H447" s="329"/>
      <c r="I447" s="8">
        <v>1421817</v>
      </c>
      <c r="J447"/>
      <c r="K447" s="266"/>
    </row>
    <row r="448" spans="1:200" s="1" customFormat="1">
      <c r="A448" s="40" t="s">
        <v>143</v>
      </c>
      <c r="B448" s="3"/>
      <c r="C448" s="3"/>
      <c r="D448" s="2"/>
      <c r="E448" s="569">
        <v>7043981</v>
      </c>
      <c r="F448" s="9"/>
      <c r="G448" s="570">
        <v>7004355</v>
      </c>
      <c r="H448" s="329"/>
      <c r="I448" s="570">
        <v>6840249</v>
      </c>
      <c r="J448"/>
      <c r="K448" s="266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  <c r="EF448"/>
      <c r="EG448"/>
      <c r="EH448"/>
      <c r="EI448"/>
      <c r="EJ448"/>
      <c r="EK448"/>
      <c r="EL448"/>
      <c r="EM448"/>
      <c r="EN448"/>
      <c r="EO448"/>
      <c r="EP448"/>
      <c r="EQ448"/>
      <c r="ER448"/>
      <c r="ES448"/>
      <c r="ET448"/>
      <c r="EU448"/>
      <c r="EV448"/>
      <c r="EW448"/>
      <c r="EX448"/>
      <c r="EY448"/>
      <c r="EZ448"/>
      <c r="FA448"/>
      <c r="FB448"/>
      <c r="FC448"/>
      <c r="FD448"/>
      <c r="FE448"/>
      <c r="FF448"/>
      <c r="FG448"/>
      <c r="FH448"/>
      <c r="FI448"/>
      <c r="FJ448"/>
      <c r="FK448"/>
      <c r="FL448"/>
      <c r="FM448"/>
      <c r="FN448"/>
      <c r="FO448"/>
      <c r="FP448"/>
      <c r="FQ448"/>
      <c r="FR448"/>
      <c r="FS448"/>
      <c r="FT448"/>
      <c r="FU448"/>
      <c r="FV448"/>
      <c r="FW448"/>
      <c r="FX448"/>
      <c r="FY448"/>
      <c r="FZ448"/>
      <c r="GA448"/>
      <c r="GB448"/>
      <c r="GC448"/>
      <c r="GD448"/>
      <c r="GE448"/>
      <c r="GF448"/>
      <c r="GG448"/>
      <c r="GH448"/>
      <c r="GI448"/>
      <c r="GJ448"/>
      <c r="GK448"/>
      <c r="GL448"/>
      <c r="GM448"/>
      <c r="GN448"/>
      <c r="GO448"/>
      <c r="GP448"/>
      <c r="GQ448"/>
      <c r="GR448"/>
    </row>
    <row r="449" spans="1:200">
      <c r="A449" s="39" t="s">
        <v>204</v>
      </c>
      <c r="B449" s="3"/>
      <c r="C449" s="3"/>
      <c r="D449" s="2"/>
      <c r="E449" s="569">
        <v>50779</v>
      </c>
      <c r="F449" s="348"/>
      <c r="G449" s="570">
        <v>53107</v>
      </c>
      <c r="H449" s="468"/>
      <c r="I449" s="570">
        <v>54229</v>
      </c>
      <c r="J449"/>
      <c r="K449" s="266"/>
    </row>
    <row r="450" spans="1:200">
      <c r="A450" s="39" t="s">
        <v>205</v>
      </c>
      <c r="B450" s="3"/>
      <c r="C450" s="3"/>
      <c r="D450" s="2"/>
      <c r="E450" s="569">
        <v>6158</v>
      </c>
      <c r="F450" s="348"/>
      <c r="G450" s="570">
        <v>6681</v>
      </c>
      <c r="H450" s="468"/>
      <c r="I450" s="570">
        <v>4332</v>
      </c>
      <c r="J450"/>
      <c r="K450" s="266"/>
    </row>
    <row r="451" spans="1:200" ht="1.5" customHeight="1">
      <c r="A451" s="40"/>
      <c r="B451" s="3"/>
      <c r="C451" s="3"/>
      <c r="D451" s="2"/>
      <c r="E451" s="7"/>
      <c r="F451" s="9"/>
      <c r="G451" s="8"/>
      <c r="H451" s="329"/>
      <c r="I451" s="8"/>
      <c r="J451"/>
      <c r="K451" s="266"/>
    </row>
    <row r="452" spans="1:200" ht="14.25">
      <c r="A452" s="34" t="s">
        <v>145</v>
      </c>
      <c r="B452" s="3"/>
      <c r="C452" s="3"/>
      <c r="D452" s="2"/>
      <c r="E452" s="569">
        <v>3236827</v>
      </c>
      <c r="F452" s="9"/>
      <c r="G452" s="570">
        <v>3194035</v>
      </c>
      <c r="H452" s="329"/>
      <c r="I452" s="570">
        <v>3022841</v>
      </c>
      <c r="J452"/>
      <c r="K452" s="568" t="s">
        <v>9</v>
      </c>
    </row>
    <row r="453" spans="1:200">
      <c r="A453" s="40" t="s">
        <v>142</v>
      </c>
      <c r="B453" s="3"/>
      <c r="C453" s="3"/>
      <c r="D453" s="2"/>
      <c r="E453" s="569">
        <v>1189707</v>
      </c>
      <c r="F453" s="9"/>
      <c r="G453" s="570">
        <v>1357882</v>
      </c>
      <c r="H453" s="329"/>
      <c r="I453" s="8">
        <v>1339951</v>
      </c>
      <c r="J453"/>
      <c r="K453" s="266"/>
    </row>
    <row r="454" spans="1:200">
      <c r="A454" s="40" t="s">
        <v>143</v>
      </c>
      <c r="B454" s="3"/>
      <c r="C454" s="3"/>
      <c r="D454" s="2"/>
      <c r="E454" s="569">
        <v>1987180</v>
      </c>
      <c r="F454" s="9"/>
      <c r="G454" s="570">
        <v>1766818</v>
      </c>
      <c r="H454" s="329"/>
      <c r="I454" s="570">
        <v>1599637</v>
      </c>
      <c r="J454"/>
      <c r="K454" s="266"/>
    </row>
    <row r="455" spans="1:200" ht="12.75" customHeight="1">
      <c r="A455" s="39" t="s">
        <v>204</v>
      </c>
      <c r="B455" s="3"/>
      <c r="C455" s="3"/>
      <c r="D455" s="2"/>
      <c r="E455" s="569">
        <v>58219</v>
      </c>
      <c r="F455" s="348"/>
      <c r="G455" s="570">
        <v>67702</v>
      </c>
      <c r="H455" s="468"/>
      <c r="I455" s="570">
        <v>82268</v>
      </c>
      <c r="J455"/>
      <c r="K455" s="266"/>
    </row>
    <row r="456" spans="1:200" ht="12.75" customHeight="1">
      <c r="A456" s="39" t="s">
        <v>205</v>
      </c>
      <c r="B456" s="3"/>
      <c r="C456" s="3"/>
      <c r="D456" s="2"/>
      <c r="E456" s="569">
        <v>1721</v>
      </c>
      <c r="F456" s="348"/>
      <c r="G456" s="570">
        <v>1633</v>
      </c>
      <c r="H456" s="468"/>
      <c r="I456" s="570">
        <v>985</v>
      </c>
      <c r="J456"/>
      <c r="K456" s="266"/>
    </row>
    <row r="457" spans="1:200" ht="2.25" customHeight="1">
      <c r="A457" s="50"/>
      <c r="B457" s="51"/>
      <c r="C457" s="51"/>
      <c r="D457" s="437"/>
      <c r="E457" s="575"/>
      <c r="F457" s="576"/>
      <c r="G457" s="44"/>
      <c r="H457" s="577"/>
      <c r="I457" s="44"/>
      <c r="J457" s="325"/>
      <c r="K457" s="326"/>
    </row>
    <row r="458" spans="1:200" ht="13.5" customHeight="1">
      <c r="A458" s="94" t="s">
        <v>206</v>
      </c>
      <c r="B458" s="1"/>
      <c r="C458" s="3"/>
      <c r="D458" s="2"/>
      <c r="E458" s="416"/>
      <c r="F458" s="417"/>
      <c r="G458" s="418"/>
      <c r="H458" s="419"/>
      <c r="I458" s="418"/>
      <c r="J458"/>
      <c r="K458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</row>
    <row r="459" spans="1:200" ht="12.4" customHeight="1">
      <c r="A459" s="623" t="s">
        <v>271</v>
      </c>
      <c r="B459" s="623"/>
      <c r="C459" s="623"/>
      <c r="D459" s="623"/>
      <c r="E459" s="623"/>
      <c r="F459" s="623"/>
      <c r="G459" s="623"/>
      <c r="H459" s="623"/>
      <c r="I459" s="623"/>
      <c r="J459"/>
      <c r="K459"/>
    </row>
    <row r="460" spans="1:200" ht="12.4" customHeight="1">
      <c r="A460" s="94" t="s">
        <v>272</v>
      </c>
      <c r="C460" s="3"/>
      <c r="D460" s="2"/>
      <c r="E460" s="4"/>
      <c r="F460" s="3"/>
      <c r="G460" s="3"/>
      <c r="H460" s="219"/>
      <c r="I460" s="3"/>
      <c r="J460"/>
      <c r="K460"/>
    </row>
    <row r="461" spans="1:200" ht="12.4" customHeight="1">
      <c r="A461" s="94" t="s">
        <v>273</v>
      </c>
      <c r="B461" s="78"/>
      <c r="C461" s="3"/>
      <c r="D461" s="2"/>
      <c r="E461" s="4"/>
      <c r="F461" s="3"/>
      <c r="G461" s="3"/>
      <c r="H461" s="219"/>
      <c r="I461" s="3"/>
      <c r="J461"/>
      <c r="K461"/>
    </row>
    <row r="462" spans="1:200" ht="12.4" customHeight="1">
      <c r="A462" s="94" t="s">
        <v>276</v>
      </c>
      <c r="C462" s="578"/>
      <c r="D462" s="579"/>
      <c r="E462" s="22"/>
      <c r="F462" s="578"/>
      <c r="G462" s="580"/>
      <c r="H462" s="296"/>
      <c r="I462" s="580"/>
      <c r="J462"/>
      <c r="K462"/>
      <c r="L462" s="483"/>
      <c r="M462" s="483"/>
      <c r="N462" s="483"/>
      <c r="O462" s="483"/>
      <c r="P462" s="483"/>
      <c r="Q462" s="483"/>
      <c r="R462" s="483"/>
      <c r="S462" s="483"/>
      <c r="T462" s="483"/>
      <c r="U462" s="483"/>
      <c r="V462" s="483"/>
      <c r="W462" s="483"/>
      <c r="X462" s="483"/>
      <c r="Y462" s="483"/>
      <c r="Z462" s="483"/>
      <c r="AA462" s="483"/>
      <c r="AB462" s="483"/>
      <c r="AC462" s="483"/>
      <c r="AD462" s="483"/>
      <c r="AE462" s="483"/>
      <c r="AF462" s="483"/>
      <c r="AG462" s="483"/>
      <c r="AH462" s="483"/>
      <c r="AI462" s="483"/>
      <c r="AJ462" s="483"/>
      <c r="AK462" s="483"/>
      <c r="AL462" s="483"/>
      <c r="AM462" s="483"/>
      <c r="AN462" s="483"/>
      <c r="AO462" s="483"/>
      <c r="AP462" s="483"/>
      <c r="AQ462" s="483"/>
      <c r="AR462" s="483"/>
      <c r="AS462" s="483"/>
      <c r="AT462" s="483"/>
      <c r="AU462" s="483"/>
      <c r="AV462" s="483"/>
      <c r="AW462" s="483"/>
      <c r="AX462" s="483"/>
      <c r="AY462" s="483"/>
      <c r="AZ462" s="483"/>
      <c r="BA462" s="483"/>
      <c r="BB462" s="483"/>
      <c r="BC462" s="483"/>
      <c r="BD462" s="483"/>
      <c r="BE462" s="483"/>
      <c r="BF462" s="483"/>
      <c r="BG462" s="483"/>
      <c r="BH462" s="483"/>
      <c r="BI462" s="483"/>
      <c r="BJ462" s="483"/>
      <c r="BK462" s="483"/>
      <c r="BL462" s="483"/>
      <c r="BM462" s="483"/>
      <c r="BN462" s="483"/>
      <c r="BO462" s="483"/>
      <c r="BP462" s="483"/>
      <c r="BQ462" s="483"/>
      <c r="BR462" s="483"/>
      <c r="BS462" s="483"/>
      <c r="BT462" s="483"/>
      <c r="BU462" s="483"/>
      <c r="BV462" s="483"/>
      <c r="BW462" s="483"/>
      <c r="BX462" s="483"/>
      <c r="BY462" s="483"/>
      <c r="BZ462" s="483"/>
      <c r="CA462" s="483"/>
      <c r="CB462" s="483"/>
      <c r="CC462" s="483"/>
      <c r="CD462" s="483"/>
      <c r="CE462" s="483"/>
      <c r="CF462" s="483"/>
      <c r="CG462" s="483"/>
      <c r="CH462" s="483"/>
      <c r="CI462" s="483"/>
      <c r="CJ462" s="483"/>
      <c r="CK462" s="483"/>
      <c r="CL462" s="483"/>
      <c r="CM462" s="483"/>
      <c r="CN462" s="483"/>
      <c r="CO462" s="483"/>
      <c r="CP462" s="483"/>
      <c r="CQ462" s="483"/>
      <c r="CR462" s="483"/>
      <c r="CS462" s="483"/>
      <c r="CT462" s="483"/>
      <c r="CU462" s="483"/>
      <c r="CV462" s="483"/>
      <c r="CW462" s="483"/>
      <c r="CX462" s="483"/>
      <c r="CY462" s="483"/>
      <c r="CZ462" s="483"/>
      <c r="DA462" s="483"/>
      <c r="DB462" s="483"/>
      <c r="DC462" s="483"/>
      <c r="DD462" s="483"/>
      <c r="DE462" s="483"/>
      <c r="DF462" s="483"/>
      <c r="DG462" s="483"/>
      <c r="DH462" s="483"/>
      <c r="DI462" s="483"/>
      <c r="DJ462" s="483"/>
      <c r="DK462" s="483"/>
      <c r="DL462" s="483"/>
      <c r="DM462" s="483"/>
      <c r="DN462" s="483"/>
      <c r="DO462" s="483"/>
      <c r="DP462" s="483"/>
      <c r="DQ462" s="483"/>
      <c r="DR462" s="483"/>
      <c r="DS462" s="483"/>
      <c r="DT462" s="483"/>
      <c r="DU462" s="483"/>
      <c r="DV462" s="483"/>
      <c r="DW462" s="483"/>
      <c r="DX462" s="483"/>
      <c r="DY462" s="483"/>
      <c r="DZ462" s="483"/>
      <c r="EA462" s="483"/>
      <c r="EB462" s="483"/>
      <c r="EC462" s="483"/>
      <c r="ED462" s="483"/>
      <c r="EE462" s="483"/>
      <c r="EF462" s="483"/>
      <c r="EG462" s="483"/>
      <c r="EH462" s="483"/>
      <c r="EI462" s="483"/>
      <c r="EJ462" s="483"/>
      <c r="EK462" s="483"/>
      <c r="EL462" s="483"/>
      <c r="EM462" s="483"/>
      <c r="EN462" s="483"/>
      <c r="EO462" s="483"/>
      <c r="EP462" s="483"/>
      <c r="EQ462" s="483"/>
      <c r="ER462" s="483"/>
      <c r="ES462" s="483"/>
      <c r="ET462" s="483"/>
      <c r="EU462" s="483"/>
      <c r="EV462" s="483"/>
      <c r="EW462" s="483"/>
      <c r="EX462" s="483"/>
      <c r="EY462" s="483"/>
      <c r="EZ462" s="483"/>
      <c r="FA462" s="483"/>
      <c r="FB462" s="483"/>
      <c r="FC462" s="483"/>
      <c r="FD462" s="483"/>
      <c r="FE462" s="483"/>
      <c r="FF462" s="483"/>
      <c r="FG462" s="483"/>
      <c r="FH462" s="483"/>
      <c r="FI462" s="483"/>
      <c r="FJ462" s="483"/>
      <c r="FK462" s="483"/>
      <c r="FL462" s="483"/>
      <c r="FM462" s="483"/>
      <c r="FN462" s="483"/>
      <c r="FO462" s="483"/>
      <c r="FP462" s="483"/>
      <c r="FQ462" s="483"/>
      <c r="FR462" s="483"/>
      <c r="FS462" s="483"/>
      <c r="FT462" s="483"/>
      <c r="FU462" s="483"/>
      <c r="FV462" s="483"/>
      <c r="FW462" s="483"/>
      <c r="FX462" s="483"/>
      <c r="FY462" s="483"/>
      <c r="FZ462" s="483"/>
      <c r="GA462" s="483"/>
      <c r="GB462" s="483"/>
      <c r="GC462" s="483"/>
      <c r="GD462" s="483"/>
      <c r="GE462" s="483"/>
      <c r="GF462" s="483"/>
      <c r="GG462" s="483"/>
      <c r="GH462" s="483"/>
      <c r="GI462" s="483"/>
      <c r="GJ462" s="483"/>
      <c r="GK462" s="483"/>
      <c r="GL462" s="483"/>
      <c r="GM462" s="483"/>
      <c r="GN462" s="483"/>
      <c r="GO462" s="483"/>
      <c r="GP462" s="483"/>
      <c r="GQ462" s="483"/>
      <c r="GR462" s="483"/>
    </row>
    <row r="463" spans="1:200" ht="12.4" customHeight="1">
      <c r="A463" s="94" t="s">
        <v>277</v>
      </c>
      <c r="C463" s="578"/>
      <c r="D463" s="579"/>
      <c r="E463" s="22"/>
      <c r="F463" s="578"/>
      <c r="G463" s="580"/>
      <c r="H463" s="296"/>
      <c r="I463" s="580"/>
      <c r="J463"/>
      <c r="K463"/>
      <c r="L463" s="483"/>
      <c r="M463" s="483"/>
      <c r="N463" s="483"/>
      <c r="O463" s="483"/>
      <c r="P463" s="483"/>
      <c r="Q463" s="483"/>
      <c r="R463" s="483"/>
      <c r="S463" s="483"/>
      <c r="T463" s="483"/>
      <c r="U463" s="483"/>
      <c r="V463" s="483"/>
      <c r="W463" s="483"/>
      <c r="X463" s="483"/>
      <c r="Y463" s="483"/>
      <c r="Z463" s="483"/>
      <c r="AA463" s="483"/>
      <c r="AB463" s="483"/>
      <c r="AC463" s="483"/>
      <c r="AD463" s="483"/>
      <c r="AE463" s="483"/>
      <c r="AF463" s="483"/>
      <c r="AG463" s="483"/>
      <c r="AH463" s="483"/>
      <c r="AI463" s="483"/>
      <c r="AJ463" s="483"/>
      <c r="AK463" s="483"/>
      <c r="AL463" s="483"/>
      <c r="AM463" s="483"/>
      <c r="AN463" s="483"/>
      <c r="AO463" s="483"/>
      <c r="AP463" s="483"/>
      <c r="AQ463" s="483"/>
      <c r="AR463" s="483"/>
      <c r="AS463" s="483"/>
      <c r="AT463" s="483"/>
      <c r="AU463" s="483"/>
      <c r="AV463" s="483"/>
      <c r="AW463" s="483"/>
      <c r="AX463" s="483"/>
      <c r="AY463" s="483"/>
      <c r="AZ463" s="483"/>
      <c r="BA463" s="483"/>
      <c r="BB463" s="483"/>
      <c r="BC463" s="483"/>
      <c r="BD463" s="483"/>
      <c r="BE463" s="483"/>
      <c r="BF463" s="483"/>
      <c r="BG463" s="483"/>
      <c r="BH463" s="483"/>
      <c r="BI463" s="483"/>
      <c r="BJ463" s="483"/>
      <c r="BK463" s="483"/>
      <c r="BL463" s="483"/>
      <c r="BM463" s="483"/>
      <c r="BN463" s="483"/>
      <c r="BO463" s="483"/>
      <c r="BP463" s="483"/>
      <c r="BQ463" s="483"/>
      <c r="BR463" s="483"/>
      <c r="BS463" s="483"/>
      <c r="BT463" s="483"/>
      <c r="BU463" s="483"/>
      <c r="BV463" s="483"/>
      <c r="BW463" s="483"/>
      <c r="BX463" s="483"/>
      <c r="BY463" s="483"/>
      <c r="BZ463" s="483"/>
      <c r="CA463" s="483"/>
      <c r="CB463" s="483"/>
      <c r="CC463" s="483"/>
      <c r="CD463" s="483"/>
      <c r="CE463" s="483"/>
      <c r="CF463" s="483"/>
      <c r="CG463" s="483"/>
      <c r="CH463" s="483"/>
      <c r="CI463" s="483"/>
      <c r="CJ463" s="483"/>
      <c r="CK463" s="483"/>
      <c r="CL463" s="483"/>
      <c r="CM463" s="483"/>
      <c r="CN463" s="483"/>
      <c r="CO463" s="483"/>
      <c r="CP463" s="483"/>
      <c r="CQ463" s="483"/>
      <c r="CR463" s="483"/>
      <c r="CS463" s="483"/>
      <c r="CT463" s="483"/>
      <c r="CU463" s="483"/>
      <c r="CV463" s="483"/>
      <c r="CW463" s="483"/>
      <c r="CX463" s="483"/>
      <c r="CY463" s="483"/>
      <c r="CZ463" s="483"/>
      <c r="DA463" s="483"/>
      <c r="DB463" s="483"/>
      <c r="DC463" s="483"/>
      <c r="DD463" s="483"/>
      <c r="DE463" s="483"/>
      <c r="DF463" s="483"/>
      <c r="DG463" s="483"/>
      <c r="DH463" s="483"/>
      <c r="DI463" s="483"/>
      <c r="DJ463" s="483"/>
      <c r="DK463" s="483"/>
      <c r="DL463" s="483"/>
      <c r="DM463" s="483"/>
      <c r="DN463" s="483"/>
      <c r="DO463" s="483"/>
      <c r="DP463" s="483"/>
      <c r="DQ463" s="483"/>
      <c r="DR463" s="483"/>
      <c r="DS463" s="483"/>
      <c r="DT463" s="483"/>
      <c r="DU463" s="483"/>
      <c r="DV463" s="483"/>
      <c r="DW463" s="483"/>
      <c r="DX463" s="483"/>
      <c r="DY463" s="483"/>
      <c r="DZ463" s="483"/>
      <c r="EA463" s="483"/>
      <c r="EB463" s="483"/>
      <c r="EC463" s="483"/>
      <c r="ED463" s="483"/>
      <c r="EE463" s="483"/>
      <c r="EF463" s="483"/>
      <c r="EG463" s="483"/>
      <c r="EH463" s="483"/>
      <c r="EI463" s="483"/>
      <c r="EJ463" s="483"/>
      <c r="EK463" s="483"/>
      <c r="EL463" s="483"/>
      <c r="EM463" s="483"/>
      <c r="EN463" s="483"/>
      <c r="EO463" s="483"/>
      <c r="EP463" s="483"/>
      <c r="EQ463" s="483"/>
      <c r="ER463" s="483"/>
      <c r="ES463" s="483"/>
      <c r="ET463" s="483"/>
      <c r="EU463" s="483"/>
      <c r="EV463" s="483"/>
      <c r="EW463" s="483"/>
      <c r="EX463" s="483"/>
      <c r="EY463" s="483"/>
      <c r="EZ463" s="483"/>
      <c r="FA463" s="483"/>
      <c r="FB463" s="483"/>
      <c r="FC463" s="483"/>
      <c r="FD463" s="483"/>
      <c r="FE463" s="483"/>
      <c r="FF463" s="483"/>
      <c r="FG463" s="483"/>
      <c r="FH463" s="483"/>
      <c r="FI463" s="483"/>
      <c r="FJ463" s="483"/>
      <c r="FK463" s="483"/>
      <c r="FL463" s="483"/>
      <c r="FM463" s="483"/>
      <c r="FN463" s="483"/>
      <c r="FO463" s="483"/>
      <c r="FP463" s="483"/>
      <c r="FQ463" s="483"/>
      <c r="FR463" s="483"/>
      <c r="FS463" s="483"/>
      <c r="FT463" s="483"/>
      <c r="FU463" s="483"/>
      <c r="FV463" s="483"/>
      <c r="FW463" s="483"/>
      <c r="FX463" s="483"/>
      <c r="FY463" s="483"/>
      <c r="FZ463" s="483"/>
      <c r="GA463" s="483"/>
      <c r="GB463" s="483"/>
      <c r="GC463" s="483"/>
      <c r="GD463" s="483"/>
      <c r="GE463" s="483"/>
      <c r="GF463" s="483"/>
      <c r="GG463" s="483"/>
      <c r="GH463" s="483"/>
      <c r="GI463" s="483"/>
      <c r="GJ463" s="483"/>
      <c r="GK463" s="483"/>
      <c r="GL463" s="483"/>
      <c r="GM463" s="483"/>
      <c r="GN463" s="483"/>
      <c r="GO463" s="483"/>
      <c r="GP463" s="483"/>
      <c r="GQ463" s="483"/>
      <c r="GR463" s="483"/>
    </row>
    <row r="464" spans="1:200" ht="12.4" customHeight="1">
      <c r="A464" s="94" t="s">
        <v>262</v>
      </c>
      <c r="C464" s="578"/>
      <c r="D464" s="579"/>
      <c r="E464" s="22"/>
      <c r="F464" s="578"/>
      <c r="G464" s="580"/>
      <c r="H464" s="296"/>
      <c r="I464" s="580"/>
      <c r="J464"/>
      <c r="K464"/>
      <c r="L464" s="483"/>
      <c r="M464" s="483"/>
      <c r="N464" s="483"/>
      <c r="O464" s="483"/>
      <c r="P464" s="483"/>
      <c r="Q464" s="483"/>
      <c r="R464" s="483"/>
      <c r="S464" s="483"/>
      <c r="T464" s="483"/>
      <c r="U464" s="483"/>
      <c r="V464" s="483"/>
      <c r="W464" s="483"/>
      <c r="X464" s="483"/>
      <c r="Y464" s="483"/>
      <c r="Z464" s="483"/>
      <c r="AA464" s="483"/>
      <c r="AB464" s="483"/>
      <c r="AC464" s="483"/>
      <c r="AD464" s="483"/>
      <c r="AE464" s="483"/>
      <c r="AF464" s="483"/>
      <c r="AG464" s="483"/>
      <c r="AH464" s="483"/>
      <c r="AI464" s="483"/>
      <c r="AJ464" s="483"/>
      <c r="AK464" s="483"/>
      <c r="AL464" s="483"/>
      <c r="AM464" s="483"/>
      <c r="AN464" s="483"/>
      <c r="AO464" s="483"/>
      <c r="AP464" s="483"/>
      <c r="AQ464" s="483"/>
      <c r="AR464" s="483"/>
      <c r="AS464" s="483"/>
      <c r="AT464" s="483"/>
      <c r="AU464" s="483"/>
      <c r="AV464" s="483"/>
      <c r="AW464" s="483"/>
      <c r="AX464" s="483"/>
      <c r="AY464" s="483"/>
      <c r="AZ464" s="483"/>
      <c r="BA464" s="483"/>
      <c r="BB464" s="483"/>
      <c r="BC464" s="483"/>
      <c r="BD464" s="483"/>
      <c r="BE464" s="483"/>
      <c r="BF464" s="483"/>
      <c r="BG464" s="483"/>
      <c r="BH464" s="483"/>
      <c r="BI464" s="483"/>
      <c r="BJ464" s="483"/>
      <c r="BK464" s="483"/>
      <c r="BL464" s="483"/>
      <c r="BM464" s="483"/>
      <c r="BN464" s="483"/>
      <c r="BO464" s="483"/>
      <c r="BP464" s="483"/>
      <c r="BQ464" s="483"/>
      <c r="BR464" s="483"/>
      <c r="BS464" s="483"/>
      <c r="BT464" s="483"/>
      <c r="BU464" s="483"/>
      <c r="BV464" s="483"/>
      <c r="BW464" s="483"/>
      <c r="BX464" s="483"/>
      <c r="BY464" s="483"/>
      <c r="BZ464" s="483"/>
      <c r="CA464" s="483"/>
      <c r="CB464" s="483"/>
      <c r="CC464" s="483"/>
      <c r="CD464" s="483"/>
      <c r="CE464" s="483"/>
      <c r="CF464" s="483"/>
      <c r="CG464" s="483"/>
      <c r="CH464" s="483"/>
      <c r="CI464" s="483"/>
      <c r="CJ464" s="483"/>
      <c r="CK464" s="483"/>
      <c r="CL464" s="483"/>
      <c r="CM464" s="483"/>
      <c r="CN464" s="483"/>
      <c r="CO464" s="483"/>
      <c r="CP464" s="483"/>
      <c r="CQ464" s="483"/>
      <c r="CR464" s="483"/>
      <c r="CS464" s="483"/>
      <c r="CT464" s="483"/>
      <c r="CU464" s="483"/>
      <c r="CV464" s="483"/>
      <c r="CW464" s="483"/>
      <c r="CX464" s="483"/>
      <c r="CY464" s="483"/>
      <c r="CZ464" s="483"/>
      <c r="DA464" s="483"/>
      <c r="DB464" s="483"/>
      <c r="DC464" s="483"/>
      <c r="DD464" s="483"/>
      <c r="DE464" s="483"/>
      <c r="DF464" s="483"/>
      <c r="DG464" s="483"/>
      <c r="DH464" s="483"/>
      <c r="DI464" s="483"/>
      <c r="DJ464" s="483"/>
      <c r="DK464" s="483"/>
      <c r="DL464" s="483"/>
      <c r="DM464" s="483"/>
      <c r="DN464" s="483"/>
      <c r="DO464" s="483"/>
      <c r="DP464" s="483"/>
      <c r="DQ464" s="483"/>
      <c r="DR464" s="483"/>
      <c r="DS464" s="483"/>
      <c r="DT464" s="483"/>
      <c r="DU464" s="483"/>
      <c r="DV464" s="483"/>
      <c r="DW464" s="483"/>
      <c r="DX464" s="483"/>
      <c r="DY464" s="483"/>
      <c r="DZ464" s="483"/>
      <c r="EA464" s="483"/>
      <c r="EB464" s="483"/>
      <c r="EC464" s="483"/>
      <c r="ED464" s="483"/>
      <c r="EE464" s="483"/>
      <c r="EF464" s="483"/>
      <c r="EG464" s="483"/>
      <c r="EH464" s="483"/>
      <c r="EI464" s="483"/>
      <c r="EJ464" s="483"/>
      <c r="EK464" s="483"/>
      <c r="EL464" s="483"/>
      <c r="EM464" s="483"/>
      <c r="EN464" s="483"/>
      <c r="EO464" s="483"/>
      <c r="EP464" s="483"/>
      <c r="EQ464" s="483"/>
      <c r="ER464" s="483"/>
      <c r="ES464" s="483"/>
      <c r="ET464" s="483"/>
      <c r="EU464" s="483"/>
      <c r="EV464" s="483"/>
      <c r="EW464" s="483"/>
      <c r="EX464" s="483"/>
      <c r="EY464" s="483"/>
      <c r="EZ464" s="483"/>
      <c r="FA464" s="483"/>
      <c r="FB464" s="483"/>
      <c r="FC464" s="483"/>
      <c r="FD464" s="483"/>
      <c r="FE464" s="483"/>
      <c r="FF464" s="483"/>
      <c r="FG464" s="483"/>
      <c r="FH464" s="483"/>
      <c r="FI464" s="483"/>
      <c r="FJ464" s="483"/>
      <c r="FK464" s="483"/>
      <c r="FL464" s="483"/>
      <c r="FM464" s="483"/>
      <c r="FN464" s="483"/>
      <c r="FO464" s="483"/>
      <c r="FP464" s="483"/>
      <c r="FQ464" s="483"/>
      <c r="FR464" s="483"/>
      <c r="FS464" s="483"/>
      <c r="FT464" s="483"/>
      <c r="FU464" s="483"/>
      <c r="FV464" s="483"/>
      <c r="FW464" s="483"/>
      <c r="FX464" s="483"/>
      <c r="FY464" s="483"/>
      <c r="FZ464" s="483"/>
      <c r="GA464" s="483"/>
      <c r="GB464" s="483"/>
      <c r="GC464" s="483"/>
      <c r="GD464" s="483"/>
      <c r="GE464" s="483"/>
      <c r="GF464" s="483"/>
      <c r="GG464" s="483"/>
      <c r="GH464" s="483"/>
      <c r="GI464" s="483"/>
      <c r="GJ464" s="483"/>
      <c r="GK464" s="483"/>
      <c r="GL464" s="483"/>
      <c r="GM464" s="483"/>
      <c r="GN464" s="483"/>
      <c r="GO464" s="483"/>
      <c r="GP464" s="483"/>
      <c r="GQ464" s="483"/>
      <c r="GR464" s="483"/>
    </row>
    <row r="465" spans="1:200" s="688" customFormat="1" ht="12.4" customHeight="1">
      <c r="A465" s="94" t="s">
        <v>356</v>
      </c>
      <c r="C465" s="578"/>
      <c r="D465" s="579"/>
      <c r="E465" s="22"/>
      <c r="F465" s="578"/>
      <c r="G465" s="580"/>
      <c r="H465" s="296"/>
      <c r="I465" s="580"/>
      <c r="L465" s="720"/>
      <c r="M465" s="720"/>
      <c r="N465" s="720"/>
      <c r="O465" s="720"/>
      <c r="P465" s="720"/>
      <c r="Q465" s="720"/>
      <c r="R465" s="720"/>
      <c r="S465" s="720"/>
      <c r="T465" s="720"/>
      <c r="U465" s="720"/>
      <c r="V465" s="720"/>
      <c r="W465" s="720"/>
      <c r="X465" s="720"/>
      <c r="Y465" s="720"/>
      <c r="Z465" s="720"/>
      <c r="AA465" s="720"/>
      <c r="AB465" s="720"/>
      <c r="AC465" s="720"/>
      <c r="AD465" s="720"/>
      <c r="AE465" s="720"/>
      <c r="AF465" s="720"/>
      <c r="AG465" s="720"/>
      <c r="AH465" s="720"/>
      <c r="AI465" s="720"/>
      <c r="AJ465" s="720"/>
      <c r="AK465" s="720"/>
      <c r="AL465" s="720"/>
      <c r="AM465" s="720"/>
      <c r="AN465" s="720"/>
      <c r="AO465" s="720"/>
      <c r="AP465" s="720"/>
      <c r="AQ465" s="720"/>
      <c r="AR465" s="720"/>
      <c r="AS465" s="720"/>
      <c r="AT465" s="720"/>
      <c r="AU465" s="720"/>
      <c r="AV465" s="720"/>
      <c r="AW465" s="720"/>
      <c r="AX465" s="720"/>
      <c r="AY465" s="720"/>
      <c r="AZ465" s="720"/>
      <c r="BA465" s="720"/>
      <c r="BB465" s="720"/>
      <c r="BC465" s="720"/>
      <c r="BD465" s="720"/>
      <c r="BE465" s="720"/>
      <c r="BF465" s="720"/>
      <c r="BG465" s="720"/>
      <c r="BH465" s="720"/>
      <c r="BI465" s="720"/>
      <c r="BJ465" s="720"/>
      <c r="BK465" s="720"/>
      <c r="BL465" s="720"/>
      <c r="BM465" s="720"/>
      <c r="BN465" s="720"/>
      <c r="BO465" s="720"/>
      <c r="BP465" s="720"/>
      <c r="BQ465" s="720"/>
      <c r="BR465" s="720"/>
      <c r="BS465" s="720"/>
      <c r="BT465" s="720"/>
      <c r="BU465" s="720"/>
      <c r="BV465" s="720"/>
      <c r="BW465" s="720"/>
      <c r="BX465" s="720"/>
      <c r="BY465" s="720"/>
      <c r="BZ465" s="720"/>
      <c r="CA465" s="720"/>
      <c r="CB465" s="720"/>
      <c r="CC465" s="720"/>
      <c r="CD465" s="720"/>
      <c r="CE465" s="720"/>
      <c r="CF465" s="720"/>
      <c r="CG465" s="720"/>
      <c r="CH465" s="720"/>
      <c r="CI465" s="720"/>
      <c r="CJ465" s="720"/>
      <c r="CK465" s="720"/>
      <c r="CL465" s="720"/>
      <c r="CM465" s="720"/>
      <c r="CN465" s="720"/>
      <c r="CO465" s="720"/>
      <c r="CP465" s="720"/>
      <c r="CQ465" s="720"/>
      <c r="CR465" s="720"/>
      <c r="CS465" s="720"/>
      <c r="CT465" s="720"/>
      <c r="CU465" s="720"/>
      <c r="CV465" s="720"/>
      <c r="CW465" s="720"/>
      <c r="CX465" s="720"/>
      <c r="CY465" s="720"/>
      <c r="CZ465" s="720"/>
      <c r="DA465" s="720"/>
      <c r="DB465" s="720"/>
      <c r="DC465" s="720"/>
      <c r="DD465" s="720"/>
      <c r="DE465" s="720"/>
      <c r="DF465" s="720"/>
      <c r="DG465" s="720"/>
      <c r="DH465" s="720"/>
      <c r="DI465" s="720"/>
      <c r="DJ465" s="720"/>
      <c r="DK465" s="720"/>
      <c r="DL465" s="720"/>
      <c r="DM465" s="720"/>
      <c r="DN465" s="720"/>
      <c r="DO465" s="720"/>
      <c r="DP465" s="720"/>
      <c r="DQ465" s="720"/>
      <c r="DR465" s="720"/>
      <c r="DS465" s="720"/>
      <c r="DT465" s="720"/>
      <c r="DU465" s="720"/>
      <c r="DV465" s="720"/>
      <c r="DW465" s="720"/>
      <c r="DX465" s="720"/>
      <c r="DY465" s="720"/>
      <c r="DZ465" s="720"/>
      <c r="EA465" s="720"/>
      <c r="EB465" s="720"/>
      <c r="EC465" s="720"/>
      <c r="ED465" s="720"/>
      <c r="EE465" s="720"/>
      <c r="EF465" s="720"/>
      <c r="EG465" s="720"/>
      <c r="EH465" s="720"/>
      <c r="EI465" s="720"/>
      <c r="EJ465" s="720"/>
      <c r="EK465" s="720"/>
      <c r="EL465" s="720"/>
      <c r="EM465" s="720"/>
      <c r="EN465" s="720"/>
      <c r="EO465" s="720"/>
      <c r="EP465" s="720"/>
      <c r="EQ465" s="720"/>
      <c r="ER465" s="720"/>
      <c r="ES465" s="720"/>
      <c r="ET465" s="720"/>
      <c r="EU465" s="720"/>
      <c r="EV465" s="720"/>
      <c r="EW465" s="720"/>
      <c r="EX465" s="720"/>
      <c r="EY465" s="720"/>
      <c r="EZ465" s="720"/>
      <c r="FA465" s="720"/>
      <c r="FB465" s="720"/>
      <c r="FC465" s="720"/>
      <c r="FD465" s="720"/>
      <c r="FE465" s="720"/>
      <c r="FF465" s="720"/>
      <c r="FG465" s="720"/>
      <c r="FH465" s="720"/>
      <c r="FI465" s="720"/>
      <c r="FJ465" s="720"/>
      <c r="FK465" s="720"/>
      <c r="FL465" s="720"/>
      <c r="FM465" s="720"/>
      <c r="FN465" s="720"/>
      <c r="FO465" s="720"/>
      <c r="FP465" s="720"/>
      <c r="FQ465" s="720"/>
      <c r="FR465" s="720"/>
      <c r="FS465" s="720"/>
      <c r="FT465" s="720"/>
      <c r="FU465" s="720"/>
      <c r="FV465" s="720"/>
      <c r="FW465" s="720"/>
      <c r="FX465" s="720"/>
      <c r="FY465" s="720"/>
      <c r="FZ465" s="720"/>
      <c r="GA465" s="720"/>
      <c r="GB465" s="720"/>
      <c r="GC465" s="720"/>
      <c r="GD465" s="720"/>
      <c r="GE465" s="720"/>
      <c r="GF465" s="720"/>
      <c r="GG465" s="720"/>
      <c r="GH465" s="720"/>
      <c r="GI465" s="720"/>
      <c r="GJ465" s="720"/>
      <c r="GK465" s="720"/>
      <c r="GL465" s="720"/>
      <c r="GM465" s="720"/>
      <c r="GN465" s="720"/>
      <c r="GO465" s="720"/>
      <c r="GP465" s="720"/>
      <c r="GQ465" s="720"/>
      <c r="GR465" s="720"/>
    </row>
    <row r="466" spans="1:200">
      <c r="A466" s="94" t="s">
        <v>252</v>
      </c>
      <c r="B466" s="1"/>
      <c r="C466" s="3"/>
      <c r="D466" s="2"/>
      <c r="E466" s="416"/>
      <c r="F466" s="417"/>
      <c r="G466" s="418"/>
      <c r="H466" s="419"/>
      <c r="I466" s="418"/>
      <c r="J466"/>
      <c r="K466"/>
    </row>
    <row r="467" spans="1:200">
      <c r="A467" s="94"/>
      <c r="B467" s="1"/>
      <c r="C467" s="3"/>
      <c r="D467" s="2"/>
      <c r="E467" s="416"/>
      <c r="F467" s="417"/>
      <c r="G467" s="418"/>
      <c r="H467" s="419"/>
      <c r="I467" s="418"/>
      <c r="J467"/>
      <c r="K467"/>
    </row>
    <row r="468" spans="1:200">
      <c r="A468" s="94"/>
      <c r="B468" s="1"/>
      <c r="C468" s="3"/>
      <c r="D468" s="2"/>
      <c r="E468" s="416"/>
      <c r="F468" s="417"/>
      <c r="G468" s="418"/>
      <c r="H468" s="419"/>
      <c r="I468" s="418"/>
      <c r="J468"/>
      <c r="K468"/>
    </row>
    <row r="469" spans="1:200">
      <c r="A469" s="95" t="s">
        <v>147</v>
      </c>
      <c r="B469" s="3"/>
      <c r="C469" s="3"/>
      <c r="D469" s="2"/>
      <c r="E469" s="581"/>
      <c r="F469" s="9"/>
      <c r="G469" s="8"/>
      <c r="H469" s="329"/>
      <c r="I469" s="445" t="s">
        <v>350</v>
      </c>
      <c r="J469" s="481"/>
      <c r="K469" s="4"/>
    </row>
    <row r="470" spans="1:200">
      <c r="A470" s="2"/>
      <c r="B470" s="3"/>
      <c r="C470" s="3"/>
      <c r="D470" s="2"/>
      <c r="E470" s="7"/>
      <c r="F470" s="9"/>
      <c r="G470" s="8"/>
      <c r="H470" s="329"/>
      <c r="I470" s="8"/>
      <c r="J470"/>
      <c r="K470"/>
    </row>
    <row r="471" spans="1:200" ht="13.5">
      <c r="A471" s="582" t="s">
        <v>344</v>
      </c>
      <c r="B471" s="103"/>
      <c r="C471" s="556" t="s">
        <v>199</v>
      </c>
      <c r="D471" s="556"/>
      <c r="E471" s="280" t="s">
        <v>190</v>
      </c>
      <c r="F471" s="583"/>
      <c r="G471" s="280" t="s">
        <v>189</v>
      </c>
      <c r="H471" s="583"/>
      <c r="I471" s="280" t="s">
        <v>191</v>
      </c>
      <c r="J471" s="558"/>
      <c r="K471" s="584"/>
    </row>
    <row r="472" spans="1:200">
      <c r="A472" s="96" t="s">
        <v>148</v>
      </c>
      <c r="B472" s="9"/>
      <c r="C472" s="10">
        <v>163879</v>
      </c>
      <c r="D472" s="143"/>
      <c r="E472" s="21">
        <v>24353</v>
      </c>
      <c r="F472" s="10"/>
      <c r="G472" s="10">
        <v>20530</v>
      </c>
      <c r="H472" s="457"/>
      <c r="I472" s="9">
        <v>19793</v>
      </c>
      <c r="J472"/>
      <c r="K472" s="585"/>
    </row>
    <row r="473" spans="1:200">
      <c r="A473" s="97" t="s">
        <v>149</v>
      </c>
      <c r="B473" s="9"/>
      <c r="C473" s="10">
        <v>7773</v>
      </c>
      <c r="D473" s="143"/>
      <c r="E473" s="21">
        <v>1753</v>
      </c>
      <c r="F473" s="10"/>
      <c r="G473" s="10">
        <v>1290</v>
      </c>
      <c r="H473" s="457"/>
      <c r="I473" s="168">
        <v>415</v>
      </c>
      <c r="J473"/>
      <c r="K473" s="585"/>
    </row>
    <row r="474" spans="1:200">
      <c r="A474" s="97" t="s">
        <v>150</v>
      </c>
      <c r="B474" s="3" t="s">
        <v>35</v>
      </c>
      <c r="C474" s="10">
        <v>33154</v>
      </c>
      <c r="D474" s="143"/>
      <c r="E474" s="21">
        <v>3960</v>
      </c>
      <c r="F474" s="10"/>
      <c r="G474" s="10">
        <v>3505</v>
      </c>
      <c r="H474" s="457"/>
      <c r="I474" s="168">
        <v>2511</v>
      </c>
      <c r="J474"/>
      <c r="K474" s="585"/>
    </row>
    <row r="475" spans="1:200">
      <c r="A475" s="97" t="s">
        <v>151</v>
      </c>
      <c r="B475" s="3"/>
      <c r="C475" s="10">
        <v>8760</v>
      </c>
      <c r="D475" s="143"/>
      <c r="E475" s="21">
        <v>1497</v>
      </c>
      <c r="F475" s="10"/>
      <c r="G475" s="10">
        <v>1219</v>
      </c>
      <c r="H475" s="457"/>
      <c r="I475" s="9">
        <v>695</v>
      </c>
      <c r="J475"/>
      <c r="K475" s="585"/>
    </row>
    <row r="476" spans="1:200">
      <c r="A476" s="97" t="s">
        <v>152</v>
      </c>
      <c r="B476" s="3"/>
      <c r="C476" s="10">
        <v>11009</v>
      </c>
      <c r="D476" s="143"/>
      <c r="E476" s="21">
        <v>1007</v>
      </c>
      <c r="F476" s="10"/>
      <c r="G476" s="10">
        <v>891</v>
      </c>
      <c r="H476" s="457"/>
      <c r="I476" s="168">
        <v>979</v>
      </c>
      <c r="J476"/>
      <c r="K476" s="585"/>
    </row>
    <row r="477" spans="1:200">
      <c r="A477" s="97" t="s">
        <v>153</v>
      </c>
      <c r="B477" s="3"/>
      <c r="C477" s="10">
        <v>46350</v>
      </c>
      <c r="D477" s="143"/>
      <c r="E477" s="21">
        <v>9092</v>
      </c>
      <c r="F477" s="10"/>
      <c r="G477" s="10">
        <v>6926</v>
      </c>
      <c r="H477" s="457"/>
      <c r="I477" s="168">
        <v>5285</v>
      </c>
      <c r="J477"/>
      <c r="K477" s="585"/>
    </row>
    <row r="478" spans="1:200">
      <c r="A478" s="97" t="s">
        <v>154</v>
      </c>
      <c r="B478" s="3"/>
      <c r="C478" s="10">
        <v>1134</v>
      </c>
      <c r="D478" s="143"/>
      <c r="E478" s="21">
        <v>117</v>
      </c>
      <c r="F478" s="10"/>
      <c r="G478" s="10">
        <v>118</v>
      </c>
      <c r="H478" s="457"/>
      <c r="I478" s="9">
        <v>108</v>
      </c>
      <c r="J478"/>
      <c r="K478" s="585"/>
    </row>
    <row r="479" spans="1:200">
      <c r="A479" s="97" t="s">
        <v>155</v>
      </c>
      <c r="B479" s="3"/>
      <c r="C479" s="10">
        <v>6627</v>
      </c>
      <c r="D479" s="143"/>
      <c r="E479" s="21">
        <v>743</v>
      </c>
      <c r="F479" s="10"/>
      <c r="G479" s="10">
        <v>925</v>
      </c>
      <c r="H479" s="457"/>
      <c r="I479" s="9">
        <v>694</v>
      </c>
      <c r="J479"/>
      <c r="K479" s="585"/>
    </row>
    <row r="480" spans="1:200">
      <c r="A480" s="97" t="s">
        <v>156</v>
      </c>
      <c r="B480" s="3"/>
      <c r="C480" s="10">
        <v>6529</v>
      </c>
      <c r="D480" s="143"/>
      <c r="E480" s="21">
        <v>1367</v>
      </c>
      <c r="F480" s="10"/>
      <c r="G480" s="10">
        <v>1107</v>
      </c>
      <c r="H480" s="457"/>
      <c r="I480" s="9">
        <v>812</v>
      </c>
      <c r="J480"/>
      <c r="K480" s="585"/>
    </row>
    <row r="481" spans="1:11">
      <c r="A481" s="97" t="s">
        <v>157</v>
      </c>
      <c r="B481" s="3"/>
      <c r="C481" s="10">
        <v>3271</v>
      </c>
      <c r="D481" s="143"/>
      <c r="E481" s="21">
        <v>290</v>
      </c>
      <c r="F481" s="10"/>
      <c r="G481" s="10">
        <v>371</v>
      </c>
      <c r="H481" s="457"/>
      <c r="I481" s="9">
        <v>311</v>
      </c>
      <c r="J481"/>
      <c r="K481" s="585"/>
    </row>
    <row r="482" spans="1:11">
      <c r="A482" s="97" t="s">
        <v>158</v>
      </c>
      <c r="B482" s="3"/>
      <c r="C482" s="10">
        <v>3417</v>
      </c>
      <c r="D482" s="143"/>
      <c r="E482" s="21">
        <v>327</v>
      </c>
      <c r="F482" s="10"/>
      <c r="G482" s="10">
        <v>428</v>
      </c>
      <c r="H482" s="457"/>
      <c r="I482" s="9">
        <v>468</v>
      </c>
      <c r="J482"/>
      <c r="K482" s="585"/>
    </row>
    <row r="483" spans="1:11">
      <c r="A483" s="97" t="s">
        <v>159</v>
      </c>
      <c r="B483" s="3"/>
      <c r="C483" s="10">
        <v>4826</v>
      </c>
      <c r="D483" s="143"/>
      <c r="E483" s="21">
        <v>420</v>
      </c>
      <c r="F483" s="10"/>
      <c r="G483" s="10">
        <v>421</v>
      </c>
      <c r="H483" s="457"/>
      <c r="I483" s="9">
        <v>319</v>
      </c>
      <c r="J483"/>
      <c r="K483" s="585"/>
    </row>
    <row r="484" spans="1:11">
      <c r="A484" s="97" t="s">
        <v>160</v>
      </c>
      <c r="B484" s="3"/>
      <c r="C484" s="10">
        <v>3554</v>
      </c>
      <c r="D484" s="143"/>
      <c r="E484" s="21">
        <v>969</v>
      </c>
      <c r="F484" s="10"/>
      <c r="G484" s="10">
        <v>546</v>
      </c>
      <c r="H484" s="457"/>
      <c r="I484" s="9">
        <v>269</v>
      </c>
      <c r="J484"/>
      <c r="K484" s="585"/>
    </row>
    <row r="485" spans="1:11">
      <c r="A485" s="97" t="s">
        <v>161</v>
      </c>
      <c r="B485" s="3"/>
      <c r="C485" s="10">
        <v>1126</v>
      </c>
      <c r="D485" s="143"/>
      <c r="E485" s="21">
        <v>89</v>
      </c>
      <c r="F485" s="10"/>
      <c r="G485" s="10">
        <v>116</v>
      </c>
      <c r="H485" s="457"/>
      <c r="I485" s="9">
        <v>74</v>
      </c>
      <c r="J485"/>
      <c r="K485" s="585"/>
    </row>
    <row r="486" spans="1:11">
      <c r="A486" s="97" t="s">
        <v>162</v>
      </c>
      <c r="B486" s="3"/>
      <c r="C486" s="10">
        <v>8568</v>
      </c>
      <c r="D486" s="143"/>
      <c r="E486" s="21">
        <v>1066</v>
      </c>
      <c r="F486" s="10"/>
      <c r="G486" s="10">
        <v>973</v>
      </c>
      <c r="H486" s="457"/>
      <c r="I486" s="9">
        <v>813</v>
      </c>
      <c r="J486"/>
      <c r="K486" s="585"/>
    </row>
    <row r="487" spans="1:11">
      <c r="A487" s="97" t="s">
        <v>163</v>
      </c>
      <c r="B487" s="3"/>
      <c r="C487" s="10">
        <v>17781</v>
      </c>
      <c r="D487" s="143"/>
      <c r="E487" s="21">
        <v>1656</v>
      </c>
      <c r="F487" s="10"/>
      <c r="G487" s="10">
        <v>1694</v>
      </c>
      <c r="H487" s="457"/>
      <c r="I487" s="9">
        <v>6040</v>
      </c>
      <c r="J487"/>
      <c r="K487" s="585"/>
    </row>
    <row r="488" spans="1:11" ht="3.75" customHeight="1">
      <c r="A488" s="24"/>
      <c r="B488" s="25"/>
      <c r="C488" s="586"/>
      <c r="D488" s="587"/>
      <c r="E488" s="588"/>
      <c r="F488" s="589"/>
      <c r="G488" s="590"/>
      <c r="H488" s="591"/>
      <c r="I488" s="590"/>
      <c r="J488" s="592"/>
      <c r="K488" s="593"/>
    </row>
    <row r="489" spans="1:11" ht="11.65" customHeight="1">
      <c r="A489" s="15"/>
      <c r="B489" s="1"/>
      <c r="C489" s="3"/>
      <c r="D489" s="2"/>
      <c r="E489" s="416"/>
      <c r="F489" s="417"/>
      <c r="G489" s="418"/>
      <c r="H489" s="419"/>
      <c r="I489" s="418"/>
      <c r="J489"/>
      <c r="K489" s="585"/>
    </row>
    <row r="490" spans="1:11">
      <c r="A490" s="15" t="s">
        <v>164</v>
      </c>
      <c r="B490" s="1"/>
      <c r="C490" s="3"/>
      <c r="D490" s="2"/>
      <c r="E490" s="416"/>
      <c r="F490" s="417"/>
      <c r="G490" s="418"/>
      <c r="H490" s="419"/>
      <c r="I490" s="418"/>
      <c r="J490"/>
      <c r="K490" s="585"/>
    </row>
    <row r="491" spans="1:11">
      <c r="A491" s="15" t="s">
        <v>165</v>
      </c>
      <c r="B491" s="1"/>
      <c r="C491" s="3"/>
      <c r="D491" s="2"/>
      <c r="E491" s="416"/>
      <c r="F491" s="417"/>
      <c r="G491" s="418"/>
      <c r="H491" s="419"/>
      <c r="I491" s="418"/>
      <c r="J491"/>
      <c r="K491" s="585"/>
    </row>
    <row r="492" spans="1:11" ht="4.5" customHeight="1">
      <c r="A492" s="15"/>
      <c r="B492" s="1"/>
      <c r="C492" s="3"/>
      <c r="D492" s="2"/>
      <c r="E492" s="416"/>
      <c r="F492" s="417"/>
      <c r="G492" s="418"/>
      <c r="H492" s="419"/>
      <c r="I492" s="418"/>
      <c r="J492"/>
      <c r="K492" s="585"/>
    </row>
    <row r="493" spans="1:11" ht="4.5" customHeight="1">
      <c r="A493" s="15"/>
      <c r="B493" s="1"/>
      <c r="C493" s="3"/>
      <c r="D493" s="2"/>
      <c r="E493" s="416"/>
      <c r="F493" s="417"/>
      <c r="G493" s="418"/>
      <c r="H493" s="419"/>
      <c r="I493" s="418"/>
      <c r="J493"/>
      <c r="K493" s="585"/>
    </row>
    <row r="494" spans="1:11">
      <c r="A494" s="26" t="s">
        <v>166</v>
      </c>
      <c r="B494" s="1"/>
      <c r="C494" s="3"/>
      <c r="D494" s="2"/>
      <c r="E494" s="416"/>
      <c r="F494" s="417"/>
      <c r="G494" s="418"/>
      <c r="H494" s="419"/>
      <c r="I494" s="418"/>
      <c r="J494"/>
      <c r="K494" s="585"/>
    </row>
    <row r="495" spans="1:11" ht="3.75" customHeight="1">
      <c r="A495" s="15"/>
      <c r="B495" s="1"/>
      <c r="C495" s="3"/>
      <c r="D495" s="2"/>
      <c r="E495" s="416"/>
      <c r="F495" s="417"/>
      <c r="G495" s="418"/>
      <c r="H495" s="419"/>
      <c r="I495" s="418"/>
      <c r="J495"/>
      <c r="K495" s="585"/>
    </row>
    <row r="496" spans="1:11" ht="13.5">
      <c r="A496" s="85" t="s">
        <v>217</v>
      </c>
      <c r="B496" s="3"/>
      <c r="C496" s="3"/>
      <c r="D496" s="2"/>
      <c r="E496" s="146"/>
      <c r="F496" s="3"/>
      <c r="G496" s="3"/>
      <c r="H496" s="219"/>
      <c r="I496" s="3"/>
      <c r="J496"/>
      <c r="K496" s="585"/>
    </row>
    <row r="497" spans="1:200" ht="13.5">
      <c r="A497" s="85" t="s">
        <v>218</v>
      </c>
      <c r="B497" s="3"/>
      <c r="C497" s="3"/>
      <c r="D497" s="2"/>
      <c r="E497" s="4"/>
      <c r="F497" s="3"/>
      <c r="G497" s="3"/>
      <c r="H497" s="219"/>
      <c r="I497" s="594"/>
      <c r="J497"/>
      <c r="K497" s="585"/>
    </row>
    <row r="498" spans="1:200" ht="13.5">
      <c r="A498" s="85" t="s">
        <v>220</v>
      </c>
      <c r="B498" s="3"/>
      <c r="C498" s="3"/>
      <c r="D498" s="2"/>
      <c r="E498" s="4"/>
      <c r="F498" s="3"/>
      <c r="G498" s="3"/>
      <c r="H498" s="219"/>
      <c r="I498" s="594"/>
      <c r="J498"/>
      <c r="K498" s="585"/>
    </row>
    <row r="499" spans="1:200">
      <c r="A499" s="85" t="s">
        <v>233</v>
      </c>
      <c r="B499" s="3"/>
      <c r="C499" s="3"/>
      <c r="D499" s="2"/>
      <c r="E499" s="4"/>
      <c r="F499" s="3"/>
      <c r="G499" s="3"/>
      <c r="H499" s="219"/>
      <c r="I499" s="146"/>
      <c r="J499"/>
      <c r="K499" s="585"/>
    </row>
    <row r="500" spans="1:200">
      <c r="B500" s="3"/>
      <c r="C500" s="3"/>
      <c r="D500" s="2"/>
      <c r="E500" s="4"/>
      <c r="F500" s="3"/>
      <c r="G500" s="3"/>
      <c r="H500" s="219"/>
      <c r="I500" s="146"/>
      <c r="J500"/>
      <c r="K500" s="585"/>
    </row>
    <row r="501" spans="1:200" s="31" customFormat="1" ht="5.25" customHeight="1">
      <c r="A501" s="86"/>
      <c r="B501" s="3"/>
      <c r="C501" s="3"/>
      <c r="D501" s="2"/>
      <c r="E501" s="4"/>
      <c r="F501" s="3"/>
      <c r="G501" s="4"/>
      <c r="H501" s="219"/>
      <c r="I501" s="146"/>
      <c r="J501"/>
      <c r="K501" s="585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  <c r="DV501"/>
      <c r="DW501"/>
      <c r="DX501"/>
      <c r="DY501"/>
      <c r="DZ501"/>
      <c r="EA501"/>
      <c r="EB501"/>
      <c r="EC501"/>
      <c r="ED501"/>
      <c r="EE501"/>
      <c r="EF501"/>
      <c r="EG501"/>
      <c r="EH501"/>
      <c r="EI501"/>
      <c r="EJ501"/>
      <c r="EK501"/>
      <c r="EL501"/>
      <c r="EM501"/>
      <c r="EN501"/>
      <c r="EO501"/>
      <c r="EP501"/>
      <c r="EQ501"/>
      <c r="ER501"/>
      <c r="ES501"/>
      <c r="ET501"/>
      <c r="EU501"/>
      <c r="EV501"/>
      <c r="EW501"/>
      <c r="EX501"/>
      <c r="EY501"/>
      <c r="EZ501"/>
      <c r="FA501"/>
      <c r="FB501"/>
      <c r="FC501"/>
      <c r="FD501"/>
      <c r="FE501"/>
      <c r="FF501"/>
      <c r="FG501"/>
      <c r="FH501"/>
      <c r="FI501"/>
      <c r="FJ501"/>
      <c r="FK501"/>
      <c r="FL501"/>
      <c r="FM501"/>
      <c r="FN501"/>
      <c r="FO501"/>
      <c r="FP501"/>
      <c r="FQ501"/>
      <c r="FR501"/>
      <c r="FS501"/>
      <c r="FT501"/>
      <c r="FU501"/>
      <c r="FV501"/>
      <c r="FW501"/>
      <c r="FX501"/>
      <c r="FY501"/>
      <c r="FZ501"/>
      <c r="GA501"/>
      <c r="GB501"/>
      <c r="GC501"/>
      <c r="GD501"/>
      <c r="GE501"/>
      <c r="GF501"/>
      <c r="GG501"/>
      <c r="GH501"/>
      <c r="GI501"/>
      <c r="GJ501"/>
      <c r="GK501"/>
      <c r="GL501"/>
      <c r="GM501"/>
      <c r="GN501"/>
      <c r="GO501"/>
      <c r="GP501"/>
      <c r="GQ501"/>
      <c r="GR501"/>
    </row>
    <row r="502" spans="1:200" ht="5.25" customHeight="1">
      <c r="A502" s="86"/>
      <c r="B502" s="3"/>
      <c r="C502" s="3"/>
      <c r="D502" s="2"/>
      <c r="E502" s="4"/>
      <c r="F502" s="3"/>
      <c r="G502" s="3"/>
      <c r="H502" s="219"/>
      <c r="I502" s="3"/>
      <c r="J502"/>
      <c r="K502" s="585"/>
    </row>
    <row r="503" spans="1:200">
      <c r="A503" s="27" t="s">
        <v>167</v>
      </c>
      <c r="B503" s="12"/>
      <c r="C503" s="12" t="s">
        <v>168</v>
      </c>
      <c r="D503" s="13"/>
      <c r="E503" s="595"/>
      <c r="F503" s="12"/>
      <c r="G503" s="3"/>
      <c r="H503" s="219"/>
      <c r="I503" s="3"/>
      <c r="J503"/>
      <c r="K503" s="585"/>
    </row>
    <row r="504" spans="1:200">
      <c r="A504" s="27" t="s">
        <v>169</v>
      </c>
      <c r="B504" s="12"/>
      <c r="C504" s="12" t="s">
        <v>170</v>
      </c>
      <c r="D504" s="13"/>
      <c r="E504" s="595"/>
      <c r="F504" s="12"/>
      <c r="G504" s="3"/>
      <c r="H504" s="219"/>
      <c r="I504" s="3"/>
      <c r="J504"/>
      <c r="K504" s="585"/>
    </row>
    <row r="505" spans="1:200">
      <c r="A505" s="27" t="s">
        <v>171</v>
      </c>
      <c r="B505" s="12"/>
      <c r="C505" s="132" t="s">
        <v>172</v>
      </c>
      <c r="D505" s="133"/>
      <c r="E505" s="135"/>
      <c r="F505" s="132"/>
      <c r="K505" s="134"/>
    </row>
    <row r="506" spans="1:200" s="32" customFormat="1">
      <c r="A506" s="27" t="s">
        <v>173</v>
      </c>
      <c r="B506" s="12"/>
      <c r="C506" s="132" t="s">
        <v>174</v>
      </c>
      <c r="D506" s="133"/>
      <c r="E506" s="135"/>
      <c r="F506" s="132"/>
      <c r="G506" s="118"/>
      <c r="H506" s="119"/>
      <c r="I506" s="118"/>
      <c r="J506" s="110"/>
      <c r="K506" s="134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  <c r="DL506"/>
      <c r="DM506"/>
      <c r="DN506"/>
      <c r="DO506"/>
      <c r="DP506"/>
      <c r="DQ506"/>
      <c r="DR506"/>
      <c r="DS506"/>
      <c r="DT506"/>
      <c r="DU506"/>
      <c r="DV506"/>
      <c r="DW506"/>
      <c r="DX506"/>
      <c r="DY506"/>
      <c r="DZ506"/>
      <c r="EA506"/>
      <c r="EB506"/>
      <c r="EC506"/>
      <c r="ED506"/>
      <c r="EE506"/>
      <c r="EF506"/>
      <c r="EG506"/>
      <c r="EH506"/>
      <c r="EI506"/>
      <c r="EJ506"/>
      <c r="EK506"/>
      <c r="EL506"/>
      <c r="EM506"/>
      <c r="EN506"/>
      <c r="EO506"/>
      <c r="EP506"/>
      <c r="EQ506"/>
      <c r="ER506"/>
      <c r="ES506"/>
      <c r="ET506"/>
      <c r="EU506"/>
      <c r="EV506"/>
      <c r="EW506"/>
      <c r="EX506"/>
      <c r="EY506"/>
      <c r="EZ506"/>
      <c r="FA506"/>
      <c r="FB506"/>
      <c r="FC506"/>
      <c r="FD506"/>
      <c r="FE506"/>
      <c r="FF506"/>
      <c r="FG506"/>
      <c r="FH506"/>
      <c r="FI506"/>
      <c r="FJ506"/>
      <c r="FK506"/>
      <c r="FL506"/>
      <c r="FM506"/>
      <c r="FN506"/>
      <c r="FO506"/>
      <c r="FP506"/>
      <c r="FQ506"/>
      <c r="FR506"/>
      <c r="FS506"/>
      <c r="FT506"/>
      <c r="FU506"/>
      <c r="FV506"/>
      <c r="FW506"/>
      <c r="FX506"/>
      <c r="FY506"/>
      <c r="FZ506"/>
      <c r="GA506"/>
      <c r="GB506"/>
      <c r="GC506"/>
      <c r="GD506"/>
      <c r="GE506"/>
      <c r="GF506"/>
      <c r="GG506"/>
      <c r="GH506"/>
      <c r="GI506"/>
      <c r="GJ506"/>
      <c r="GK506"/>
      <c r="GL506"/>
      <c r="GM506"/>
      <c r="GN506"/>
      <c r="GO506"/>
      <c r="GP506"/>
      <c r="GQ506"/>
      <c r="GR506"/>
    </row>
    <row r="507" spans="1:200">
      <c r="A507" s="27" t="s">
        <v>175</v>
      </c>
      <c r="B507" s="12"/>
      <c r="C507" s="132" t="s">
        <v>176</v>
      </c>
      <c r="D507" s="133"/>
      <c r="E507" s="135"/>
      <c r="F507" s="132"/>
      <c r="K507" s="134"/>
    </row>
    <row r="508" spans="1:200">
      <c r="A508" s="27" t="s">
        <v>177</v>
      </c>
      <c r="B508" s="12"/>
      <c r="C508" s="132"/>
      <c r="D508" s="133"/>
      <c r="E508" s="135"/>
      <c r="F508" s="132"/>
      <c r="K508" s="134"/>
    </row>
    <row r="509" spans="1:200">
      <c r="A509" s="27" t="s">
        <v>178</v>
      </c>
      <c r="B509" s="12"/>
      <c r="C509" s="132"/>
      <c r="D509" s="133"/>
      <c r="E509" s="135"/>
      <c r="F509" s="132"/>
      <c r="K509" s="134"/>
    </row>
    <row r="510" spans="1:200" ht="4.5" customHeight="1">
      <c r="A510" s="86"/>
      <c r="B510" s="3"/>
      <c r="K510" s="134"/>
    </row>
    <row r="511" spans="1:200">
      <c r="A511" s="624" t="s">
        <v>179</v>
      </c>
      <c r="B511" s="624"/>
      <c r="C511" s="624"/>
      <c r="D511" s="624"/>
      <c r="E511" s="624"/>
      <c r="F511" s="624"/>
      <c r="G511" s="624"/>
      <c r="H511" s="624"/>
      <c r="I511" s="624"/>
      <c r="K511" s="134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  <c r="AA511" s="31"/>
      <c r="AB511" s="31"/>
      <c r="AC511" s="31"/>
      <c r="AD511" s="31"/>
      <c r="AE511" s="31"/>
      <c r="AF511" s="31"/>
      <c r="AG511" s="31"/>
      <c r="AH511" s="31"/>
      <c r="AI511" s="31"/>
      <c r="AJ511" s="31"/>
      <c r="AK511" s="31"/>
      <c r="AL511" s="31"/>
      <c r="AM511" s="31"/>
      <c r="AN511" s="31"/>
      <c r="AO511" s="31"/>
      <c r="AP511" s="31"/>
      <c r="AQ511" s="31"/>
      <c r="AR511" s="31"/>
      <c r="AS511" s="31"/>
      <c r="AT511" s="31"/>
      <c r="AU511" s="31"/>
      <c r="AV511" s="31"/>
      <c r="AW511" s="31"/>
      <c r="AX511" s="31"/>
      <c r="AY511" s="31"/>
      <c r="AZ511" s="31"/>
      <c r="BA511" s="31"/>
      <c r="BB511" s="31"/>
      <c r="BC511" s="31"/>
      <c r="BD511" s="31"/>
      <c r="BE511" s="31"/>
      <c r="BF511" s="31"/>
      <c r="BG511" s="31"/>
      <c r="BH511" s="31"/>
      <c r="BI511" s="31"/>
      <c r="BJ511" s="31"/>
      <c r="BK511" s="31"/>
      <c r="BL511" s="31"/>
      <c r="BM511" s="31"/>
      <c r="BN511" s="31"/>
      <c r="BO511" s="31"/>
      <c r="BP511" s="31"/>
      <c r="BQ511" s="31"/>
      <c r="BR511" s="31"/>
      <c r="BS511" s="31"/>
      <c r="BT511" s="31"/>
      <c r="BU511" s="31"/>
      <c r="BV511" s="31"/>
      <c r="BW511" s="31"/>
      <c r="BX511" s="31"/>
      <c r="BY511" s="31"/>
      <c r="BZ511" s="31"/>
      <c r="CA511" s="31"/>
      <c r="CB511" s="31"/>
      <c r="CC511" s="31"/>
      <c r="CD511" s="31"/>
      <c r="CE511" s="31"/>
      <c r="CF511" s="31"/>
      <c r="CG511" s="31"/>
      <c r="CH511" s="31"/>
      <c r="CI511" s="31"/>
      <c r="CJ511" s="31"/>
      <c r="CK511" s="31"/>
      <c r="CL511" s="31"/>
      <c r="CM511" s="31"/>
      <c r="CN511" s="31"/>
      <c r="CO511" s="31"/>
      <c r="CP511" s="31"/>
      <c r="CQ511" s="31"/>
      <c r="CR511" s="31"/>
      <c r="CS511" s="31"/>
      <c r="CT511" s="31"/>
      <c r="CU511" s="31"/>
      <c r="CV511" s="31"/>
      <c r="CW511" s="31"/>
      <c r="CX511" s="31"/>
      <c r="CY511" s="31"/>
      <c r="CZ511" s="31"/>
      <c r="DA511" s="31"/>
      <c r="DB511" s="31"/>
      <c r="DC511" s="31"/>
      <c r="DD511" s="31"/>
      <c r="DE511" s="31"/>
      <c r="DF511" s="31"/>
      <c r="DG511" s="31"/>
      <c r="DH511" s="31"/>
      <c r="DI511" s="31"/>
      <c r="DJ511" s="31"/>
      <c r="DK511" s="31"/>
      <c r="DL511" s="31"/>
      <c r="DM511" s="31"/>
      <c r="DN511" s="31"/>
      <c r="DO511" s="31"/>
      <c r="DP511" s="31"/>
      <c r="DQ511" s="31"/>
      <c r="DR511" s="31"/>
      <c r="DS511" s="31"/>
      <c r="DT511" s="31"/>
      <c r="DU511" s="31"/>
      <c r="DV511" s="31"/>
      <c r="DW511" s="31"/>
      <c r="DX511" s="31"/>
      <c r="DY511" s="31"/>
      <c r="DZ511" s="31"/>
      <c r="EA511" s="31"/>
      <c r="EB511" s="31"/>
      <c r="EC511" s="31"/>
      <c r="ED511" s="31"/>
      <c r="EE511" s="31"/>
      <c r="EF511" s="31"/>
      <c r="EG511" s="31"/>
      <c r="EH511" s="31"/>
      <c r="EI511" s="31"/>
      <c r="EJ511" s="31"/>
      <c r="EK511" s="31"/>
      <c r="EL511" s="31"/>
      <c r="EM511" s="31"/>
      <c r="EN511" s="31"/>
      <c r="EO511" s="31"/>
      <c r="EP511" s="31"/>
      <c r="EQ511" s="31"/>
      <c r="ER511" s="31"/>
      <c r="ES511" s="31"/>
      <c r="ET511" s="31"/>
      <c r="EU511" s="31"/>
      <c r="EV511" s="31"/>
      <c r="EW511" s="31"/>
      <c r="EX511" s="31"/>
      <c r="EY511" s="31"/>
      <c r="EZ511" s="31"/>
      <c r="FA511" s="31"/>
      <c r="FB511" s="31"/>
      <c r="FC511" s="31"/>
      <c r="FD511" s="31"/>
      <c r="FE511" s="31"/>
      <c r="FF511" s="31"/>
      <c r="FG511" s="31"/>
      <c r="FH511" s="31"/>
      <c r="FI511" s="31"/>
      <c r="FJ511" s="31"/>
      <c r="FK511" s="31"/>
      <c r="FL511" s="31"/>
      <c r="FM511" s="31"/>
      <c r="FN511" s="31"/>
      <c r="FO511" s="31"/>
      <c r="FP511" s="31"/>
      <c r="FQ511" s="31"/>
      <c r="FR511" s="31"/>
      <c r="FS511" s="31"/>
      <c r="FT511" s="31"/>
      <c r="FU511" s="31"/>
      <c r="FV511" s="31"/>
      <c r="FW511" s="31"/>
      <c r="FX511" s="31"/>
      <c r="FY511" s="31"/>
      <c r="FZ511" s="31"/>
      <c r="GA511" s="31"/>
      <c r="GB511" s="31"/>
      <c r="GC511" s="31"/>
      <c r="GD511" s="31"/>
      <c r="GE511" s="31"/>
      <c r="GF511" s="31"/>
      <c r="GG511" s="31"/>
      <c r="GH511" s="31"/>
      <c r="GI511" s="31"/>
      <c r="GJ511" s="31"/>
      <c r="GK511" s="31"/>
      <c r="GL511" s="31"/>
      <c r="GM511" s="31"/>
      <c r="GN511" s="31"/>
      <c r="GO511" s="31"/>
      <c r="GP511" s="31"/>
      <c r="GQ511" s="31"/>
      <c r="GR511" s="31"/>
    </row>
    <row r="512" spans="1:200">
      <c r="A512" s="626"/>
      <c r="B512" s="626"/>
      <c r="C512" s="626"/>
      <c r="D512" s="626"/>
      <c r="E512" s="626"/>
      <c r="F512" s="626"/>
      <c r="G512" s="626"/>
      <c r="H512" s="626"/>
      <c r="I512" s="626"/>
      <c r="J512" s="182"/>
      <c r="K512" s="136"/>
    </row>
    <row r="513" spans="1:200">
      <c r="A513" s="615" t="s">
        <v>180</v>
      </c>
      <c r="B513" s="617"/>
      <c r="C513" s="617"/>
      <c r="D513" s="617"/>
      <c r="E513" s="617"/>
      <c r="F513" s="617"/>
      <c r="G513" s="617"/>
      <c r="H513" s="617"/>
      <c r="I513" s="617"/>
      <c r="J513" s="617"/>
      <c r="K513" s="618"/>
    </row>
    <row r="514" spans="1:200">
      <c r="A514" s="615" t="s">
        <v>242</v>
      </c>
      <c r="B514" s="617"/>
      <c r="C514" s="617"/>
      <c r="D514" s="617"/>
      <c r="E514" s="617"/>
      <c r="F514" s="617"/>
      <c r="G514" s="617"/>
      <c r="H514" s="617"/>
      <c r="I514" s="617"/>
      <c r="J514" s="617"/>
      <c r="K514" s="618"/>
    </row>
    <row r="515" spans="1:200">
      <c r="A515" s="615" t="s">
        <v>181</v>
      </c>
      <c r="B515" s="617"/>
      <c r="C515" s="617"/>
      <c r="D515" s="617"/>
      <c r="E515" s="617"/>
      <c r="F515" s="617"/>
      <c r="G515" s="617"/>
      <c r="H515" s="617"/>
      <c r="I515" s="617"/>
      <c r="J515" s="617"/>
      <c r="K515" s="618"/>
    </row>
    <row r="516" spans="1:200">
      <c r="A516" s="615"/>
      <c r="B516" s="615"/>
      <c r="C516" s="615"/>
      <c r="D516" s="615"/>
      <c r="E516" s="615"/>
      <c r="F516" s="615"/>
      <c r="G516" s="615"/>
      <c r="H516" s="615"/>
      <c r="I516" s="615"/>
      <c r="J516" s="183"/>
      <c r="K516" s="136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  <c r="AA516" s="32"/>
      <c r="AB516" s="32"/>
      <c r="AC516" s="32"/>
      <c r="AD516" s="32"/>
      <c r="AE516" s="32"/>
      <c r="AF516" s="32"/>
      <c r="AG516" s="32"/>
      <c r="AH516" s="32"/>
      <c r="AI516" s="32"/>
      <c r="AJ516" s="32"/>
      <c r="AK516" s="32"/>
      <c r="AL516" s="32"/>
      <c r="AM516" s="32"/>
      <c r="AN516" s="32"/>
      <c r="AO516" s="32"/>
      <c r="AP516" s="32"/>
      <c r="AQ516" s="32"/>
      <c r="AR516" s="32"/>
      <c r="AS516" s="32"/>
      <c r="AT516" s="32"/>
      <c r="AU516" s="32"/>
      <c r="AV516" s="32"/>
      <c r="AW516" s="32"/>
      <c r="AX516" s="32"/>
      <c r="AY516" s="32"/>
      <c r="AZ516" s="32"/>
      <c r="BA516" s="32"/>
      <c r="BB516" s="32"/>
      <c r="BC516" s="32"/>
      <c r="BD516" s="32"/>
      <c r="BE516" s="32"/>
      <c r="BF516" s="32"/>
      <c r="BG516" s="32"/>
      <c r="BH516" s="32"/>
      <c r="BI516" s="32"/>
      <c r="BJ516" s="32"/>
      <c r="BK516" s="32"/>
      <c r="BL516" s="32"/>
      <c r="BM516" s="32"/>
      <c r="BN516" s="32"/>
      <c r="BO516" s="32"/>
      <c r="BP516" s="32"/>
      <c r="BQ516" s="32"/>
      <c r="BR516" s="32"/>
      <c r="BS516" s="32"/>
      <c r="BT516" s="32"/>
      <c r="BU516" s="32"/>
      <c r="BV516" s="32"/>
      <c r="BW516" s="32"/>
      <c r="BX516" s="32"/>
      <c r="BY516" s="32"/>
      <c r="BZ516" s="32"/>
      <c r="CA516" s="32"/>
      <c r="CB516" s="32"/>
      <c r="CC516" s="32"/>
      <c r="CD516" s="32"/>
      <c r="CE516" s="32"/>
      <c r="CF516" s="32"/>
      <c r="CG516" s="32"/>
      <c r="CH516" s="32"/>
      <c r="CI516" s="32"/>
      <c r="CJ516" s="32"/>
      <c r="CK516" s="32"/>
      <c r="CL516" s="32"/>
      <c r="CM516" s="32"/>
      <c r="CN516" s="32"/>
      <c r="CO516" s="32"/>
      <c r="CP516" s="32"/>
      <c r="CQ516" s="32"/>
      <c r="CR516" s="32"/>
      <c r="CS516" s="32"/>
      <c r="CT516" s="32"/>
      <c r="CU516" s="32"/>
      <c r="CV516" s="32"/>
      <c r="CW516" s="32"/>
      <c r="CX516" s="32"/>
      <c r="CY516" s="32"/>
      <c r="CZ516" s="32"/>
      <c r="DA516" s="32"/>
      <c r="DB516" s="32"/>
      <c r="DC516" s="32"/>
      <c r="DD516" s="32"/>
      <c r="DE516" s="32"/>
      <c r="DF516" s="32"/>
      <c r="DG516" s="32"/>
      <c r="DH516" s="32"/>
      <c r="DI516" s="32"/>
      <c r="DJ516" s="32"/>
      <c r="DK516" s="32"/>
      <c r="DL516" s="32"/>
      <c r="DM516" s="32"/>
      <c r="DN516" s="32"/>
      <c r="DO516" s="32"/>
      <c r="DP516" s="32"/>
      <c r="DQ516" s="32"/>
      <c r="DR516" s="32"/>
      <c r="DS516" s="32"/>
      <c r="DT516" s="32"/>
      <c r="DU516" s="32"/>
      <c r="DV516" s="32"/>
      <c r="DW516" s="32"/>
      <c r="DX516" s="32"/>
      <c r="DY516" s="32"/>
      <c r="DZ516" s="32"/>
      <c r="EA516" s="32"/>
      <c r="EB516" s="32"/>
      <c r="EC516" s="32"/>
      <c r="ED516" s="32"/>
      <c r="EE516" s="32"/>
      <c r="EF516" s="32"/>
      <c r="EG516" s="32"/>
      <c r="EH516" s="32"/>
      <c r="EI516" s="32"/>
      <c r="EJ516" s="32"/>
      <c r="EK516" s="32"/>
      <c r="EL516" s="32"/>
      <c r="EM516" s="32"/>
      <c r="EN516" s="32"/>
      <c r="EO516" s="32"/>
      <c r="EP516" s="32"/>
      <c r="EQ516" s="32"/>
      <c r="ER516" s="32"/>
      <c r="ES516" s="32"/>
      <c r="ET516" s="32"/>
      <c r="EU516" s="32"/>
      <c r="EV516" s="32"/>
      <c r="EW516" s="32"/>
      <c r="EX516" s="32"/>
      <c r="EY516" s="32"/>
      <c r="EZ516" s="32"/>
      <c r="FA516" s="32"/>
      <c r="FB516" s="32"/>
      <c r="FC516" s="32"/>
      <c r="FD516" s="32"/>
      <c r="FE516" s="32"/>
      <c r="FF516" s="32"/>
      <c r="FG516" s="32"/>
      <c r="FH516" s="32"/>
      <c r="FI516" s="32"/>
      <c r="FJ516" s="32"/>
      <c r="FK516" s="32"/>
      <c r="FL516" s="32"/>
      <c r="FM516" s="32"/>
      <c r="FN516" s="32"/>
      <c r="FO516" s="32"/>
      <c r="FP516" s="32"/>
      <c r="FQ516" s="32"/>
      <c r="FR516" s="32"/>
      <c r="FS516" s="32"/>
      <c r="FT516" s="32"/>
      <c r="FU516" s="32"/>
      <c r="FV516" s="32"/>
      <c r="FW516" s="32"/>
      <c r="FX516" s="32"/>
      <c r="FY516" s="32"/>
      <c r="FZ516" s="32"/>
      <c r="GA516" s="32"/>
      <c r="GB516" s="32"/>
      <c r="GC516" s="32"/>
      <c r="GD516" s="32"/>
      <c r="GE516" s="32"/>
      <c r="GF516" s="32"/>
      <c r="GG516" s="32"/>
      <c r="GH516" s="32"/>
      <c r="GI516" s="32"/>
      <c r="GJ516" s="32"/>
      <c r="GK516" s="32"/>
      <c r="GL516" s="32"/>
      <c r="GM516" s="32"/>
      <c r="GN516" s="32"/>
      <c r="GO516" s="32"/>
      <c r="GP516" s="32"/>
      <c r="GQ516" s="32"/>
      <c r="GR516" s="32"/>
    </row>
    <row r="517" spans="1:200">
      <c r="A517" s="608" t="s">
        <v>182</v>
      </c>
      <c r="B517" s="609"/>
      <c r="C517" s="609"/>
      <c r="D517" s="609"/>
      <c r="E517" s="609"/>
      <c r="F517" s="609"/>
      <c r="G517" s="609"/>
      <c r="H517" s="609"/>
      <c r="I517" s="609"/>
      <c r="J517" s="609"/>
      <c r="K517" s="610"/>
    </row>
    <row r="518" spans="1:200">
      <c r="A518" s="608" t="s">
        <v>183</v>
      </c>
      <c r="B518" s="609"/>
      <c r="C518" s="609"/>
      <c r="D518" s="609"/>
      <c r="E518" s="609"/>
      <c r="F518" s="609"/>
      <c r="G518" s="609"/>
      <c r="H518" s="609"/>
      <c r="I518" s="609"/>
      <c r="J518" s="609"/>
      <c r="K518" s="610"/>
    </row>
    <row r="519" spans="1:200">
      <c r="A519" s="608" t="s">
        <v>241</v>
      </c>
      <c r="B519" s="609"/>
      <c r="C519" s="609"/>
      <c r="D519" s="609"/>
      <c r="E519" s="609"/>
      <c r="F519" s="609"/>
      <c r="G519" s="609"/>
      <c r="H519" s="609"/>
      <c r="I519" s="609"/>
      <c r="J519" s="609"/>
      <c r="K519" s="610"/>
    </row>
    <row r="520" spans="1:200">
      <c r="A520" s="611" t="s">
        <v>231</v>
      </c>
      <c r="B520" s="612"/>
      <c r="C520" s="612"/>
      <c r="D520" s="612"/>
      <c r="E520" s="612"/>
      <c r="F520" s="612"/>
      <c r="G520" s="612"/>
      <c r="H520" s="612"/>
      <c r="I520" s="612"/>
      <c r="J520" s="612"/>
      <c r="K520" s="613"/>
    </row>
  </sheetData>
  <sheetProtection selectLockedCells="1" selectUnlockedCells="1"/>
  <mergeCells count="53">
    <mergeCell ref="I168:J168"/>
    <mergeCell ref="I162:J162"/>
    <mergeCell ref="I163:J163"/>
    <mergeCell ref="I164:J164"/>
    <mergeCell ref="I165:J165"/>
    <mergeCell ref="I166:J166"/>
    <mergeCell ref="I156:J156"/>
    <mergeCell ref="I157:J157"/>
    <mergeCell ref="I159:J159"/>
    <mergeCell ref="I161:J161"/>
    <mergeCell ref="I167:J167"/>
    <mergeCell ref="A2:I2"/>
    <mergeCell ref="A3:I3"/>
    <mergeCell ref="A4:I4"/>
    <mergeCell ref="A5:I5"/>
    <mergeCell ref="A6:I6"/>
    <mergeCell ref="A341:I341"/>
    <mergeCell ref="E273:K273"/>
    <mergeCell ref="A343:I343"/>
    <mergeCell ref="A355:I355"/>
    <mergeCell ref="A459:I459"/>
    <mergeCell ref="A517:K517"/>
    <mergeCell ref="A518:K518"/>
    <mergeCell ref="A519:K519"/>
    <mergeCell ref="A520:K520"/>
    <mergeCell ref="A344:I344"/>
    <mergeCell ref="A516:I516"/>
    <mergeCell ref="A350:I350"/>
    <mergeCell ref="A351:I351"/>
    <mergeCell ref="A352:I352"/>
    <mergeCell ref="A353:I353"/>
    <mergeCell ref="A354:I354"/>
    <mergeCell ref="A515:K515"/>
    <mergeCell ref="A514:K514"/>
    <mergeCell ref="A513:K513"/>
    <mergeCell ref="A511:I511"/>
    <mergeCell ref="A512:I512"/>
    <mergeCell ref="B240:C240"/>
    <mergeCell ref="B248:C249"/>
    <mergeCell ref="J36:K36"/>
    <mergeCell ref="J3:K3"/>
    <mergeCell ref="J4:K4"/>
    <mergeCell ref="J5:K5"/>
    <mergeCell ref="J6:K6"/>
    <mergeCell ref="B8:C8"/>
    <mergeCell ref="E8:I8"/>
    <mergeCell ref="A226:I226"/>
    <mergeCell ref="A107:I107"/>
    <mergeCell ref="J38:K38"/>
    <mergeCell ref="J37:K37"/>
    <mergeCell ref="A7:B7"/>
    <mergeCell ref="C7:I7"/>
    <mergeCell ref="I154:J154"/>
  </mergeCells>
  <conditionalFormatting sqref="B124:B126">
    <cfRule type="cellIs" dxfId="2" priority="162" stopIfTrue="1" operator="between">
      <formula>0.000001</formula>
      <formula>0.49999</formula>
    </cfRule>
  </conditionalFormatting>
  <conditionalFormatting sqref="C250:C251 E250:E251 G250:G251 I250:I251 C253:C254 E253:E254 G253:G254 I253:I254">
    <cfRule type="cellIs" dxfId="1" priority="2" operator="greaterThanOrEqual">
      <formula>1000</formula>
    </cfRule>
  </conditionalFormatting>
  <conditionalFormatting sqref="I216">
    <cfRule type="cellIs" dxfId="0" priority="1" operator="notEqual">
      <formula>#REF!</formula>
    </cfRule>
  </conditionalFormatting>
  <printOptions horizontalCentered="1"/>
  <pageMargins left="0.4" right="0.25" top="0.5" bottom="0.5" header="0.51180555555555596" footer="0.51180555555555596"/>
  <pageSetup paperSize="5" scale="67" firstPageNumber="0" orientation="portrait" r:id="rId1"/>
  <headerFooter alignWithMargins="0"/>
  <rowBreaks count="4" manualBreakCount="4">
    <brk id="111" max="10" man="1"/>
    <brk id="235" max="16383" man="1"/>
    <brk id="359" max="10" man="1"/>
    <brk id="467" max="10" man="1"/>
  </rowBreaks>
  <ignoredErrors>
    <ignoredError sqref="I15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320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09 November 2023</vt:lpstr>
      <vt:lpstr>'09 November 2023'!Excel_BuiltIn_Print_Area</vt:lpstr>
      <vt:lpstr>'09 November 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Maria Belen Pecson</cp:lastModifiedBy>
  <cp:revision>18</cp:revision>
  <cp:lastPrinted>2023-11-09T04:23:16Z</cp:lastPrinted>
  <dcterms:created xsi:type="dcterms:W3CDTF">2020-09-01T04:35:23Z</dcterms:created>
  <dcterms:modified xsi:type="dcterms:W3CDTF">2023-12-05T01:04:06Z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1033-11.2.0.9635</vt:lpwstr>
  </property>
</Properties>
</file>