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8800" yWindow="0" windowWidth="14520" windowHeight="13740" tabRatio="602"/>
  </bookViews>
  <sheets>
    <sheet name="28 September 2023" sheetId="1" r:id="rId1"/>
  </sheets>
  <definedNames>
    <definedName name="Excel_BuiltIn_Print_Area" localSheetId="0">'28 September 2023'!$A$1:$I$554</definedName>
    <definedName name="_xlnm.Print_Area" localSheetId="0">'28 September 2023'!$A$1:$K$558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0" i="1"/>
  <c r="G389"/>
  <c r="G358" l="1"/>
  <c r="I358"/>
  <c r="I363" s="1"/>
  <c r="G363" l="1"/>
  <c r="G362"/>
  <c r="E358"/>
  <c r="I163"/>
  <c r="I158"/>
  <c r="E363" l="1"/>
  <c r="E362"/>
  <c r="G361"/>
  <c r="I362"/>
  <c r="I361" s="1"/>
  <c r="E361" l="1"/>
</calcChain>
</file>

<file path=xl/sharedStrings.xml><?xml version="1.0" encoding="utf-8"?>
<sst xmlns="http://schemas.openxmlformats.org/spreadsheetml/2006/main" count="610" uniqueCount="375">
  <si>
    <t>A Monthly Update of the Philippine Statistics Authority</t>
  </si>
  <si>
    <t>INDICATOR</t>
  </si>
  <si>
    <t xml:space="preserve">                            REFERENCE PERIOD and DATA</t>
  </si>
  <si>
    <t>Philippines</t>
  </si>
  <si>
    <t>National Capital Region (NCR)</t>
  </si>
  <si>
    <t>Areas Outside NCR</t>
  </si>
  <si>
    <t>Inflation rate (Headline)</t>
  </si>
  <si>
    <t>Purchasing power of the peso</t>
  </si>
  <si>
    <t>p</t>
  </si>
  <si>
    <t>r</t>
  </si>
  <si>
    <t>Total foreign trade</t>
  </si>
  <si>
    <t>Imports</t>
  </si>
  <si>
    <t>Exports</t>
  </si>
  <si>
    <t>Balance of trade</t>
  </si>
  <si>
    <t xml:space="preserve">Top  traders: </t>
  </si>
  <si>
    <t>1  China, People's Republic of</t>
  </si>
  <si>
    <t>Top imports:</t>
  </si>
  <si>
    <t>1  Electronic products</t>
  </si>
  <si>
    <t>2  Mineral fuels, lubricants and related materials</t>
  </si>
  <si>
    <t>Top exports:</t>
  </si>
  <si>
    <t>Gainers over last year (%)</t>
  </si>
  <si>
    <t>Losers over last year (%)</t>
  </si>
  <si>
    <t>…</t>
  </si>
  <si>
    <t>Volume of production index  (2018 = 100)</t>
  </si>
  <si>
    <t>Value of net sales index  (2018 = 100)</t>
  </si>
  <si>
    <t>Volume of net sales index  (2018 = 100)</t>
  </si>
  <si>
    <t>Total domestic trade</t>
  </si>
  <si>
    <t>Quantity</t>
  </si>
  <si>
    <t>Value</t>
  </si>
  <si>
    <t>Water</t>
  </si>
  <si>
    <t xml:space="preserve">Air </t>
  </si>
  <si>
    <t>Page 2 of 5</t>
  </si>
  <si>
    <t>Both sexes (In thousands)</t>
  </si>
  <si>
    <t>Male</t>
  </si>
  <si>
    <t>Female</t>
  </si>
  <si>
    <t xml:space="preserve"> </t>
  </si>
  <si>
    <t>Revenues</t>
  </si>
  <si>
    <t>Expenditures</t>
  </si>
  <si>
    <t>Surplus/(Deficit)</t>
  </si>
  <si>
    <t>Philippine Stock Exchange index (PSEi)</t>
  </si>
  <si>
    <t>New</t>
  </si>
  <si>
    <t>Renewal</t>
  </si>
  <si>
    <t>Licenses/Permits issued by type (new + renewal)</t>
  </si>
  <si>
    <t>Student permit</t>
  </si>
  <si>
    <t>Conductor's permit</t>
  </si>
  <si>
    <t>Non-professional</t>
  </si>
  <si>
    <t>Professional</t>
  </si>
  <si>
    <t>Apprehensions handled</t>
  </si>
  <si>
    <t>Impounded vehicles</t>
  </si>
  <si>
    <t>Passenger traffic (In million passengers)</t>
  </si>
  <si>
    <t xml:space="preserve">  Number of families (In thousands)</t>
  </si>
  <si>
    <t>Average family income</t>
  </si>
  <si>
    <t>Average family expenditure</t>
  </si>
  <si>
    <t>Average savings</t>
  </si>
  <si>
    <t>Poverty Incidence Families (in percent)</t>
  </si>
  <si>
    <t>f</t>
  </si>
  <si>
    <t>Labor force participation rate (in percent)</t>
  </si>
  <si>
    <t>Employment rate (in percent)</t>
  </si>
  <si>
    <t>Unemployment rate (in percent)</t>
  </si>
  <si>
    <t>Underemployment rate (in percent)</t>
  </si>
  <si>
    <t>Agriculture</t>
  </si>
  <si>
    <t>Industry</t>
  </si>
  <si>
    <t>Services</t>
  </si>
  <si>
    <t>Wage and salary workers</t>
  </si>
  <si>
    <t>Self-employed without any paid employee</t>
  </si>
  <si>
    <t>Employer in own family-operated farm or business</t>
  </si>
  <si>
    <t>Page 3 of 5</t>
  </si>
  <si>
    <t>At current prices</t>
  </si>
  <si>
    <t>At constant 2018 prices</t>
  </si>
  <si>
    <t>At current prices (Growth Rates)</t>
  </si>
  <si>
    <t>At constant 2018 prices (Growth Rates)</t>
  </si>
  <si>
    <t>Philippines  (number)</t>
  </si>
  <si>
    <t>Total floor area (in square meters)</t>
  </si>
  <si>
    <t>Non-residential  (number)</t>
  </si>
  <si>
    <t>Alterations and repairs  (number)</t>
  </si>
  <si>
    <t>Industry Description (All establishments)</t>
  </si>
  <si>
    <t>Establishment</t>
  </si>
  <si>
    <t>Employment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</si>
  <si>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</si>
  <si>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</si>
  <si>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</si>
  <si>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</si>
  <si>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</si>
  <si>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</si>
  <si>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</si>
  <si>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</si>
  <si>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</si>
  <si>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</si>
  <si>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</si>
  <si>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</si>
  <si>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</si>
  <si>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</si>
  <si>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</si>
  <si>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</si>
  <si>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</si>
  <si>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</si>
  <si>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Total population</t>
  </si>
  <si>
    <t>Average annual population growth rate</t>
  </si>
  <si>
    <t>1.72 (2010-2015)</t>
  </si>
  <si>
    <t>1.90 (2000-2010)</t>
  </si>
  <si>
    <t>Population density (persons per square kilometer)</t>
  </si>
  <si>
    <t>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</si>
  <si>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</si>
  <si>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</si>
  <si>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</si>
  <si>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</si>
  <si>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</si>
  <si>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</si>
  <si>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</si>
  <si>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t>Overall dependency ratio</t>
  </si>
  <si>
    <t>Young dependency ratio</t>
  </si>
  <si>
    <t>Old dependency ratio</t>
  </si>
  <si>
    <t>Sex ratio (number of males per 100 females)</t>
  </si>
  <si>
    <t>Median age</t>
  </si>
  <si>
    <t>Proportion of persons with disability</t>
  </si>
  <si>
    <t>..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</si>
  <si>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</si>
  <si>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</si>
  <si>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</si>
  <si>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</si>
  <si>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Page 4 of 5</t>
  </si>
  <si>
    <t>Proportion of household population by age group</t>
  </si>
  <si>
    <t xml:space="preserve">Number of households </t>
  </si>
  <si>
    <t>Average household size</t>
  </si>
  <si>
    <t>Literacy rate</t>
  </si>
  <si>
    <t>Institutional population by sex</t>
  </si>
  <si>
    <t xml:space="preserve">Male </t>
  </si>
  <si>
    <t>Fetal deaths</t>
  </si>
  <si>
    <t>Any method (in percent)</t>
  </si>
  <si>
    <t xml:space="preserve">Any modern method </t>
  </si>
  <si>
    <t xml:space="preserve">Any traditional method </t>
  </si>
  <si>
    <t xml:space="preserve">Not currently using </t>
  </si>
  <si>
    <t>Number of women</t>
  </si>
  <si>
    <t>Functional literacy rate (10 to 64 years old; basic reading, writing, and computational skills) (in percent)</t>
  </si>
  <si>
    <t>SY 2018-2019</t>
  </si>
  <si>
    <t>Number of schools</t>
  </si>
  <si>
    <t xml:space="preserve">   Private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</si>
  <si>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</si>
  <si>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</si>
  <si>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</si>
  <si>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</si>
  <si>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</si>
  <si>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</si>
  <si>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</si>
  <si>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Junior High School</t>
  </si>
  <si>
    <t xml:space="preserve">   Senior High School</t>
  </si>
  <si>
    <t xml:space="preserve">Impairments associated with disabilities may be physical, mental or sensory motor impairment such as partial or total blindness, low vision, partial or total deafness, oral defect, </t>
  </si>
  <si>
    <t xml:space="preserve">from a slight to a severe deviation in terms of quality or quantity in executing the activity in a manner or to the extent that is expected of people without the health condition. 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</si>
  <si>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</si>
  <si>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</si>
  <si>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t>Page 5 of 5</t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</si>
  <si>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</si>
  <si>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</si>
  <si>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</si>
  <si>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</si>
  <si>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</si>
  <si>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</si>
  <si>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</si>
  <si>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</si>
  <si>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</si>
  <si>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</si>
  <si>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</si>
  <si>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</si>
  <si>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</si>
  <si>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</si>
  <si>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</si>
  <si>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</si>
  <si>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</si>
  <si>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</si>
  <si>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</si>
  <si>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</si>
  <si>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</si>
  <si>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</si>
  <si>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</si>
  <si>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</si>
  <si>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</si>
  <si>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</si>
  <si>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</si>
  <si>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</si>
  <si>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</si>
  <si>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</si>
  <si>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</si>
  <si>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</si>
  <si>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t xml:space="preserve"> PSA website: www.psa.gov.ph</t>
  </si>
  <si>
    <t xml:space="preserve"> PSA Serbilis sa Radyo: DZRP-Radyo Pilipinas (738 kHz) every Saturday from 3:00 p.m. to 4:00 p.m.</t>
  </si>
  <si>
    <t>Compiled by:</t>
  </si>
  <si>
    <t>KNOWLEDGE MANAGEMENT AND COMMUNICATIONS DIVISION</t>
  </si>
  <si>
    <t>1.63 (2015-2020)</t>
  </si>
  <si>
    <t>Value of production index  (2018 = 100)</t>
  </si>
  <si>
    <t>Average Capacity utilization (%)</t>
  </si>
  <si>
    <t>Total 15 years old and over (in thousands)</t>
  </si>
  <si>
    <t>Employed persons by major industry group (in percent)</t>
  </si>
  <si>
    <t>November 2021</t>
  </si>
  <si>
    <t>December 2021</t>
  </si>
  <si>
    <t>December 2020</t>
  </si>
  <si>
    <t>1. Ischaemic heart diseases</t>
  </si>
  <si>
    <t>2020 (May 1)</t>
  </si>
  <si>
    <t>2015 (August 1)</t>
  </si>
  <si>
    <t>2010 (May 1)</t>
  </si>
  <si>
    <t>Consumer Price Index (2018 = 100)</t>
  </si>
  <si>
    <t>3  Transport equipment</t>
  </si>
  <si>
    <t>Registered motor vehicles</t>
  </si>
  <si>
    <t>Total 2021</t>
  </si>
  <si>
    <t>Top 3 Leading Causes of Death</t>
  </si>
  <si>
    <t>SY 2019-2020</t>
  </si>
  <si>
    <t>SY 2020-2021</t>
  </si>
  <si>
    <t xml:space="preserve">      Elementary</t>
  </si>
  <si>
    <t xml:space="preserve">     SUCs/LUCs</t>
  </si>
  <si>
    <t xml:space="preserve">     PSO</t>
  </si>
  <si>
    <t>Notes: Data for public sector includes State and Local Universities and Colleges (SUCs/LUCs).</t>
  </si>
  <si>
    <t>Manufacture of furniture</t>
  </si>
  <si>
    <t>License cases handled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</si>
  <si>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Details may not add up to total due to rounding</t>
    </r>
  </si>
  <si>
    <t xml:space="preserve"> Areas Outside NCR</t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</si>
  <si>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Exclude the Bangko Sentral ng Pilipinas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</si>
  <si>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Starting 1 January 2020, universal and commercial banks (U/KBs) are required to submit the amended reporting templates on banks' lending and deposit rates or Interest Rates </t>
    </r>
  </si>
  <si>
    <t xml:space="preserve">on Loans and Deposits (IRLD) in accordance with Circular Nos. 1029 and 1037, series of 2019. Data are preliminary estimates as of 12 October 2022. </t>
  </si>
  <si>
    <r>
      <t>Peso savings deposit rate</t>
    </r>
    <r>
      <rPr>
        <vertAlign val="superscript"/>
        <sz val="9"/>
        <rFont val="Arial"/>
        <family val="2"/>
      </rPr>
      <t>3/, 4/</t>
    </r>
    <r>
      <rPr>
        <sz val="9"/>
        <rFont val="Arial"/>
        <family val="2"/>
      </rPr>
      <t>(WAIR in percent per annum)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</si>
  <si>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Refers to the interest rate based on reporting U/KBs' interest expense and peso-denominated deposits</t>
    </r>
  </si>
  <si>
    <r>
      <t>Bank lending rates</t>
    </r>
    <r>
      <rPr>
        <vertAlign val="superscript"/>
        <sz val="9"/>
        <rFont val="Arial"/>
        <family val="2"/>
      </rPr>
      <t>3/,5/</t>
    </r>
    <r>
      <rPr>
        <sz val="9"/>
        <rFont val="Arial"/>
        <family val="2"/>
      </rPr>
      <t>(WAIR in percent per annum)</t>
    </r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</si>
  <si>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Refers to the interest rate based on reporting U/KBs' interest income and outstanding peso-denominated loans</t>
    </r>
  </si>
  <si>
    <r>
      <rPr>
        <vertAlign val="superscript"/>
        <sz val="8"/>
        <rFont val="Arial"/>
        <family val="2"/>
      </rPr>
      <t xml:space="preserve">a/ </t>
    </r>
    <r>
      <rPr>
        <sz val="8"/>
        <rFont val="Arial"/>
        <family val="2"/>
      </rPr>
      <t>Excluding alteration and repair, and other non-residential</t>
    </r>
  </si>
  <si>
    <t xml:space="preserve">having only one hand/no hands, one leg/no legs, mild or severe cerebral palsy, retarded, mentally ill, mental retardation and multiple impairment.  </t>
  </si>
  <si>
    <t xml:space="preserve">In general, functional difficulties experienced by people may have been due to their health conditions.  A health condition may also include other circumstances </t>
  </si>
  <si>
    <r>
      <t xml:space="preserve"> </t>
    </r>
    <r>
      <rPr>
        <vertAlign val="superscript"/>
        <sz val="9"/>
        <rFont val="Arial"/>
        <family val="2"/>
      </rPr>
      <t xml:space="preserve"> p</t>
    </r>
    <r>
      <rPr>
        <sz val="9"/>
        <rFont val="Arial"/>
        <family val="2"/>
      </rPr>
      <t xml:space="preserve"> Preliminary</t>
    </r>
  </si>
  <si>
    <r>
      <t xml:space="preserve"> </t>
    </r>
    <r>
      <rPr>
        <vertAlign val="superscript"/>
        <sz val="9"/>
        <rFont val="Arial"/>
        <family val="2"/>
      </rPr>
      <t xml:space="preserve"> r</t>
    </r>
    <r>
      <rPr>
        <sz val="9"/>
        <rFont val="Arial"/>
        <family val="2"/>
      </rPr>
      <t xml:space="preserve"> Revised</t>
    </r>
  </si>
  <si>
    <t>**</t>
  </si>
  <si>
    <r>
      <t xml:space="preserve"> </t>
    </r>
    <r>
      <rPr>
        <vertAlign val="superscript"/>
        <sz val="9"/>
        <rFont val="Arial"/>
        <family val="2"/>
      </rPr>
      <t xml:space="preserve"> f</t>
    </r>
    <r>
      <rPr>
        <sz val="9"/>
        <rFont val="Arial"/>
        <family val="2"/>
      </rPr>
      <t xml:space="preserve"> Final</t>
    </r>
  </si>
  <si>
    <t>p,r</t>
  </si>
  <si>
    <t>Average 2022</t>
  </si>
  <si>
    <t>Total 2022</t>
  </si>
  <si>
    <t>* Details of floor area and value may not add up to their respective totals due to rounding.</t>
  </si>
  <si>
    <t xml:space="preserve">Notes: </t>
  </si>
  <si>
    <t>… No available data</t>
  </si>
  <si>
    <t>Landbased</t>
  </si>
  <si>
    <t>Seabased</t>
  </si>
  <si>
    <t>Manufacture of wearing apparel</t>
  </si>
  <si>
    <r>
      <rPr>
        <sz val="10"/>
        <rFont val="Arial"/>
        <family val="2"/>
      </rPr>
      <t xml:space="preserve"> PRICE INDICES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</si>
  <si>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General Retail Price Index in NCR </t>
    </r>
    <r>
      <rPr>
        <sz val="10"/>
        <rFont val="Arial"/>
        <family val="2"/>
      </rPr>
      <t>(2012 = 100)</t>
    </r>
  </si>
  <si>
    <r>
      <t xml:space="preserve">Producer Price Index for Manufacturing </t>
    </r>
    <r>
      <rPr>
        <sz val="10"/>
        <rFont val="Arial"/>
        <family val="2"/>
      </rPr>
      <t>(2018 = 100)</t>
    </r>
  </si>
  <si>
    <r>
      <t xml:space="preserve">Retail Price Index for Construction Materials in NCR </t>
    </r>
    <r>
      <rPr>
        <sz val="10"/>
        <rFont val="Arial"/>
        <family val="2"/>
      </rPr>
      <t>(2012 = 100)</t>
    </r>
  </si>
  <si>
    <r>
      <t xml:space="preserve">Wholesale Price Index for Construction Materials in NCR </t>
    </r>
    <r>
      <rPr>
        <sz val="10"/>
        <rFont val="Arial"/>
        <family val="2"/>
      </rPr>
      <t>(2012 = 100)</t>
    </r>
  </si>
  <si>
    <r>
      <t xml:space="preserve">General Wholesale Price Index in the Philippines </t>
    </r>
    <r>
      <rPr>
        <sz val="10"/>
        <rFont val="Arial"/>
        <family val="2"/>
      </rPr>
      <t>(2012 = 100)</t>
    </r>
  </si>
  <si>
    <r>
      <rPr>
        <sz val="10"/>
        <rFont val="Arial"/>
        <family val="2"/>
      </rPr>
      <t xml:space="preserve"> MONTHLY INTEGRATED SURVEY OF SELECTED INDUSTRIES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</si>
  <si>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 OFW REMITTANCES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</si>
  <si>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t>Exchange rate: Dollar to Peso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(Monthly average)</t>
    </r>
  </si>
  <si>
    <t>Peso time deposit interest rate (all maturities)</t>
  </si>
  <si>
    <r>
      <rPr>
        <sz val="10"/>
        <rFont val="Arial"/>
        <family val="2"/>
      </rPr>
      <t xml:space="preserve"> FAMILY INCOME and EXPENDITURE (Annual Average)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</t>
    </r>
  </si>
  <si>
    <r>
      <t xml:space="preserve"> POVERTY THRESHOLD and POVERTY INCIDENCE AMONG FAMILIES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PSA)</t>
    </r>
  </si>
  <si>
    <r>
      <t xml:space="preserve"> PRIVATE BUILDING CONSTRUCTION</t>
    </r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</si>
  <si>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BUSINESS AND INDUSTRY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</si>
  <si>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</si>
  <si>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 xml:space="preserve"> VITAL STATISTICS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</si>
  <si>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EDUCATION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</si>
  <si>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sz val="10"/>
        <rFont val="Arial"/>
        <family val="2"/>
      </rPr>
      <t xml:space="preserve"> ENROLMENT (S</t>
    </r>
    <r>
      <rPr>
        <i/>
        <sz val="10"/>
        <rFont val="Arial"/>
        <family val="2"/>
      </rPr>
      <t xml:space="preserve">ource: </t>
    </r>
    <r>
      <rPr>
        <sz val="10"/>
        <rFont val="Arial"/>
        <family val="2"/>
      </rPr>
      <t xml:space="preserve">DepEd) </t>
    </r>
  </si>
  <si>
    <r>
      <rPr>
        <sz val="10"/>
        <rFont val="Arial"/>
        <family val="2"/>
      </rPr>
      <t xml:space="preserve"> TOURISM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DOT)</t>
    </r>
  </si>
  <si>
    <r>
      <rPr>
        <sz val="10"/>
        <rFont val="Arial"/>
        <family val="2"/>
      </rPr>
      <t xml:space="preserve">Facebook:  </t>
    </r>
    <r>
      <rPr>
        <i/>
        <sz val="10"/>
        <rFont val="Arial"/>
        <family val="2"/>
      </rPr>
      <t>https://www.facebook.com/PSAgovph</t>
    </r>
    <r>
      <rPr>
        <sz val="10"/>
        <rFont val="Arial"/>
        <family val="2"/>
      </rPr>
      <t xml:space="preserve">;   Twitter:  </t>
    </r>
    <r>
      <rPr>
        <i/>
        <sz val="10"/>
        <rFont val="Arial"/>
        <family val="2"/>
      </rPr>
      <t xml:space="preserve">https://twitter.com/PSAgovph; </t>
    </r>
    <r>
      <rPr>
        <sz val="10"/>
        <rFont val="Arial"/>
        <family val="2"/>
      </rPr>
      <t xml:space="preserve"> E-mail: </t>
    </r>
    <r>
      <rPr>
        <i/>
        <sz val="10"/>
        <rFont val="Arial"/>
        <family val="2"/>
      </rPr>
      <t>info@psa.gov.ph</t>
    </r>
  </si>
  <si>
    <t>1st Qtr. 2022-2023</t>
  </si>
  <si>
    <t>1st Qtr. 2023</t>
  </si>
  <si>
    <t>… Data not available/ not applicable</t>
  </si>
  <si>
    <t>3. Cerebrovascular diseases</t>
  </si>
  <si>
    <t>2. Neoplasms</t>
  </si>
  <si>
    <t>May 2023</t>
  </si>
  <si>
    <t>Printing and reproduction of recorded media</t>
  </si>
  <si>
    <t>2  Other manufactured goods</t>
  </si>
  <si>
    <t>3  Other Mineral Products</t>
  </si>
  <si>
    <t>Details may not add up to total due to rounding.</t>
  </si>
  <si>
    <t xml:space="preserve">   Elementary (K to 6)</t>
  </si>
  <si>
    <r>
      <t>2019 ASPBI</t>
    </r>
    <r>
      <rPr>
        <b/>
        <sz val="9"/>
        <color theme="1"/>
        <rFont val="Arial"/>
        <family val="2"/>
      </rPr>
      <t xml:space="preserve"> </t>
    </r>
    <r>
      <rPr>
        <b/>
        <vertAlign val="superscript"/>
        <sz val="9"/>
        <color theme="1"/>
        <rFont val="Arial"/>
        <family val="2"/>
      </rPr>
      <t>P</t>
    </r>
  </si>
  <si>
    <r>
      <t xml:space="preserve">Total Revenue 
</t>
    </r>
    <r>
      <rPr>
        <sz val="9"/>
        <color theme="1"/>
        <rFont val="Arial"/>
        <family val="2"/>
      </rPr>
      <t>(In thousand PhP)</t>
    </r>
  </si>
  <si>
    <r>
      <t xml:space="preserve">1.57 </t>
    </r>
    <r>
      <rPr>
        <vertAlign val="superscript"/>
        <sz val="9"/>
        <color theme="1"/>
        <rFont val="Arial"/>
        <family val="2"/>
      </rPr>
      <t>4/</t>
    </r>
  </si>
  <si>
    <t>June 2023</t>
  </si>
  <si>
    <t>June 2022</t>
  </si>
  <si>
    <t>Manufacture of electrical equipment</t>
  </si>
  <si>
    <t>Tel No. 8462-6600 local 820, 823</t>
  </si>
  <si>
    <t xml:space="preserve"> PSA Library: Ground Flr., PSA-CVEA Bldg., PSA Complex, East Ave., Diliman, Quezon City (Tel. 8462-6600 local 823)</t>
  </si>
  <si>
    <t>Value (in thousand PhP)</t>
  </si>
  <si>
    <t xml:space="preserve">    from a slight to a severe deviation in terms of quality or quantity in executing the activity in a manner or to the extent that is expected of people without the health condition.</t>
  </si>
  <si>
    <t xml:space="preserve">    In general, functional difficulties experienced by people may have been due to their health conditions.  Health conditions refer to diseases or illnesses, other health problems </t>
  </si>
  <si>
    <t xml:space="preserve">    that may be short or long lasting injuries, mental or emotional problems, and problems with alcohol or drugs.  A health condition may also include other circumstances </t>
  </si>
  <si>
    <t xml:space="preserve">    such as pregnancy, ageing, stress, congenital anomaly or genetic predisposition.  Difficulty is usually manifested when a person is doing an activity with increased effort, </t>
  </si>
  <si>
    <t xml:space="preserve">    discomfort or pain, slowness or changes in the way he/she does the activity. </t>
  </si>
  <si>
    <t>Proportion of total population by sex**</t>
  </si>
  <si>
    <t>Proportion of total population by age group *</t>
  </si>
  <si>
    <t>***</t>
  </si>
  <si>
    <t>*** Data from Department of Health</t>
  </si>
  <si>
    <t>At 2006 prices (In thousand PhP)</t>
  </si>
  <si>
    <t>At 2012 prices (In thousand PhP)</t>
  </si>
  <si>
    <t>At 2015 prices (In thousand PhP)</t>
  </si>
  <si>
    <t>At 2018 prices (In thousand PhP)</t>
  </si>
  <si>
    <t>Gross revenue collection* (In million PhP)</t>
  </si>
  <si>
    <t>Revenue collection (In billion PhP)</t>
  </si>
  <si>
    <t>Value of shares traded (In million PhP)</t>
  </si>
  <si>
    <t>Volume traded (In million Shares)</t>
  </si>
  <si>
    <r>
      <t>Total Resources of the Philippine Financial System</t>
    </r>
    <r>
      <rPr>
        <vertAlign val="superscript"/>
        <sz val="9"/>
        <rFont val="Arial"/>
        <family val="2"/>
      </rPr>
      <t>2/</t>
    </r>
    <r>
      <rPr>
        <sz val="9"/>
        <rFont val="Arial"/>
        <family val="2"/>
      </rPr>
      <t xml:space="preserve"> (In billion PhP)</t>
    </r>
  </si>
  <si>
    <t>* Proportion of total population by age group=Total number of age group/Total population x 100</t>
  </si>
  <si>
    <r>
      <t xml:space="preserve">Average cost per square meter (PhP) </t>
    </r>
    <r>
      <rPr>
        <vertAlign val="superscript"/>
        <sz val="9"/>
        <rFont val="Arial"/>
        <family val="2"/>
      </rPr>
      <t>a/</t>
    </r>
  </si>
  <si>
    <t>Average cost per square meter (PhP)</t>
  </si>
  <si>
    <r>
      <t>Average cost per square meter (PhP)</t>
    </r>
    <r>
      <rPr>
        <vertAlign val="superscript"/>
        <sz val="9"/>
        <rFont val="Arial"/>
        <family val="2"/>
      </rPr>
      <t xml:space="preserve"> b/</t>
    </r>
  </si>
  <si>
    <t>** Proportion of total population by sex=Number of Male or Female/Total Population x 100</t>
  </si>
  <si>
    <r>
      <rPr>
        <vertAlign val="superscript"/>
        <sz val="8"/>
        <rFont val="Arial"/>
        <family val="2"/>
      </rPr>
      <t xml:space="preserve">6/ </t>
    </r>
    <r>
      <rPr>
        <sz val="8"/>
        <rFont val="Arial"/>
        <family val="2"/>
      </rPr>
      <t xml:space="preserve"> Population counts for the regions do not add up to the national total.  Includes 2,098 Filipinos in Philippine Embassies, consulates and mission abroad.</t>
    </r>
  </si>
  <si>
    <r>
      <rPr>
        <vertAlign val="superscript"/>
        <sz val="8"/>
        <rFont val="Arial"/>
        <family val="2"/>
      </rPr>
      <t xml:space="preserve">7/ </t>
    </r>
    <r>
      <rPr>
        <sz val="8"/>
        <rFont val="Arial"/>
        <family val="2"/>
      </rPr>
      <t xml:space="preserve"> Includes 2,134 Filipinos in Philippine embassies, consulates, and missions abroad</t>
    </r>
  </si>
  <si>
    <r>
      <rPr>
        <vertAlign val="superscript"/>
        <sz val="8"/>
        <rFont val="Arial"/>
        <family val="2"/>
      </rPr>
      <t xml:space="preserve">8/ </t>
    </r>
    <r>
      <rPr>
        <sz val="8"/>
        <rFont val="Arial"/>
        <family val="2"/>
      </rPr>
      <t xml:space="preserve"> Includes 2,739 Filipinos in Philippine embassies, consulates, and missions abroad</t>
    </r>
  </si>
  <si>
    <r>
      <rPr>
        <vertAlign val="superscript"/>
        <sz val="8"/>
        <rFont val="Arial"/>
        <family val="2"/>
      </rPr>
      <t xml:space="preserve">9/ </t>
    </r>
    <r>
      <rPr>
        <sz val="8"/>
        <rFont val="Arial"/>
        <family val="2"/>
      </rPr>
      <t xml:space="preserve"> A person with difficulty in functioning may have activity limitations, which means difficulties an individual may have in executing activities.  An activity limitation may range </t>
    </r>
  </si>
  <si>
    <r>
      <t xml:space="preserve">1.57 </t>
    </r>
    <r>
      <rPr>
        <vertAlign val="superscript"/>
        <sz val="9"/>
        <color theme="1"/>
        <rFont val="Arial"/>
        <family val="2"/>
      </rPr>
      <t>10/</t>
    </r>
  </si>
  <si>
    <r>
      <t xml:space="preserve"> </t>
    </r>
    <r>
      <rPr>
        <vertAlign val="superscript"/>
        <sz val="8"/>
        <rFont val="Arial"/>
        <family val="2"/>
      </rPr>
      <t>9/</t>
    </r>
    <r>
      <rPr>
        <sz val="8"/>
        <rFont val="Arial"/>
        <family val="2"/>
      </rPr>
      <t xml:space="preserve">A person with difficulty in functioning may have activity limitations, which means difficulties an individual may have in executing activities.  An activity limitation may range </t>
    </r>
  </si>
  <si>
    <r>
      <t xml:space="preserve">3.14 </t>
    </r>
    <r>
      <rPr>
        <vertAlign val="superscript"/>
        <sz val="9"/>
        <color theme="1"/>
        <rFont val="Arial"/>
        <family val="2"/>
      </rPr>
      <t>9/</t>
    </r>
  </si>
  <si>
    <r>
      <t xml:space="preserve">Marriages </t>
    </r>
    <r>
      <rPr>
        <vertAlign val="superscript"/>
        <sz val="9"/>
        <rFont val="Arial"/>
        <family val="2"/>
      </rPr>
      <t>11/</t>
    </r>
  </si>
  <si>
    <r>
      <t xml:space="preserve"> </t>
    </r>
    <r>
      <rPr>
        <vertAlign val="superscript"/>
        <sz val="8"/>
        <rFont val="Arial"/>
        <family val="2"/>
      </rPr>
      <t>11/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Figures are results of actual registration without any adjustment for under-registration.</t>
    </r>
  </si>
  <si>
    <r>
      <t xml:space="preserve"> FAMILY PLANNING </t>
    </r>
    <r>
      <rPr>
        <vertAlign val="superscript"/>
        <sz val="10"/>
        <rFont val="Arial"/>
        <family val="2"/>
      </rPr>
      <t>12/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</si>
  <si>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t xml:space="preserve"> </t>
    </r>
    <r>
      <rPr>
        <vertAlign val="superscript"/>
        <sz val="8"/>
        <rFont val="Arial"/>
        <family val="2"/>
      </rPr>
      <t>12/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Percent distribution of currently married women</t>
    </r>
  </si>
  <si>
    <r>
      <rPr>
        <vertAlign val="superscript"/>
        <sz val="8"/>
        <rFont val="Arial"/>
        <family val="2"/>
      </rPr>
      <t xml:space="preserve"> 13/</t>
    </r>
    <r>
      <rPr>
        <sz val="8"/>
        <rFont val="Arial"/>
        <family val="2"/>
      </rPr>
      <t xml:space="preserve"> CPH 2015 data</t>
    </r>
  </si>
  <si>
    <r>
      <t xml:space="preserve">Births </t>
    </r>
    <r>
      <rPr>
        <vertAlign val="superscript"/>
        <sz val="9"/>
        <rFont val="Arial"/>
        <family val="2"/>
      </rPr>
      <t>11/, c</t>
    </r>
  </si>
  <si>
    <r>
      <t xml:space="preserve">Deaths </t>
    </r>
    <r>
      <rPr>
        <vertAlign val="superscript"/>
        <sz val="9"/>
        <rFont val="Arial"/>
        <family val="2"/>
      </rPr>
      <t>11/,d</t>
    </r>
  </si>
  <si>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>Includes babies born in the Philippines whose mother's usual residence is in a foreign country.</t>
    </r>
  </si>
  <si>
    <r>
      <rPr>
        <vertAlign val="superscript"/>
        <sz val="8"/>
        <rFont val="Arial"/>
        <family val="2"/>
      </rPr>
      <t xml:space="preserve">d </t>
    </r>
    <r>
      <rPr>
        <sz val="8"/>
        <rFont val="Arial"/>
        <family val="2"/>
      </rPr>
      <t>Includes persons who died in the Philippines whose usual residence is in a foreign country.</t>
    </r>
  </si>
  <si>
    <t>July 2023</t>
  </si>
  <si>
    <t>July 2022</t>
  </si>
  <si>
    <t>Manufacture of fabricated metal products, except machinery and equipment</t>
  </si>
  <si>
    <t>Manufacture of coke and refined petroleum products</t>
  </si>
  <si>
    <t>2nd Qtr. 2023</t>
  </si>
  <si>
    <t>2nd Qtr. 2022</t>
  </si>
  <si>
    <t>2nd Qtr. 2022-2023</t>
  </si>
  <si>
    <t>2nd Qtr. 2021-2022</t>
  </si>
  <si>
    <t xml:space="preserve">3  Japan </t>
  </si>
  <si>
    <r>
      <t>2  USA</t>
    </r>
    <r>
      <rPr>
        <vertAlign val="superscript"/>
        <sz val="9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</si>
  <si>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includes Alaska and Hawaii </t>
    </r>
  </si>
  <si>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>includes Okinawa</t>
    </r>
  </si>
  <si>
    <r>
      <t xml:space="preserve"> FOREIGN TRADE (FOB Value in million USD)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</si>
  <si>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t>Manufacture of transport equipment</t>
  </si>
  <si>
    <t>3/</t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</si>
  <si>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- revised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</si>
  <si>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- preliminary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</si>
  <si>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revised due to increase of responding establishments</t>
    </r>
  </si>
  <si>
    <t>Total employed persons (in thousands)</t>
  </si>
  <si>
    <t>Total underemployed persons (in thousands)</t>
  </si>
  <si>
    <t>Total unemployed persons (in thousands)</t>
  </si>
  <si>
    <t>Employed persons by class of worker (in percent)</t>
  </si>
  <si>
    <t>Worked without pay in own family-operated farm or business (Unpaid family worker)</t>
  </si>
  <si>
    <t>Gross Domestic Product by expenditure</t>
  </si>
  <si>
    <t>Gross National Income by expenditure</t>
  </si>
  <si>
    <t>Residential (number)</t>
  </si>
  <si>
    <r>
      <t xml:space="preserve"> NATIONAL ACCOUNTS (In million PhP)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 </t>
    </r>
  </si>
  <si>
    <t>6/</t>
  </si>
  <si>
    <t>7/</t>
  </si>
  <si>
    <t>8/</t>
  </si>
  <si>
    <t>9/</t>
  </si>
  <si>
    <t>p,1/</t>
  </si>
  <si>
    <t>p,2/</t>
  </si>
  <si>
    <t>* 2021 - Based on 2nd Prelim FS; 2022 - Tentative</t>
  </si>
  <si>
    <t>Per Capita Poverty Threshold (in PhP)</t>
  </si>
  <si>
    <t>1st Sem. 2023</t>
  </si>
  <si>
    <r>
      <t>Total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(In thousand USD)</t>
    </r>
  </si>
  <si>
    <r>
      <t>LRT (Line 2)</t>
    </r>
    <r>
      <rPr>
        <i/>
        <sz val="10"/>
        <rFont val="Arial"/>
        <family val="2"/>
      </rPr>
      <t/>
    </r>
  </si>
  <si>
    <r>
      <t xml:space="preserve"> METRO MANILA LIGHT RAIL TRANSIT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Light Rail Transit Authority)</t>
    </r>
  </si>
  <si>
    <r>
      <t xml:space="preserve"> TRANSPORTATION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LTO)</t>
    </r>
  </si>
  <si>
    <r>
      <t xml:space="preserve"> STOCKS and SHARES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PSE)</t>
    </r>
  </si>
  <si>
    <r>
      <t xml:space="preserve"> MONEY and BANKING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BSP)</t>
    </r>
  </si>
  <si>
    <r>
      <t xml:space="preserve"> GOVERNMENT CASH OPERATIONS (In million PhP)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BOT</t>
    </r>
  </si>
  <si>
    <r>
      <rPr>
        <sz val="10"/>
        <rFont val="Arial"/>
        <family val="2"/>
      </rPr>
      <t xml:space="preserve"> NUMBER of OVERSEAS FILIPINO WORKERS 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</si>
  <si>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t xml:space="preserve"> DOMESTIC TRADE (Quantity in tons; Value in thousand PhP)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</si>
  <si>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t xml:space="preserve"> LABOR and EMPLOYMENT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</si>
  <si>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</si>
  <si>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vertAlign val="superscript"/>
        <sz val="8"/>
        <rFont val="Arial"/>
        <family val="2"/>
      </rPr>
      <t>b/</t>
    </r>
    <r>
      <rPr>
        <sz val="8"/>
        <rFont val="Arial"/>
        <family val="2"/>
      </rPr>
      <t xml:space="preserve"> excluding other non-residential</t>
    </r>
  </si>
  <si>
    <r>
      <t xml:space="preserve"> </t>
    </r>
    <r>
      <rPr>
        <vertAlign val="superscript"/>
        <sz val="8"/>
        <rFont val="Arial"/>
        <family val="2"/>
      </rPr>
      <t xml:space="preserve">10/ </t>
    </r>
    <r>
      <rPr>
        <sz val="8"/>
        <rFont val="Arial"/>
        <family val="2"/>
      </rPr>
      <t xml:space="preserve">Disability refers to any restriction or lack of ability (resulting from an impairment) to perform an activity in the manner or within the range considered normal for a human being.  </t>
    </r>
  </si>
  <si>
    <r>
      <t xml:space="preserve">Simple literacy rate </t>
    </r>
    <r>
      <rPr>
        <vertAlign val="superscript"/>
        <sz val="10"/>
        <rFont val="Arial"/>
        <family val="2"/>
      </rPr>
      <t>13/</t>
    </r>
    <r>
      <rPr>
        <sz val="10"/>
        <rFont val="Arial"/>
        <family val="2"/>
      </rPr>
      <t xml:space="preserve"> (10 years old and over; basic reading and writing skills) (in percent)</t>
    </r>
  </si>
  <si>
    <r>
      <t xml:space="preserve">                                                                                                                                                             </t>
    </r>
    <r>
      <rPr>
        <b/>
        <sz val="11"/>
        <color theme="0"/>
        <rFont val="Arial"/>
        <family val="2"/>
      </rPr>
      <t>as of 28 September 2023</t>
    </r>
  </si>
  <si>
    <t>August 2023</t>
  </si>
  <si>
    <t>August 2022</t>
  </si>
  <si>
    <t>Manufacture of beverages</t>
  </si>
  <si>
    <t>Manufacture of food products</t>
  </si>
  <si>
    <t>** Preliminary as of 31 May 2023</t>
  </si>
  <si>
    <t>July  2022</t>
  </si>
  <si>
    <t>National Quickstat – September 28, 2023 … continued</t>
  </si>
  <si>
    <t>National Quickstat – September 28, 2023 … concluded</t>
  </si>
</sst>
</file>

<file path=xl/styles.xml><?xml version="1.0" encoding="utf-8"?>
<styleSheet xmlns="http://schemas.openxmlformats.org/spreadsheetml/2006/main">
  <numFmts count="29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.00_);_(* \(#,##0.00\);_(* \-??_);_(@_)"/>
    <numFmt numFmtId="167" formatCode="_-* #,##0.00_-;\-* #,##0.00_-;_-* \-??_-;_-@_-"/>
    <numFmt numFmtId="168" formatCode="General_)"/>
    <numFmt numFmtId="169" formatCode="mm/yy"/>
    <numFmt numFmtId="170" formatCode="0.0"/>
    <numFmt numFmtId="171" formatCode="0.0_)"/>
    <numFmt numFmtId="172" formatCode="#,##0.0"/>
    <numFmt numFmtId="173" formatCode="#,##0.00\ ;&quot; (&quot;#,##0.00\);&quot; -&quot;#\ ;@\ "/>
    <numFmt numFmtId="174" formatCode="#,##0.0_);\(#,##0.0\)"/>
    <numFmt numFmtId="175" formatCode="#,##0.0;[Red]#,##0.0"/>
    <numFmt numFmtId="176" formatCode="0\ ;\(0\)"/>
    <numFmt numFmtId="177" formatCode="#,##0;[Red]#,##0"/>
    <numFmt numFmtId="178" formatCode="#,##0\ ;\(#,##0\)"/>
    <numFmt numFmtId="179" formatCode="#,##0.00,,"/>
    <numFmt numFmtId="180" formatCode="0.0_);\(0.0\)"/>
    <numFmt numFmtId="181" formatCode="0.0000"/>
    <numFmt numFmtId="182" formatCode="#,##0.000"/>
    <numFmt numFmtId="183" formatCode="0.000"/>
    <numFmt numFmtId="184" formatCode="0.0%"/>
    <numFmt numFmtId="185" formatCode="#,##0;\-#,##0;\-;@"/>
    <numFmt numFmtId="186" formatCode="mmm\ d&quot;, &quot;yy"/>
    <numFmt numFmtId="187" formatCode="_(* #,###.00,,_);_(* \-#,###.00,,;_(* &quot;-&quot;??_);_(@_)"/>
    <numFmt numFmtId="188" formatCode="_(* #,##0_);_(* \(#,##0\);_(* &quot;-&quot;??_);_(@_)"/>
    <numFmt numFmtId="189" formatCode="#,##0.00;[Red]#,##0.00"/>
    <numFmt numFmtId="190" formatCode="_-* #,##0_-;\-* #,##0_-;_-* &quot;-&quot;??_-;_-@_-"/>
    <numFmt numFmtId="191" formatCode="0.00;[Red]0.00"/>
  </numFmts>
  <fonts count="6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i/>
      <sz val="9"/>
      <name val="Arial"/>
      <family val="2"/>
    </font>
    <font>
      <sz val="12"/>
      <name val="Lora"/>
    </font>
    <font>
      <b/>
      <sz val="9"/>
      <name val="Lucida Sans Unicode"/>
      <family val="2"/>
    </font>
    <font>
      <sz val="9"/>
      <name val="Times New Roman"/>
      <family val="1"/>
    </font>
    <font>
      <b/>
      <u/>
      <sz val="8"/>
      <name val="Arial"/>
      <family val="2"/>
    </font>
    <font>
      <b/>
      <sz val="9"/>
      <name val="Arrus Blk BT"/>
      <family val="2"/>
    </font>
    <font>
      <sz val="9"/>
      <name val="Arrus Blk BT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Courier"/>
      <family val="3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1"/>
      <name val="Arial"/>
      <family val="2"/>
      <charset val="1"/>
    </font>
    <font>
      <b/>
      <sz val="8"/>
      <color theme="1"/>
      <name val="Arial"/>
      <family val="2"/>
      <charset val="1"/>
    </font>
    <font>
      <b/>
      <sz val="9"/>
      <color theme="1"/>
      <name val="Arial"/>
      <family val="2"/>
      <charset val="1"/>
    </font>
    <font>
      <u/>
      <sz val="9"/>
      <color theme="1"/>
      <name val="Arial"/>
      <family val="2"/>
      <charset val="1"/>
    </font>
    <font>
      <b/>
      <u/>
      <sz val="9"/>
      <color theme="1"/>
      <name val="Arial"/>
      <family val="2"/>
      <charset val="1"/>
    </font>
    <font>
      <b/>
      <i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Times New Roman"/>
      <family val="1"/>
    </font>
    <font>
      <sz val="9"/>
      <color theme="1"/>
      <name val="Arrus Blk BT"/>
      <family val="2"/>
    </font>
    <font>
      <b/>
      <sz val="9"/>
      <color theme="1"/>
      <name val="Arrus Blk BT"/>
      <family val="2"/>
    </font>
    <font>
      <vertAlign val="superscript"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00B05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u/>
      <sz val="8"/>
      <color theme="1"/>
      <name val="Arial"/>
      <family val="2"/>
    </font>
    <font>
      <u/>
      <sz val="8"/>
      <name val="Arial"/>
      <family val="2"/>
    </font>
    <font>
      <b/>
      <vertAlign val="superscript"/>
      <sz val="9"/>
      <name val="Arial"/>
      <family val="2"/>
    </font>
    <font>
      <sz val="9"/>
      <name val="Cambria"/>
      <family val="1"/>
    </font>
    <font>
      <u/>
      <sz val="9"/>
      <name val="Arial"/>
      <family val="2"/>
    </font>
    <font>
      <u/>
      <sz val="9"/>
      <name val="Cambria"/>
      <family val="1"/>
    </font>
    <font>
      <sz val="11"/>
      <name val="Arial"/>
      <family val="2"/>
    </font>
    <font>
      <vertAlign val="superscript"/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23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rgb="FF808080"/>
      </patternFill>
    </fill>
    <fill>
      <patternFill patternType="solid">
        <fgColor rgb="FF969696"/>
        <bgColor indexed="31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173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7" fontId="15" fillId="0" borderId="0" applyFill="0" applyBorder="0" applyAlignment="0" applyProtection="0"/>
    <xf numFmtId="167" fontId="15" fillId="0" borderId="0" applyFill="0" applyBorder="0" applyAlignment="0" applyProtection="0"/>
    <xf numFmtId="166" fontId="15" fillId="0" borderId="0" applyFill="0" applyBorder="0" applyAlignment="0" applyProtection="0"/>
    <xf numFmtId="0" fontId="15" fillId="0" borderId="0" applyFill="0" applyBorder="0" applyAlignment="0" applyProtection="0"/>
    <xf numFmtId="166" fontId="15" fillId="0" borderId="0" applyFill="0" applyBorder="0" applyAlignment="0" applyProtection="0"/>
    <xf numFmtId="37" fontId="2" fillId="0" borderId="0"/>
    <xf numFmtId="37" fontId="2" fillId="0" borderId="0"/>
    <xf numFmtId="0" fontId="15" fillId="0" borderId="0"/>
    <xf numFmtId="0" fontId="3" fillId="0" borderId="0"/>
    <xf numFmtId="168" fontId="2" fillId="0" borderId="0"/>
    <xf numFmtId="0" fontId="3" fillId="0" borderId="0"/>
    <xf numFmtId="168" fontId="2" fillId="0" borderId="0"/>
    <xf numFmtId="0" fontId="15" fillId="0" borderId="0"/>
    <xf numFmtId="0" fontId="15" fillId="0" borderId="0"/>
    <xf numFmtId="168" fontId="4" fillId="0" borderId="0"/>
    <xf numFmtId="0" fontId="15" fillId="0" borderId="0"/>
    <xf numFmtId="0" fontId="5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9" fontId="15" fillId="0" borderId="0" applyFill="0" applyBorder="0" applyAlignment="0" applyProtection="0"/>
    <xf numFmtId="171" fontId="30" fillId="0" borderId="0"/>
    <xf numFmtId="0" fontId="1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9" fillId="0" borderId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816">
    <xf numFmtId="0" fontId="0" fillId="0" borderId="0" xfId="0"/>
    <xf numFmtId="0" fontId="10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/>
    <xf numFmtId="170" fontId="14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177" fontId="7" fillId="0" borderId="0" xfId="0" applyNumberFormat="1" applyFont="1"/>
    <xf numFmtId="174" fontId="7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indent="3"/>
    </xf>
    <xf numFmtId="0" fontId="10" fillId="0" borderId="2" xfId="0" applyFont="1" applyBorder="1" applyAlignment="1">
      <alignment horizontal="left"/>
    </xf>
    <xf numFmtId="0" fontId="7" fillId="0" borderId="0" xfId="0" applyFont="1" applyAlignment="1">
      <alignment horizontal="left" indent="2"/>
    </xf>
    <xf numFmtId="170" fontId="19" fillId="0" borderId="0" xfId="0" applyNumberFormat="1" applyFont="1" applyAlignment="1">
      <alignment horizontal="left"/>
    </xf>
    <xf numFmtId="0" fontId="19" fillId="0" borderId="0" xfId="0" applyFont="1"/>
    <xf numFmtId="0" fontId="7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177" fontId="14" fillId="0" borderId="0" xfId="0" applyNumberFormat="1" applyFont="1"/>
    <xf numFmtId="3" fontId="18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1"/>
    </xf>
    <xf numFmtId="0" fontId="10" fillId="0" borderId="7" xfId="0" applyFont="1" applyBorder="1" applyAlignment="1">
      <alignment horizontal="left"/>
    </xf>
    <xf numFmtId="0" fontId="10" fillId="0" borderId="4" xfId="0" applyFont="1" applyBorder="1"/>
    <xf numFmtId="0" fontId="18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indent="1"/>
    </xf>
    <xf numFmtId="4" fontId="7" fillId="0" borderId="0" xfId="15" applyNumberFormat="1" applyFont="1"/>
    <xf numFmtId="3" fontId="14" fillId="5" borderId="0" xfId="0" applyNumberFormat="1" applyFont="1" applyFill="1"/>
    <xf numFmtId="3" fontId="7" fillId="5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left" indent="1"/>
    </xf>
    <xf numFmtId="0" fontId="14" fillId="0" borderId="12" xfId="0" applyFont="1" applyBorder="1" applyAlignment="1">
      <alignment horizontal="left" indent="2"/>
    </xf>
    <xf numFmtId="0" fontId="7" fillId="0" borderId="12" xfId="0" applyFont="1" applyBorder="1" applyAlignment="1">
      <alignment horizontal="left" indent="3"/>
    </xf>
    <xf numFmtId="0" fontId="7" fillId="0" borderId="12" xfId="0" applyFont="1" applyBorder="1"/>
    <xf numFmtId="0" fontId="10" fillId="0" borderId="12" xfId="0" applyFont="1" applyBorder="1"/>
    <xf numFmtId="0" fontId="7" fillId="0" borderId="12" xfId="0" applyFont="1" applyBorder="1" applyAlignment="1">
      <alignment horizontal="left" indent="1"/>
    </xf>
    <xf numFmtId="0" fontId="7" fillId="0" borderId="12" xfId="0" applyFont="1" applyBorder="1" applyAlignment="1">
      <alignment horizontal="left"/>
    </xf>
    <xf numFmtId="0" fontId="14" fillId="0" borderId="12" xfId="0" applyFont="1" applyBorder="1"/>
    <xf numFmtId="0" fontId="18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indent="3"/>
    </xf>
    <xf numFmtId="3" fontId="7" fillId="0" borderId="14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indent="2"/>
    </xf>
    <xf numFmtId="0" fontId="10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/>
    <xf numFmtId="0" fontId="14" fillId="0" borderId="12" xfId="0" applyFont="1" applyBorder="1" applyAlignment="1">
      <alignment horizontal="left" wrapText="1" indent="1"/>
    </xf>
    <xf numFmtId="170" fontId="7" fillId="0" borderId="12" xfId="0" applyNumberFormat="1" applyFont="1" applyBorder="1" applyAlignment="1">
      <alignment horizontal="left" indent="3"/>
    </xf>
    <xf numFmtId="0" fontId="12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indent="1"/>
    </xf>
    <xf numFmtId="0" fontId="7" fillId="0" borderId="14" xfId="0" applyFont="1" applyBorder="1" applyAlignment="1">
      <alignment horizontal="left" vertical="center"/>
    </xf>
    <xf numFmtId="0" fontId="14" fillId="5" borderId="0" xfId="0" applyFont="1" applyFill="1"/>
    <xf numFmtId="0" fontId="13" fillId="0" borderId="12" xfId="0" applyFont="1" applyBorder="1" applyAlignment="1">
      <alignment horizontal="left" indent="1"/>
    </xf>
    <xf numFmtId="0" fontId="7" fillId="0" borderId="12" xfId="0" applyFont="1" applyBorder="1" applyAlignment="1">
      <alignment horizontal="left" indent="6"/>
    </xf>
    <xf numFmtId="0" fontId="13" fillId="0" borderId="12" xfId="0" applyFont="1" applyBorder="1" applyAlignment="1">
      <alignment horizontal="left" indent="3"/>
    </xf>
    <xf numFmtId="0" fontId="7" fillId="0" borderId="12" xfId="0" applyFont="1" applyBorder="1" applyAlignment="1">
      <alignment horizontal="left" indent="5"/>
    </xf>
    <xf numFmtId="0" fontId="7" fillId="0" borderId="12" xfId="12" applyFont="1" applyBorder="1" applyAlignment="1">
      <alignment horizontal="left" vertical="center" indent="5"/>
    </xf>
    <xf numFmtId="3" fontId="7" fillId="0" borderId="0" xfId="17" applyNumberFormat="1" applyFont="1"/>
    <xf numFmtId="37" fontId="7" fillId="0" borderId="0" xfId="17" applyNumberFormat="1" applyFont="1"/>
    <xf numFmtId="169" fontId="16" fillId="0" borderId="0" xfId="0" applyNumberFormat="1" applyFont="1" applyAlignment="1">
      <alignment horizontal="center"/>
    </xf>
    <xf numFmtId="172" fontId="14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5"/>
    </xf>
    <xf numFmtId="0" fontId="17" fillId="0" borderId="0" xfId="0" applyFont="1" applyAlignment="1">
      <alignment vertical="center"/>
    </xf>
    <xf numFmtId="0" fontId="7" fillId="2" borderId="20" xfId="0" applyFont="1" applyFill="1" applyBorder="1"/>
    <xf numFmtId="0" fontId="7" fillId="6" borderId="20" xfId="0" applyFont="1" applyFill="1" applyBorder="1"/>
    <xf numFmtId="0" fontId="14" fillId="8" borderId="20" xfId="0" applyFont="1" applyFill="1" applyBorder="1"/>
    <xf numFmtId="0" fontId="14" fillId="6" borderId="20" xfId="0" applyFont="1" applyFill="1" applyBorder="1"/>
    <xf numFmtId="0" fontId="7" fillId="6" borderId="20" xfId="0" applyFont="1" applyFill="1" applyBorder="1" applyAlignment="1">
      <alignment vertical="top"/>
    </xf>
    <xf numFmtId="0" fontId="17" fillId="6" borderId="20" xfId="0" applyFont="1" applyFill="1" applyBorder="1" applyAlignment="1">
      <alignment vertical="center"/>
    </xf>
    <xf numFmtId="0" fontId="7" fillId="6" borderId="20" xfId="0" applyFont="1" applyFill="1" applyBorder="1" applyAlignment="1">
      <alignment horizontal="right" vertical="center"/>
    </xf>
    <xf numFmtId="0" fontId="23" fillId="6" borderId="20" xfId="0" applyFont="1" applyFill="1" applyBorder="1" applyAlignment="1">
      <alignment horizontal="right"/>
    </xf>
    <xf numFmtId="3" fontId="18" fillId="7" borderId="20" xfId="0" applyNumberFormat="1" applyFont="1" applyFill="1" applyBorder="1" applyAlignment="1">
      <alignment horizontal="right"/>
    </xf>
    <xf numFmtId="0" fontId="7" fillId="7" borderId="20" xfId="0" applyFont="1" applyFill="1" applyBorder="1"/>
    <xf numFmtId="169" fontId="16" fillId="9" borderId="20" xfId="0" applyNumberFormat="1" applyFont="1" applyFill="1" applyBorder="1" applyAlignment="1">
      <alignment horizontal="center"/>
    </xf>
    <xf numFmtId="169" fontId="16" fillId="6" borderId="2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14" xfId="0" applyFont="1" applyBorder="1" applyAlignment="1">
      <alignment horizontal="left" indent="3"/>
    </xf>
    <xf numFmtId="3" fontId="20" fillId="0" borderId="0" xfId="0" applyNumberFormat="1" applyFont="1"/>
    <xf numFmtId="3" fontId="20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left" indent="1"/>
    </xf>
    <xf numFmtId="0" fontId="7" fillId="0" borderId="2" xfId="0" applyFont="1" applyBorder="1"/>
    <xf numFmtId="0" fontId="7" fillId="0" borderId="12" xfId="0" applyFont="1" applyBorder="1" applyAlignment="1">
      <alignment horizontal="left" indent="4"/>
    </xf>
    <xf numFmtId="178" fontId="14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6"/>
    </xf>
    <xf numFmtId="187" fontId="0" fillId="0" borderId="0" xfId="17" applyNumberFormat="1" applyFont="1"/>
    <xf numFmtId="169" fontId="16" fillId="7" borderId="20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2" fillId="0" borderId="12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170" fontId="26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left" indent="1"/>
    </xf>
    <xf numFmtId="0" fontId="7" fillId="0" borderId="2" xfId="0" applyFont="1" applyBorder="1" applyAlignment="1">
      <alignment horizontal="left" indent="2"/>
    </xf>
    <xf numFmtId="0" fontId="0" fillId="0" borderId="16" xfId="0" applyBorder="1"/>
    <xf numFmtId="0" fontId="0" fillId="0" borderId="1" xfId="0" applyBorder="1"/>
    <xf numFmtId="0" fontId="0" fillId="0" borderId="0" xfId="0" applyAlignment="1">
      <alignment horizontal="left" indent="6"/>
    </xf>
    <xf numFmtId="0" fontId="0" fillId="6" borderId="11" xfId="0" applyFill="1" applyBorder="1" applyAlignment="1">
      <alignment vertical="center"/>
    </xf>
    <xf numFmtId="0" fontId="0" fillId="9" borderId="19" xfId="0" applyFill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6" borderId="19" xfId="0" applyFill="1" applyBorder="1" applyAlignment="1">
      <alignment horizontal="left"/>
    </xf>
    <xf numFmtId="0" fontId="0" fillId="6" borderId="19" xfId="0" applyFill="1" applyBorder="1" applyAlignment="1">
      <alignment vertical="center"/>
    </xf>
    <xf numFmtId="0" fontId="0" fillId="6" borderId="19" xfId="0" applyFill="1" applyBorder="1"/>
    <xf numFmtId="0" fontId="0" fillId="2" borderId="19" xfId="0" applyFill="1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12" xfId="0" applyBorder="1"/>
    <xf numFmtId="0" fontId="0" fillId="6" borderId="19" xfId="0" applyFill="1" applyBorder="1" applyAlignment="1">
      <alignment vertical="top"/>
    </xf>
    <xf numFmtId="0" fontId="0" fillId="0" borderId="0" xfId="0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0" fontId="0" fillId="7" borderId="19" xfId="0" applyFill="1" applyBorder="1" applyAlignment="1">
      <alignment horizontal="left" vertical="center"/>
    </xf>
    <xf numFmtId="175" fontId="33" fillId="0" borderId="0" xfId="0" applyNumberFormat="1" applyFont="1"/>
    <xf numFmtId="170" fontId="33" fillId="0" borderId="0" xfId="0" applyNumberFormat="1" applyFont="1"/>
    <xf numFmtId="170" fontId="35" fillId="0" borderId="0" xfId="0" applyNumberFormat="1" applyFont="1"/>
    <xf numFmtId="0" fontId="33" fillId="0" borderId="1" xfId="0" applyFont="1" applyBorder="1"/>
    <xf numFmtId="0" fontId="33" fillId="0" borderId="1" xfId="0" applyFont="1" applyBorder="1" applyAlignment="1">
      <alignment horizontal="left"/>
    </xf>
    <xf numFmtId="0" fontId="35" fillId="0" borderId="1" xfId="0" applyFont="1" applyBorder="1"/>
    <xf numFmtId="0" fontId="33" fillId="0" borderId="1" xfId="0" applyFont="1" applyBorder="1" applyAlignment="1">
      <alignment horizontal="left" vertical="top"/>
    </xf>
    <xf numFmtId="0" fontId="38" fillId="0" borderId="1" xfId="0" applyFont="1" applyBorder="1"/>
    <xf numFmtId="0" fontId="38" fillId="0" borderId="8" xfId="0" applyFont="1" applyBorder="1"/>
    <xf numFmtId="0" fontId="38" fillId="0" borderId="0" xfId="0" applyFont="1"/>
    <xf numFmtId="0" fontId="38" fillId="0" borderId="4" xfId="0" applyFont="1" applyBorder="1"/>
    <xf numFmtId="0" fontId="35" fillId="3" borderId="10" xfId="0" applyFont="1" applyFill="1" applyBorder="1"/>
    <xf numFmtId="0" fontId="33" fillId="6" borderId="3" xfId="0" applyFont="1" applyFill="1" applyBorder="1" applyAlignment="1">
      <alignment horizontal="left"/>
    </xf>
    <xf numFmtId="0" fontId="38" fillId="7" borderId="3" xfId="0" applyFont="1" applyFill="1" applyBorder="1"/>
    <xf numFmtId="0" fontId="33" fillId="6" borderId="9" xfId="0" applyFont="1" applyFill="1" applyBorder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left" vertical="top"/>
    </xf>
    <xf numFmtId="0" fontId="38" fillId="0" borderId="10" xfId="0" applyFont="1" applyBorder="1"/>
    <xf numFmtId="169" fontId="40" fillId="9" borderId="20" xfId="0" applyNumberFormat="1" applyFont="1" applyFill="1" applyBorder="1" applyAlignment="1">
      <alignment horizontal="right" vertical="center"/>
    </xf>
    <xf numFmtId="169" fontId="40" fillId="9" borderId="20" xfId="0" applyNumberFormat="1" applyFont="1" applyFill="1" applyBorder="1" applyAlignment="1">
      <alignment horizontal="left" vertical="center"/>
    </xf>
    <xf numFmtId="169" fontId="40" fillId="9" borderId="20" xfId="0" quotePrefix="1" applyNumberFormat="1" applyFont="1" applyFill="1" applyBorder="1" applyAlignment="1">
      <alignment horizontal="right" vertical="center"/>
    </xf>
    <xf numFmtId="169" fontId="34" fillId="9" borderId="20" xfId="0" quotePrefix="1" applyNumberFormat="1" applyFont="1" applyFill="1" applyBorder="1" applyAlignment="1">
      <alignment vertical="center"/>
    </xf>
    <xf numFmtId="169" fontId="41" fillId="9" borderId="20" xfId="0" applyNumberFormat="1" applyFont="1" applyFill="1" applyBorder="1" applyAlignment="1">
      <alignment vertical="center"/>
    </xf>
    <xf numFmtId="0" fontId="38" fillId="7" borderId="20" xfId="0" applyFont="1" applyFill="1" applyBorder="1"/>
    <xf numFmtId="169" fontId="40" fillId="9" borderId="21" xfId="0" applyNumberFormat="1" applyFont="1" applyFill="1" applyBorder="1"/>
    <xf numFmtId="169" fontId="40" fillId="0" borderId="0" xfId="0" applyNumberFormat="1" applyFont="1" applyAlignment="1">
      <alignment horizontal="right"/>
    </xf>
    <xf numFmtId="169" fontId="40" fillId="0" borderId="0" xfId="0" applyNumberFormat="1" applyFont="1" applyAlignment="1">
      <alignment horizontal="left"/>
    </xf>
    <xf numFmtId="169" fontId="41" fillId="0" borderId="0" xfId="0" applyNumberFormat="1" applyFont="1"/>
    <xf numFmtId="170" fontId="33" fillId="0" borderId="0" xfId="0" applyNumberFormat="1" applyFont="1" applyAlignment="1">
      <alignment vertical="center"/>
    </xf>
    <xf numFmtId="170" fontId="33" fillId="0" borderId="0" xfId="0" applyNumberFormat="1" applyFont="1" applyAlignment="1">
      <alignment horizontal="right" vertical="center"/>
    </xf>
    <xf numFmtId="170" fontId="34" fillId="0" borderId="10" xfId="10" applyNumberFormat="1" applyFont="1" applyBorder="1" applyAlignment="1">
      <alignment vertical="center"/>
    </xf>
    <xf numFmtId="0" fontId="33" fillId="0" borderId="0" xfId="0" applyFont="1" applyAlignment="1">
      <alignment horizontal="right" vertical="center"/>
    </xf>
    <xf numFmtId="170" fontId="34" fillId="0" borderId="10" xfId="0" applyNumberFormat="1" applyFont="1" applyBorder="1" applyAlignment="1">
      <alignment vertical="center"/>
    </xf>
    <xf numFmtId="2" fontId="33" fillId="0" borderId="0" xfId="0" applyNumberFormat="1" applyFont="1" applyAlignment="1" applyProtection="1">
      <alignment horizontal="right"/>
      <protection locked="0"/>
    </xf>
    <xf numFmtId="2" fontId="33" fillId="0" borderId="0" xfId="0" applyNumberFormat="1" applyFont="1" applyAlignment="1" applyProtection="1">
      <alignment horizontal="left"/>
      <protection locked="0"/>
    </xf>
    <xf numFmtId="2" fontId="35" fillId="0" borderId="0" xfId="0" applyNumberFormat="1" applyFont="1" applyAlignment="1" applyProtection="1">
      <alignment horizontal="right"/>
      <protection locked="0"/>
    </xf>
    <xf numFmtId="2" fontId="33" fillId="0" borderId="0" xfId="0" applyNumberFormat="1" applyFont="1" applyProtection="1">
      <protection locked="0"/>
    </xf>
    <xf numFmtId="2" fontId="33" fillId="0" borderId="0" xfId="0" applyNumberFormat="1" applyFont="1" applyAlignment="1" applyProtection="1">
      <alignment horizontal="left" vertical="top"/>
      <protection locked="0"/>
    </xf>
    <xf numFmtId="169" fontId="40" fillId="7" borderId="20" xfId="0" applyNumberFormat="1" applyFont="1" applyFill="1" applyBorder="1" applyAlignment="1">
      <alignment horizontal="right" vertical="center"/>
    </xf>
    <xf numFmtId="169" fontId="34" fillId="6" borderId="20" xfId="0" applyNumberFormat="1" applyFont="1" applyFill="1" applyBorder="1" applyAlignment="1">
      <alignment vertical="center"/>
    </xf>
    <xf numFmtId="169" fontId="40" fillId="7" borderId="20" xfId="0" quotePrefix="1" applyNumberFormat="1" applyFont="1" applyFill="1" applyBorder="1" applyAlignment="1">
      <alignment horizontal="right" vertical="center"/>
    </xf>
    <xf numFmtId="169" fontId="34" fillId="7" borderId="20" xfId="0" applyNumberFormat="1" applyFont="1" applyFill="1" applyBorder="1" applyAlignment="1">
      <alignment vertical="center"/>
    </xf>
    <xf numFmtId="0" fontId="38" fillId="7" borderId="20" xfId="0" applyFont="1" applyFill="1" applyBorder="1" applyAlignment="1">
      <alignment vertical="center"/>
    </xf>
    <xf numFmtId="169" fontId="34" fillId="7" borderId="21" xfId="0" applyNumberFormat="1" applyFont="1" applyFill="1" applyBorder="1" applyAlignment="1">
      <alignment vertical="center"/>
    </xf>
    <xf numFmtId="176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left"/>
    </xf>
    <xf numFmtId="176" fontId="41" fillId="0" borderId="0" xfId="0" applyNumberFormat="1" applyFont="1"/>
    <xf numFmtId="179" fontId="35" fillId="0" borderId="0" xfId="32" applyNumberFormat="1" applyFont="1" applyFill="1" applyBorder="1" applyProtection="1"/>
    <xf numFmtId="3" fontId="33" fillId="0" borderId="0" xfId="0" applyNumberFormat="1" applyFont="1"/>
    <xf numFmtId="3" fontId="33" fillId="0" borderId="0" xfId="0" applyNumberFormat="1" applyFont="1" applyAlignment="1">
      <alignment horizontal="left"/>
    </xf>
    <xf numFmtId="3" fontId="35" fillId="0" borderId="0" xfId="0" applyNumberFormat="1" applyFont="1"/>
    <xf numFmtId="3" fontId="35" fillId="0" borderId="0" xfId="0" applyNumberFormat="1" applyFont="1" applyAlignment="1">
      <alignment horizontal="left"/>
    </xf>
    <xf numFmtId="177" fontId="33" fillId="0" borderId="0" xfId="0" applyNumberFormat="1" applyFont="1"/>
    <xf numFmtId="3" fontId="35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left" vertical="top"/>
    </xf>
    <xf numFmtId="3" fontId="33" fillId="0" borderId="0" xfId="1" applyNumberFormat="1" applyFont="1" applyFill="1" applyBorder="1" applyAlignment="1" applyProtection="1">
      <alignment horizontal="right"/>
    </xf>
    <xf numFmtId="169" fontId="40" fillId="6" borderId="20" xfId="0" applyNumberFormat="1" applyFont="1" applyFill="1" applyBorder="1" applyAlignment="1">
      <alignment horizontal="right"/>
    </xf>
    <xf numFmtId="169" fontId="40" fillId="6" borderId="20" xfId="0" applyNumberFormat="1" applyFont="1" applyFill="1" applyBorder="1" applyAlignment="1">
      <alignment horizontal="left"/>
    </xf>
    <xf numFmtId="169" fontId="40" fillId="7" borderId="20" xfId="0" applyNumberFormat="1" applyFont="1" applyFill="1" applyBorder="1" applyAlignment="1">
      <alignment horizontal="center" vertical="center"/>
    </xf>
    <xf numFmtId="169" fontId="33" fillId="7" borderId="21" xfId="0" applyNumberFormat="1" applyFont="1" applyFill="1" applyBorder="1" applyAlignment="1">
      <alignment horizontal="left" vertical="center"/>
    </xf>
    <xf numFmtId="170" fontId="33" fillId="0" borderId="0" xfId="12" applyNumberFormat="1" applyFont="1" applyAlignment="1">
      <alignment horizontal="right" vertical="center"/>
    </xf>
    <xf numFmtId="175" fontId="38" fillId="0" borderId="0" xfId="0" applyNumberFormat="1" applyFont="1"/>
    <xf numFmtId="175" fontId="38" fillId="0" borderId="10" xfId="0" applyNumberFormat="1" applyFont="1" applyBorder="1"/>
    <xf numFmtId="0" fontId="33" fillId="0" borderId="0" xfId="12" applyFont="1" applyAlignment="1">
      <alignment vertical="center"/>
    </xf>
    <xf numFmtId="175" fontId="34" fillId="0" borderId="10" xfId="0" applyNumberFormat="1" applyFont="1" applyBorder="1"/>
    <xf numFmtId="0" fontId="35" fillId="0" borderId="0" xfId="0" applyFont="1"/>
    <xf numFmtId="170" fontId="35" fillId="0" borderId="0" xfId="0" applyNumberFormat="1" applyFont="1" applyAlignment="1">
      <alignment horizontal="right"/>
    </xf>
    <xf numFmtId="170" fontId="34" fillId="0" borderId="0" xfId="0" applyNumberFormat="1" applyFont="1" applyAlignment="1">
      <alignment horizontal="left" vertical="top"/>
    </xf>
    <xf numFmtId="0" fontId="40" fillId="6" borderId="20" xfId="0" applyFont="1" applyFill="1" applyBorder="1" applyAlignment="1">
      <alignment horizontal="right"/>
    </xf>
    <xf numFmtId="0" fontId="40" fillId="6" borderId="20" xfId="0" applyFont="1" applyFill="1" applyBorder="1" applyAlignment="1">
      <alignment horizontal="left"/>
    </xf>
    <xf numFmtId="0" fontId="40" fillId="6" borderId="20" xfId="0" applyFont="1" applyFill="1" applyBorder="1" applyAlignment="1">
      <alignment horizontal="right" vertical="center"/>
    </xf>
    <xf numFmtId="0" fontId="34" fillId="6" borderId="2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3" fontId="40" fillId="0" borderId="0" xfId="0" applyNumberFormat="1" applyFont="1" applyAlignment="1">
      <alignment horizontal="right"/>
    </xf>
    <xf numFmtId="177" fontId="33" fillId="0" borderId="0" xfId="0" applyNumberFormat="1" applyFont="1" applyAlignment="1">
      <alignment horizontal="right"/>
    </xf>
    <xf numFmtId="177" fontId="35" fillId="0" borderId="0" xfId="0" applyNumberFormat="1" applyFont="1"/>
    <xf numFmtId="177" fontId="41" fillId="0" borderId="0" xfId="0" applyNumberFormat="1" applyFont="1"/>
    <xf numFmtId="3" fontId="33" fillId="0" borderId="14" xfId="0" applyNumberFormat="1" applyFont="1" applyBorder="1"/>
    <xf numFmtId="3" fontId="33" fillId="0" borderId="14" xfId="0" applyNumberFormat="1" applyFont="1" applyBorder="1" applyAlignment="1">
      <alignment horizontal="left"/>
    </xf>
    <xf numFmtId="3" fontId="35" fillId="0" borderId="14" xfId="0" applyNumberFormat="1" applyFont="1" applyBorder="1" applyAlignment="1">
      <alignment vertical="center"/>
    </xf>
    <xf numFmtId="3" fontId="33" fillId="0" borderId="14" xfId="0" applyNumberFormat="1" applyFont="1" applyBorder="1" applyAlignment="1">
      <alignment vertical="center"/>
    </xf>
    <xf numFmtId="3" fontId="33" fillId="0" borderId="14" xfId="0" applyNumberFormat="1" applyFont="1" applyBorder="1" applyAlignment="1">
      <alignment horizontal="left" vertical="top"/>
    </xf>
    <xf numFmtId="0" fontId="38" fillId="0" borderId="14" xfId="0" applyFont="1" applyBorder="1"/>
    <xf numFmtId="0" fontId="38" fillId="0" borderId="15" xfId="0" applyFont="1" applyBorder="1"/>
    <xf numFmtId="0" fontId="42" fillId="0" borderId="0" xfId="0" applyFont="1"/>
    <xf numFmtId="3" fontId="35" fillId="0" borderId="0" xfId="0" applyNumberFormat="1" applyFont="1" applyAlignment="1">
      <alignment vertical="center"/>
    </xf>
    <xf numFmtId="3" fontId="33" fillId="0" borderId="0" xfId="0" applyNumberFormat="1" applyFont="1" applyAlignment="1">
      <alignment vertical="center"/>
    </xf>
    <xf numFmtId="170" fontId="43" fillId="0" borderId="0" xfId="0" applyNumberFormat="1" applyFont="1" applyAlignment="1">
      <alignment horizontal="right"/>
    </xf>
    <xf numFmtId="3" fontId="41" fillId="0" borderId="0" xfId="0" applyNumberFormat="1" applyFont="1"/>
    <xf numFmtId="0" fontId="35" fillId="8" borderId="20" xfId="0" applyFont="1" applyFill="1" applyBorder="1"/>
    <xf numFmtId="0" fontId="35" fillId="8" borderId="20" xfId="0" applyFont="1" applyFill="1" applyBorder="1" applyAlignment="1">
      <alignment horizontal="left"/>
    </xf>
    <xf numFmtId="1" fontId="40" fillId="8" borderId="20" xfId="0" applyNumberFormat="1" applyFont="1" applyFill="1" applyBorder="1" applyAlignment="1">
      <alignment horizontal="right" vertical="center"/>
    </xf>
    <xf numFmtId="1" fontId="41" fillId="8" borderId="20" xfId="0" applyNumberFormat="1" applyFont="1" applyFill="1" applyBorder="1" applyAlignment="1">
      <alignment vertical="center"/>
    </xf>
    <xf numFmtId="1" fontId="44" fillId="8" borderId="20" xfId="0" applyNumberFormat="1" applyFont="1" applyFill="1" applyBorder="1" applyAlignment="1">
      <alignment horizontal="left" vertical="center"/>
    </xf>
    <xf numFmtId="1" fontId="41" fillId="0" borderId="10" xfId="0" applyNumberFormat="1" applyFont="1" applyBorder="1" applyAlignment="1">
      <alignment horizontal="left" vertical="top"/>
    </xf>
    <xf numFmtId="0" fontId="35" fillId="6" borderId="20" xfId="0" applyFont="1" applyFill="1" applyBorder="1"/>
    <xf numFmtId="0" fontId="35" fillId="6" borderId="20" xfId="0" applyFont="1" applyFill="1" applyBorder="1" applyAlignment="1">
      <alignment horizontal="left"/>
    </xf>
    <xf numFmtId="169" fontId="41" fillId="6" borderId="21" xfId="0" applyNumberFormat="1" applyFont="1" applyFill="1" applyBorder="1" applyAlignment="1">
      <alignment horizontal="left" vertical="center"/>
    </xf>
    <xf numFmtId="0" fontId="35" fillId="0" borderId="0" xfId="0" applyFont="1" applyAlignment="1">
      <alignment horizontal="left"/>
    </xf>
    <xf numFmtId="37" fontId="35" fillId="0" borderId="0" xfId="0" applyNumberFormat="1" applyFont="1" applyAlignment="1">
      <alignment horizontal="right"/>
    </xf>
    <xf numFmtId="37" fontId="33" fillId="0" borderId="0" xfId="0" applyNumberFormat="1" applyFont="1"/>
    <xf numFmtId="37" fontId="33" fillId="0" borderId="0" xfId="0" applyNumberFormat="1" applyFont="1" applyAlignment="1">
      <alignment horizontal="right"/>
    </xf>
    <xf numFmtId="0" fontId="40" fillId="6" borderId="20" xfId="0" applyFont="1" applyFill="1" applyBorder="1" applyAlignment="1">
      <alignment horizontal="left" vertical="center"/>
    </xf>
    <xf numFmtId="0" fontId="35" fillId="5" borderId="0" xfId="0" applyFont="1" applyFill="1"/>
    <xf numFmtId="0" fontId="35" fillId="5" borderId="0" xfId="0" applyFont="1" applyFill="1" applyAlignment="1">
      <alignment horizontal="left"/>
    </xf>
    <xf numFmtId="3" fontId="41" fillId="0" borderId="0" xfId="0" applyNumberFormat="1" applyFont="1" applyAlignment="1">
      <alignment horizontal="left" vertical="top"/>
    </xf>
    <xf numFmtId="172" fontId="33" fillId="0" borderId="0" xfId="0" applyNumberFormat="1" applyFont="1"/>
    <xf numFmtId="172" fontId="34" fillId="0" borderId="0" xfId="0" applyNumberFormat="1" applyFont="1" applyAlignment="1">
      <alignment horizontal="left" vertical="top"/>
    </xf>
    <xf numFmtId="4" fontId="33" fillId="0" borderId="0" xfId="15" applyNumberFormat="1" applyFont="1"/>
    <xf numFmtId="182" fontId="35" fillId="0" borderId="0" xfId="0" applyNumberFormat="1" applyFont="1" applyAlignment="1">
      <alignment horizontal="right"/>
    </xf>
    <xf numFmtId="182" fontId="33" fillId="0" borderId="0" xfId="0" applyNumberFormat="1" applyFont="1"/>
    <xf numFmtId="182" fontId="33" fillId="0" borderId="0" xfId="0" applyNumberFormat="1" applyFont="1" applyAlignment="1">
      <alignment horizontal="right"/>
    </xf>
    <xf numFmtId="182" fontId="33" fillId="0" borderId="0" xfId="0" applyNumberFormat="1" applyFont="1" applyAlignment="1">
      <alignment horizontal="left" vertical="top"/>
    </xf>
    <xf numFmtId="177" fontId="33" fillId="0" borderId="0" xfId="0" applyNumberFormat="1" applyFont="1" applyAlignment="1">
      <alignment horizontal="left" vertical="top"/>
    </xf>
    <xf numFmtId="172" fontId="35" fillId="0" borderId="0" xfId="0" applyNumberFormat="1" applyFont="1"/>
    <xf numFmtId="49" fontId="34" fillId="6" borderId="20" xfId="0" applyNumberFormat="1" applyFont="1" applyFill="1" applyBorder="1" applyAlignment="1">
      <alignment vertical="center"/>
    </xf>
    <xf numFmtId="49" fontId="33" fillId="6" borderId="20" xfId="0" applyNumberFormat="1" applyFont="1" applyFill="1" applyBorder="1" applyAlignment="1">
      <alignment vertical="center"/>
    </xf>
    <xf numFmtId="49" fontId="33" fillId="6" borderId="21" xfId="0" applyNumberFormat="1" applyFont="1" applyFill="1" applyBorder="1" applyAlignment="1">
      <alignment vertical="center"/>
    </xf>
    <xf numFmtId="172" fontId="33" fillId="0" borderId="0" xfId="0" applyNumberFormat="1" applyFont="1" applyAlignment="1">
      <alignment horizontal="left" vertical="top"/>
    </xf>
    <xf numFmtId="169" fontId="40" fillId="6" borderId="20" xfId="0" quotePrefix="1" applyNumberFormat="1" applyFont="1" applyFill="1" applyBorder="1" applyAlignment="1">
      <alignment horizontal="right" vertical="center"/>
    </xf>
    <xf numFmtId="169" fontId="41" fillId="6" borderId="20" xfId="0" applyNumberFormat="1" applyFont="1" applyFill="1" applyBorder="1" applyAlignment="1">
      <alignment horizontal="left" vertical="center"/>
    </xf>
    <xf numFmtId="4" fontId="35" fillId="0" borderId="0" xfId="0" applyNumberFormat="1" applyFont="1" applyAlignment="1">
      <alignment horizontal="right"/>
    </xf>
    <xf numFmtId="4" fontId="33" fillId="0" borderId="0" xfId="0" applyNumberFormat="1" applyFont="1"/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 horizontal="left" vertical="top"/>
    </xf>
    <xf numFmtId="0" fontId="33" fillId="2" borderId="20" xfId="0" applyFont="1" applyFill="1" applyBorder="1"/>
    <xf numFmtId="0" fontId="33" fillId="2" borderId="20" xfId="0" applyFont="1" applyFill="1" applyBorder="1" applyAlignment="1">
      <alignment horizontal="left"/>
    </xf>
    <xf numFmtId="0" fontId="40" fillId="2" borderId="20" xfId="0" applyFont="1" applyFill="1" applyBorder="1" applyAlignment="1">
      <alignment horizontal="right" vertical="center"/>
    </xf>
    <xf numFmtId="0" fontId="41" fillId="2" borderId="20" xfId="0" applyFont="1" applyFill="1" applyBorder="1" applyAlignment="1">
      <alignment vertical="center"/>
    </xf>
    <xf numFmtId="0" fontId="41" fillId="2" borderId="20" xfId="0" applyFont="1" applyFill="1" applyBorder="1" applyAlignment="1">
      <alignment horizontal="left" vertical="center"/>
    </xf>
    <xf numFmtId="0" fontId="40" fillId="2" borderId="21" xfId="0" applyFont="1" applyFill="1" applyBorder="1" applyAlignment="1">
      <alignment vertical="center"/>
    </xf>
    <xf numFmtId="3" fontId="45" fillId="0" borderId="0" xfId="0" applyNumberFormat="1" applyFont="1" applyAlignment="1">
      <alignment horizontal="left" vertical="top"/>
    </xf>
    <xf numFmtId="3" fontId="45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/>
    </xf>
    <xf numFmtId="3" fontId="47" fillId="0" borderId="0" xfId="0" applyNumberFormat="1" applyFont="1" applyAlignment="1">
      <alignment horizontal="right"/>
    </xf>
    <xf numFmtId="3" fontId="45" fillId="0" borderId="0" xfId="0" applyNumberFormat="1" applyFont="1"/>
    <xf numFmtId="0" fontId="45" fillId="0" borderId="0" xfId="0" applyFont="1" applyAlignment="1">
      <alignment horizontal="right"/>
    </xf>
    <xf numFmtId="0" fontId="45" fillId="0" borderId="0" xfId="0" applyFont="1"/>
    <xf numFmtId="0" fontId="45" fillId="0" borderId="0" xfId="0" applyFont="1" applyAlignment="1">
      <alignment horizontal="left" vertical="top"/>
    </xf>
    <xf numFmtId="184" fontId="47" fillId="0" borderId="0" xfId="0" applyNumberFormat="1" applyFont="1" applyAlignment="1">
      <alignment horizontal="right"/>
    </xf>
    <xf numFmtId="184" fontId="45" fillId="0" borderId="0" xfId="0" applyNumberFormat="1" applyFont="1"/>
    <xf numFmtId="184" fontId="45" fillId="0" borderId="0" xfId="0" applyNumberFormat="1" applyFont="1" applyAlignment="1">
      <alignment horizontal="right"/>
    </xf>
    <xf numFmtId="184" fontId="45" fillId="0" borderId="0" xfId="0" applyNumberFormat="1" applyFont="1" applyAlignment="1">
      <alignment horizontal="left" vertical="top"/>
    </xf>
    <xf numFmtId="0" fontId="47" fillId="0" borderId="0" xfId="0" applyFont="1"/>
    <xf numFmtId="0" fontId="48" fillId="0" borderId="0" xfId="0" applyFont="1"/>
    <xf numFmtId="0" fontId="49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3" fontId="45" fillId="0" borderId="0" xfId="27" applyNumberFormat="1" applyFont="1" applyFill="1" applyBorder="1" applyAlignment="1" applyProtection="1"/>
    <xf numFmtId="3" fontId="45" fillId="0" borderId="0" xfId="27" applyNumberFormat="1" applyFont="1" applyFill="1" applyBorder="1" applyAlignment="1" applyProtection="1">
      <alignment horizontal="left" vertical="top"/>
    </xf>
    <xf numFmtId="172" fontId="45" fillId="0" borderId="0" xfId="27" applyNumberFormat="1" applyFont="1" applyFill="1" applyBorder="1" applyAlignment="1" applyProtection="1"/>
    <xf numFmtId="172" fontId="45" fillId="0" borderId="0" xfId="27" applyNumberFormat="1" applyFont="1" applyFill="1" applyBorder="1" applyAlignment="1" applyProtection="1">
      <alignment horizontal="left" vertical="top"/>
    </xf>
    <xf numFmtId="0" fontId="47" fillId="0" borderId="0" xfId="0" applyFont="1" applyAlignment="1">
      <alignment horizontal="right"/>
    </xf>
    <xf numFmtId="184" fontId="35" fillId="0" borderId="0" xfId="0" applyNumberFormat="1" applyFont="1" applyAlignment="1">
      <alignment horizontal="right"/>
    </xf>
    <xf numFmtId="184" fontId="33" fillId="0" borderId="0" xfId="0" applyNumberFormat="1" applyFont="1"/>
    <xf numFmtId="184" fontId="33" fillId="0" borderId="0" xfId="0" applyNumberFormat="1" applyFont="1" applyAlignment="1">
      <alignment horizontal="right"/>
    </xf>
    <xf numFmtId="184" fontId="33" fillId="0" borderId="0" xfId="0" applyNumberFormat="1" applyFont="1" applyAlignment="1">
      <alignment horizontal="left" vertical="top"/>
    </xf>
    <xf numFmtId="0" fontId="33" fillId="6" borderId="20" xfId="0" applyFont="1" applyFill="1" applyBorder="1"/>
    <xf numFmtId="0" fontId="33" fillId="6" borderId="20" xfId="0" applyFont="1" applyFill="1" applyBorder="1" applyAlignment="1">
      <alignment horizontal="left"/>
    </xf>
    <xf numFmtId="0" fontId="41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 vertical="center"/>
    </xf>
    <xf numFmtId="0" fontId="33" fillId="5" borderId="0" xfId="0" applyFont="1" applyFill="1" applyAlignment="1">
      <alignment horizontal="left"/>
    </xf>
    <xf numFmtId="3" fontId="35" fillId="0" borderId="0" xfId="27" applyNumberFormat="1" applyFont="1" applyFill="1" applyBorder="1" applyAlignment="1" applyProtection="1"/>
    <xf numFmtId="3" fontId="33" fillId="0" borderId="0" xfId="27" applyNumberFormat="1" applyFont="1" applyFill="1" applyBorder="1" applyAlignment="1" applyProtection="1"/>
    <xf numFmtId="172" fontId="35" fillId="0" borderId="0" xfId="27" applyNumberFormat="1" applyFont="1" applyFill="1" applyBorder="1" applyAlignment="1" applyProtection="1"/>
    <xf numFmtId="172" fontId="33" fillId="0" borderId="0" xfId="27" applyNumberFormat="1" applyFont="1" applyFill="1" applyBorder="1" applyAlignment="1" applyProtection="1"/>
    <xf numFmtId="169" fontId="35" fillId="6" borderId="20" xfId="0" applyNumberFormat="1" applyFont="1" applyFill="1" applyBorder="1" applyAlignment="1">
      <alignment horizontal="right" vertical="top"/>
    </xf>
    <xf numFmtId="169" fontId="35" fillId="6" borderId="20" xfId="0" applyNumberFormat="1" applyFont="1" applyFill="1" applyBorder="1" applyAlignment="1">
      <alignment horizontal="left" vertical="top"/>
    </xf>
    <xf numFmtId="169" fontId="35" fillId="6" borderId="20" xfId="0" applyNumberFormat="1" applyFont="1" applyFill="1" applyBorder="1" applyAlignment="1">
      <alignment horizontal="right" vertical="center"/>
    </xf>
    <xf numFmtId="49" fontId="40" fillId="0" borderId="0" xfId="0" applyNumberFormat="1" applyFont="1" applyAlignment="1">
      <alignment horizontal="right"/>
    </xf>
    <xf numFmtId="170" fontId="33" fillId="0" borderId="0" xfId="1" applyNumberFormat="1" applyFont="1" applyFill="1" applyBorder="1" applyAlignment="1" applyProtection="1"/>
    <xf numFmtId="0" fontId="33" fillId="0" borderId="14" xfId="0" applyFont="1" applyBorder="1"/>
    <xf numFmtId="0" fontId="33" fillId="0" borderId="14" xfId="0" applyFont="1" applyBorder="1" applyAlignment="1">
      <alignment horizontal="left"/>
    </xf>
    <xf numFmtId="170" fontId="35" fillId="0" borderId="0" xfId="1" applyNumberFormat="1" applyFont="1" applyFill="1" applyBorder="1" applyAlignment="1" applyProtection="1"/>
    <xf numFmtId="170" fontId="42" fillId="0" borderId="0" xfId="1" applyNumberFormat="1" applyFont="1" applyFill="1" applyBorder="1" applyAlignment="1" applyProtection="1"/>
    <xf numFmtId="0" fontId="43" fillId="0" borderId="0" xfId="0" applyFont="1"/>
    <xf numFmtId="0" fontId="43" fillId="0" borderId="0" xfId="0" applyFont="1" applyAlignment="1">
      <alignment horizontal="left"/>
    </xf>
    <xf numFmtId="170" fontId="50" fillId="0" borderId="0" xfId="1" applyNumberFormat="1" applyFont="1" applyFill="1" applyBorder="1" applyAlignment="1" applyProtection="1"/>
    <xf numFmtId="170" fontId="43" fillId="0" borderId="0" xfId="1" applyNumberFormat="1" applyFont="1" applyFill="1" applyBorder="1" applyAlignment="1" applyProtection="1"/>
    <xf numFmtId="170" fontId="43" fillId="0" borderId="0" xfId="1" applyNumberFormat="1" applyFont="1" applyFill="1" applyBorder="1" applyAlignment="1" applyProtection="1">
      <alignment horizontal="left" vertical="top"/>
    </xf>
    <xf numFmtId="0" fontId="43" fillId="0" borderId="0" xfId="0" applyFont="1" applyAlignment="1">
      <alignment horizontal="right"/>
    </xf>
    <xf numFmtId="170" fontId="33" fillId="0" borderId="0" xfId="1" applyNumberFormat="1" applyFont="1" applyFill="1" applyBorder="1" applyAlignment="1" applyProtection="1">
      <alignment horizontal="left" vertical="top"/>
    </xf>
    <xf numFmtId="184" fontId="35" fillId="0" borderId="0" xfId="0" applyNumberFormat="1" applyFont="1"/>
    <xf numFmtId="0" fontId="51" fillId="6" borderId="20" xfId="0" applyFont="1" applyFill="1" applyBorder="1" applyAlignment="1">
      <alignment horizontal="left" vertical="center"/>
    </xf>
    <xf numFmtId="0" fontId="33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1" fillId="0" borderId="0" xfId="0" applyFont="1"/>
    <xf numFmtId="3" fontId="33" fillId="0" borderId="0" xfId="1" applyNumberFormat="1" applyFont="1" applyFill="1" applyBorder="1" applyAlignment="1" applyProtection="1"/>
    <xf numFmtId="3" fontId="35" fillId="0" borderId="0" xfId="1" applyNumberFormat="1" applyFont="1" applyFill="1" applyBorder="1" applyAlignment="1" applyProtection="1"/>
    <xf numFmtId="0" fontId="40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left" vertical="center"/>
    </xf>
    <xf numFmtId="2" fontId="34" fillId="6" borderId="21" xfId="0" applyNumberFormat="1" applyFont="1" applyFill="1" applyBorder="1" applyAlignment="1">
      <alignment vertical="center"/>
    </xf>
    <xf numFmtId="0" fontId="39" fillId="0" borderId="0" xfId="0" applyFont="1"/>
    <xf numFmtId="0" fontId="38" fillId="0" borderId="0" xfId="0" applyFont="1" applyAlignment="1">
      <alignment horizontal="left"/>
    </xf>
    <xf numFmtId="177" fontId="33" fillId="0" borderId="0" xfId="0" applyNumberFormat="1" applyFont="1" applyAlignment="1">
      <alignment horizontal="left"/>
    </xf>
    <xf numFmtId="3" fontId="52" fillId="0" borderId="0" xfId="0" applyNumberFormat="1" applyFont="1"/>
    <xf numFmtId="188" fontId="52" fillId="0" borderId="0" xfId="0" applyNumberFormat="1" applyFont="1"/>
    <xf numFmtId="177" fontId="33" fillId="0" borderId="0" xfId="23" applyNumberFormat="1" applyFont="1"/>
    <xf numFmtId="0" fontId="33" fillId="6" borderId="20" xfId="0" applyFont="1" applyFill="1" applyBorder="1" applyAlignment="1">
      <alignment horizontal="right" vertical="center"/>
    </xf>
    <xf numFmtId="0" fontId="33" fillId="6" borderId="20" xfId="0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169" fontId="35" fillId="0" borderId="0" xfId="0" applyNumberFormat="1" applyFont="1" applyAlignment="1">
      <alignment horizontal="right" vertical="center"/>
    </xf>
    <xf numFmtId="169" fontId="33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right" vertical="center" wrapText="1"/>
    </xf>
    <xf numFmtId="177" fontId="35" fillId="0" borderId="0" xfId="0" applyNumberFormat="1" applyFont="1" applyAlignment="1">
      <alignment horizontal="left"/>
    </xf>
    <xf numFmtId="37" fontId="35" fillId="0" borderId="0" xfId="0" applyNumberFormat="1" applyFont="1"/>
    <xf numFmtId="37" fontId="35" fillId="0" borderId="0" xfId="20" applyNumberFormat="1" applyFont="1"/>
    <xf numFmtId="37" fontId="33" fillId="0" borderId="0" xfId="20" applyNumberFormat="1" applyFont="1"/>
    <xf numFmtId="37" fontId="33" fillId="0" borderId="0" xfId="0" applyNumberFormat="1" applyFont="1" applyAlignment="1">
      <alignment horizontal="left" vertical="top"/>
    </xf>
    <xf numFmtId="37" fontId="35" fillId="5" borderId="0" xfId="0" applyNumberFormat="1" applyFont="1" applyFill="1"/>
    <xf numFmtId="37" fontId="33" fillId="5" borderId="0" xfId="0" applyNumberFormat="1" applyFont="1" applyFill="1"/>
    <xf numFmtId="37" fontId="35" fillId="5" borderId="0" xfId="0" applyNumberFormat="1" applyFont="1" applyFill="1" applyAlignment="1">
      <alignment vertical="top"/>
    </xf>
    <xf numFmtId="37" fontId="33" fillId="5" borderId="0" xfId="0" applyNumberFormat="1" applyFont="1" applyFill="1" applyAlignment="1">
      <alignment vertical="top"/>
    </xf>
    <xf numFmtId="37" fontId="35" fillId="5" borderId="0" xfId="0" applyNumberFormat="1" applyFont="1" applyFill="1" applyAlignment="1">
      <alignment horizontal="right"/>
    </xf>
    <xf numFmtId="37" fontId="33" fillId="5" borderId="0" xfId="0" applyNumberFormat="1" applyFont="1" applyFill="1" applyAlignment="1">
      <alignment horizontal="right"/>
    </xf>
    <xf numFmtId="186" fontId="40" fillId="6" borderId="20" xfId="0" quotePrefix="1" applyNumberFormat="1" applyFont="1" applyFill="1" applyBorder="1" applyAlignment="1">
      <alignment horizontal="right" vertical="center"/>
    </xf>
    <xf numFmtId="186" fontId="41" fillId="6" borderId="20" xfId="0" applyNumberFormat="1" applyFont="1" applyFill="1" applyBorder="1" applyAlignment="1">
      <alignment vertical="center"/>
    </xf>
    <xf numFmtId="186" fontId="41" fillId="6" borderId="21" xfId="0" applyNumberFormat="1" applyFont="1" applyFill="1" applyBorder="1" applyAlignment="1">
      <alignment horizontal="left" vertical="center"/>
    </xf>
    <xf numFmtId="3" fontId="35" fillId="0" borderId="0" xfId="1" applyNumberFormat="1" applyFont="1" applyFill="1" applyBorder="1" applyAlignment="1" applyProtection="1">
      <alignment horizontal="right"/>
    </xf>
    <xf numFmtId="0" fontId="35" fillId="0" borderId="0" xfId="0" applyFont="1" applyAlignment="1">
      <alignment horizontal="right"/>
    </xf>
    <xf numFmtId="3" fontId="33" fillId="0" borderId="0" xfId="0" applyNumberFormat="1" applyFont="1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172" fontId="33" fillId="0" borderId="0" xfId="0" applyNumberFormat="1" applyFont="1" applyAlignment="1">
      <alignment horizontal="right" vertical="center"/>
    </xf>
    <xf numFmtId="1" fontId="35" fillId="5" borderId="0" xfId="1" applyNumberFormat="1" applyFont="1" applyFill="1" applyBorder="1" applyAlignment="1" applyProtection="1">
      <alignment horizontal="right"/>
    </xf>
    <xf numFmtId="1" fontId="35" fillId="5" borderId="0" xfId="1" applyNumberFormat="1" applyFont="1" applyFill="1" applyBorder="1" applyAlignment="1" applyProtection="1"/>
    <xf numFmtId="1" fontId="33" fillId="5" borderId="0" xfId="1" applyNumberFormat="1" applyFont="1" applyFill="1" applyBorder="1" applyAlignment="1" applyProtection="1">
      <alignment horizontal="right"/>
    </xf>
    <xf numFmtId="1" fontId="33" fillId="5" borderId="0" xfId="1" applyNumberFormat="1" applyFont="1" applyFill="1" applyBorder="1" applyAlignment="1" applyProtection="1">
      <alignment horizontal="left" vertical="top"/>
    </xf>
    <xf numFmtId="0" fontId="38" fillId="5" borderId="0" xfId="0" applyFont="1" applyFill="1"/>
    <xf numFmtId="1" fontId="35" fillId="5" borderId="10" xfId="1" applyNumberFormat="1" applyFont="1" applyFill="1" applyBorder="1" applyAlignment="1" applyProtection="1">
      <alignment horizontal="right"/>
    </xf>
    <xf numFmtId="172" fontId="35" fillId="0" borderId="0" xfId="1" applyNumberFormat="1" applyFont="1" applyFill="1" applyBorder="1" applyAlignment="1" applyProtection="1">
      <alignment horizontal="right"/>
    </xf>
    <xf numFmtId="172" fontId="33" fillId="0" borderId="0" xfId="1" applyNumberFormat="1" applyFont="1" applyFill="1" applyBorder="1" applyAlignment="1" applyProtection="1"/>
    <xf numFmtId="172" fontId="33" fillId="0" borderId="0" xfId="1" applyNumberFormat="1" applyFont="1" applyFill="1" applyBorder="1" applyAlignment="1" applyProtection="1">
      <alignment horizontal="right"/>
    </xf>
    <xf numFmtId="172" fontId="35" fillId="0" borderId="0" xfId="1" applyNumberFormat="1" applyFont="1" applyFill="1" applyBorder="1" applyAlignment="1" applyProtection="1"/>
    <xf numFmtId="170" fontId="35" fillId="0" borderId="0" xfId="1" applyNumberFormat="1" applyFont="1" applyFill="1" applyBorder="1" applyAlignment="1" applyProtection="1">
      <alignment horizontal="right"/>
    </xf>
    <xf numFmtId="170" fontId="33" fillId="0" borderId="0" xfId="1" applyNumberFormat="1" applyFont="1" applyFill="1" applyBorder="1" applyAlignment="1" applyProtection="1">
      <alignment horizontal="right"/>
    </xf>
    <xf numFmtId="1" fontId="35" fillId="0" borderId="0" xfId="1" applyNumberFormat="1" applyFont="1" applyFill="1" applyBorder="1" applyAlignment="1" applyProtection="1"/>
    <xf numFmtId="1" fontId="33" fillId="0" borderId="0" xfId="1" applyNumberFormat="1" applyFont="1" applyFill="1" applyBorder="1" applyAlignment="1" applyProtection="1"/>
    <xf numFmtId="1" fontId="33" fillId="0" borderId="0" xfId="0" applyNumberFormat="1" applyFont="1" applyAlignment="1">
      <alignment horizontal="left" vertical="top"/>
    </xf>
    <xf numFmtId="1" fontId="33" fillId="0" borderId="0" xfId="0" applyNumberFormat="1" applyFont="1" applyAlignment="1">
      <alignment horizontal="right" vertical="center"/>
    </xf>
    <xf numFmtId="190" fontId="35" fillId="0" borderId="0" xfId="1" applyNumberFormat="1" applyFont="1" applyAlignment="1">
      <alignment horizontal="right"/>
    </xf>
    <xf numFmtId="0" fontId="50" fillId="0" borderId="0" xfId="0" applyFont="1" applyAlignment="1">
      <alignment horizontal="right"/>
    </xf>
    <xf numFmtId="2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horizontal="left" vertical="top"/>
    </xf>
    <xf numFmtId="0" fontId="35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172" fontId="33" fillId="0" borderId="0" xfId="1" applyNumberFormat="1" applyFont="1" applyFill="1" applyBorder="1" applyAlignment="1" applyProtection="1">
      <alignment horizontal="left" vertical="top"/>
    </xf>
    <xf numFmtId="0" fontId="33" fillId="0" borderId="14" xfId="0" applyFont="1" applyBorder="1" applyAlignment="1">
      <alignment horizontal="left" vertical="center"/>
    </xf>
    <xf numFmtId="1" fontId="35" fillId="0" borderId="14" xfId="1" applyNumberFormat="1" applyFont="1" applyFill="1" applyBorder="1" applyAlignment="1" applyProtection="1"/>
    <xf numFmtId="1" fontId="33" fillId="0" borderId="14" xfId="1" applyNumberFormat="1" applyFont="1" applyFill="1" applyBorder="1" applyAlignment="1" applyProtection="1"/>
    <xf numFmtId="1" fontId="33" fillId="0" borderId="14" xfId="0" applyNumberFormat="1" applyFont="1" applyBorder="1" applyAlignment="1">
      <alignment horizontal="right" vertical="center"/>
    </xf>
    <xf numFmtId="1" fontId="33" fillId="0" borderId="14" xfId="0" applyNumberFormat="1" applyFont="1" applyBorder="1" applyAlignment="1">
      <alignment horizontal="left" vertical="top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42" fillId="0" borderId="0" xfId="0" applyFont="1" applyAlignment="1">
      <alignment horizontal="left" wrapText="1"/>
    </xf>
    <xf numFmtId="3" fontId="43" fillId="0" borderId="0" xfId="0" applyNumberFormat="1" applyFont="1" applyAlignment="1">
      <alignment horizontal="right" vertical="center"/>
    </xf>
    <xf numFmtId="0" fontId="33" fillId="7" borderId="20" xfId="0" applyFont="1" applyFill="1" applyBorder="1"/>
    <xf numFmtId="0" fontId="33" fillId="7" borderId="20" xfId="0" applyFont="1" applyFill="1" applyBorder="1" applyAlignment="1">
      <alignment horizontal="left"/>
    </xf>
    <xf numFmtId="1" fontId="35" fillId="7" borderId="20" xfId="1" applyNumberFormat="1" applyFont="1" applyFill="1" applyBorder="1" applyAlignment="1" applyProtection="1">
      <alignment horizontal="right" vertical="center"/>
    </xf>
    <xf numFmtId="1" fontId="35" fillId="7" borderId="20" xfId="1" applyNumberFormat="1" applyFont="1" applyFill="1" applyBorder="1" applyAlignment="1" applyProtection="1">
      <alignment vertical="center"/>
    </xf>
    <xf numFmtId="1" fontId="35" fillId="7" borderId="20" xfId="1" applyNumberFormat="1" applyFont="1" applyFill="1" applyBorder="1" applyAlignment="1" applyProtection="1">
      <alignment horizontal="left" vertical="center"/>
    </xf>
    <xf numFmtId="1" fontId="35" fillId="7" borderId="21" xfId="1" applyNumberFormat="1" applyFont="1" applyFill="1" applyBorder="1" applyAlignment="1" applyProtection="1">
      <alignment horizontal="right" vertical="center"/>
    </xf>
    <xf numFmtId="1" fontId="35" fillId="0" borderId="0" xfId="1" applyNumberFormat="1" applyFont="1" applyFill="1" applyBorder="1" applyAlignment="1" applyProtection="1">
      <alignment horizontal="right"/>
    </xf>
    <xf numFmtId="1" fontId="35" fillId="0" borderId="0" xfId="1" applyNumberFormat="1" applyFont="1" applyFill="1" applyBorder="1" applyAlignment="1" applyProtection="1">
      <alignment horizontal="left" vertical="top"/>
    </xf>
    <xf numFmtId="1" fontId="35" fillId="0" borderId="10" xfId="1" applyNumberFormat="1" applyFont="1" applyFill="1" applyBorder="1" applyAlignment="1" applyProtection="1">
      <alignment horizontal="right"/>
    </xf>
    <xf numFmtId="0" fontId="35" fillId="6" borderId="20" xfId="0" applyFont="1" applyFill="1" applyBorder="1" applyAlignment="1">
      <alignment horizontal="right"/>
    </xf>
    <xf numFmtId="0" fontId="33" fillId="7" borderId="20" xfId="0" applyFont="1" applyFill="1" applyBorder="1" applyAlignment="1">
      <alignment vertical="center"/>
    </xf>
    <xf numFmtId="0" fontId="41" fillId="6" borderId="21" xfId="0" applyFont="1" applyFill="1" applyBorder="1" applyAlignment="1">
      <alignment vertical="center"/>
    </xf>
    <xf numFmtId="177" fontId="33" fillId="0" borderId="0" xfId="1" applyNumberFormat="1" applyFont="1" applyFill="1" applyBorder="1" applyAlignment="1" applyProtection="1"/>
    <xf numFmtId="177" fontId="51" fillId="0" borderId="0" xfId="0" applyNumberFormat="1" applyFont="1"/>
    <xf numFmtId="177" fontId="33" fillId="0" borderId="0" xfId="1" applyNumberFormat="1" applyFont="1" applyFill="1" applyBorder="1"/>
    <xf numFmtId="177" fontId="51" fillId="0" borderId="10" xfId="0" applyNumberFormat="1" applyFont="1" applyBorder="1"/>
    <xf numFmtId="0" fontId="40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top"/>
    </xf>
    <xf numFmtId="1" fontId="40" fillId="7" borderId="20" xfId="0" applyNumberFormat="1" applyFont="1" applyFill="1" applyBorder="1" applyAlignment="1">
      <alignment horizontal="right" vertical="center"/>
    </xf>
    <xf numFmtId="1" fontId="41" fillId="7" borderId="20" xfId="0" applyNumberFormat="1" applyFont="1" applyFill="1" applyBorder="1" applyAlignment="1">
      <alignment vertical="center"/>
    </xf>
    <xf numFmtId="1" fontId="41" fillId="7" borderId="21" xfId="0" applyNumberFormat="1" applyFont="1" applyFill="1" applyBorder="1" applyAlignment="1">
      <alignment horizontal="left" vertical="center"/>
    </xf>
    <xf numFmtId="0" fontId="40" fillId="7" borderId="20" xfId="0" applyFont="1" applyFill="1" applyBorder="1"/>
    <xf numFmtId="0" fontId="40" fillId="7" borderId="20" xfId="0" applyFont="1" applyFill="1" applyBorder="1" applyAlignment="1">
      <alignment horizontal="left"/>
    </xf>
    <xf numFmtId="0" fontId="40" fillId="7" borderId="20" xfId="0" applyFont="1" applyFill="1" applyBorder="1" applyAlignment="1">
      <alignment horizontal="right" vertical="center"/>
    </xf>
    <xf numFmtId="0" fontId="41" fillId="7" borderId="20" xfId="0" applyFont="1" applyFill="1" applyBorder="1" applyAlignment="1">
      <alignment horizontal="right" vertical="center"/>
    </xf>
    <xf numFmtId="0" fontId="38" fillId="7" borderId="20" xfId="0" applyFont="1" applyFill="1" applyBorder="1" applyAlignment="1">
      <alignment horizontal="right" vertical="center"/>
    </xf>
    <xf numFmtId="0" fontId="41" fillId="7" borderId="21" xfId="0" applyFont="1" applyFill="1" applyBorder="1" applyAlignment="1">
      <alignment horizontal="right" vertical="center"/>
    </xf>
    <xf numFmtId="49" fontId="33" fillId="0" borderId="0" xfId="0" applyNumberFormat="1" applyFont="1"/>
    <xf numFmtId="0" fontId="40" fillId="7" borderId="0" xfId="0" applyFont="1" applyFill="1" applyAlignment="1">
      <alignment horizontal="right" vertical="center"/>
    </xf>
    <xf numFmtId="0" fontId="40" fillId="7" borderId="10" xfId="0" applyFont="1" applyFill="1" applyBorder="1" applyAlignment="1">
      <alignment horizontal="right" vertical="center"/>
    </xf>
    <xf numFmtId="0" fontId="56" fillId="0" borderId="10" xfId="0" applyFont="1" applyBorder="1"/>
    <xf numFmtId="3" fontId="35" fillId="0" borderId="0" xfId="18" applyNumberFormat="1" applyFont="1" applyAlignment="1">
      <alignment horizontal="right" vertical="center"/>
    </xf>
    <xf numFmtId="3" fontId="33" fillId="0" borderId="0" xfId="18" applyNumberFormat="1" applyFont="1" applyAlignment="1">
      <alignment horizontal="right" vertical="center"/>
    </xf>
    <xf numFmtId="3" fontId="33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left"/>
    </xf>
    <xf numFmtId="0" fontId="56" fillId="0" borderId="10" xfId="0" applyFont="1" applyBorder="1" applyAlignment="1">
      <alignment horizontal="left"/>
    </xf>
    <xf numFmtId="3" fontId="34" fillId="0" borderId="0" xfId="0" applyNumberFormat="1" applyFont="1" applyAlignment="1">
      <alignment horizontal="right"/>
    </xf>
    <xf numFmtId="3" fontId="35" fillId="0" borderId="14" xfId="0" applyNumberFormat="1" applyFont="1" applyBorder="1" applyAlignment="1">
      <alignment horizontal="right"/>
    </xf>
    <xf numFmtId="37" fontId="33" fillId="0" borderId="14" xfId="0" applyNumberFormat="1" applyFont="1" applyBorder="1"/>
    <xf numFmtId="3" fontId="33" fillId="0" borderId="14" xfId="0" applyNumberFormat="1" applyFont="1" applyBorder="1" applyAlignment="1">
      <alignment horizontal="right"/>
    </xf>
    <xf numFmtId="37" fontId="33" fillId="0" borderId="14" xfId="0" applyNumberFormat="1" applyFont="1" applyBorder="1" applyAlignment="1">
      <alignment horizontal="left" vertical="top"/>
    </xf>
    <xf numFmtId="0" fontId="42" fillId="0" borderId="0" xfId="0" applyFont="1" applyAlignment="1">
      <alignment horizontal="left"/>
    </xf>
    <xf numFmtId="0" fontId="57" fillId="0" borderId="0" xfId="0" applyFont="1"/>
    <xf numFmtId="0" fontId="42" fillId="0" borderId="0" xfId="0" applyFont="1" applyAlignment="1">
      <alignment horizontal="left" vertical="top"/>
    </xf>
    <xf numFmtId="3" fontId="42" fillId="0" borderId="0" xfId="0" applyNumberFormat="1" applyFont="1"/>
    <xf numFmtId="3" fontId="42" fillId="0" borderId="0" xfId="0" applyNumberFormat="1" applyFont="1" applyAlignment="1">
      <alignment horizontal="left"/>
    </xf>
    <xf numFmtId="3" fontId="57" fillId="0" borderId="0" xfId="0" applyNumberFormat="1" applyFont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0" xfId="0" applyNumberFormat="1" applyFont="1" applyAlignment="1">
      <alignment horizontal="left" vertical="top"/>
    </xf>
    <xf numFmtId="3" fontId="50" fillId="0" borderId="0" xfId="0" applyNumberFormat="1" applyFont="1" applyAlignment="1">
      <alignment horizontal="right"/>
    </xf>
    <xf numFmtId="169" fontId="34" fillId="7" borderId="20" xfId="0" applyNumberFormat="1" applyFont="1" applyFill="1" applyBorder="1" applyAlignment="1">
      <alignment horizontal="right" vertical="center"/>
    </xf>
    <xf numFmtId="169" fontId="41" fillId="7" borderId="21" xfId="0" applyNumberFormat="1" applyFont="1" applyFill="1" applyBorder="1" applyAlignment="1">
      <alignment horizontal="right" vertical="center"/>
    </xf>
    <xf numFmtId="0" fontId="38" fillId="0" borderId="5" xfId="0" applyFont="1" applyBorder="1"/>
    <xf numFmtId="0" fontId="33" fillId="0" borderId="4" xfId="0" applyFont="1" applyBorder="1"/>
    <xf numFmtId="0" fontId="33" fillId="0" borderId="4" xfId="0" applyFont="1" applyBorder="1" applyAlignment="1">
      <alignment horizontal="left"/>
    </xf>
    <xf numFmtId="184" fontId="35" fillId="0" borderId="4" xfId="0" applyNumberFormat="1" applyFont="1" applyBorder="1" applyAlignment="1">
      <alignment horizontal="right"/>
    </xf>
    <xf numFmtId="184" fontId="33" fillId="0" borderId="4" xfId="0" applyNumberFormat="1" applyFont="1" applyBorder="1"/>
    <xf numFmtId="184" fontId="33" fillId="0" borderId="4" xfId="0" applyNumberFormat="1" applyFont="1" applyBorder="1" applyAlignment="1">
      <alignment horizontal="right"/>
    </xf>
    <xf numFmtId="184" fontId="33" fillId="0" borderId="4" xfId="0" applyNumberFormat="1" applyFont="1" applyBorder="1" applyAlignment="1">
      <alignment horizontal="left" vertical="top"/>
    </xf>
    <xf numFmtId="0" fontId="38" fillId="0" borderId="6" xfId="0" applyFont="1" applyBorder="1"/>
    <xf numFmtId="0" fontId="53" fillId="0" borderId="0" xfId="0" applyFont="1" applyAlignment="1">
      <alignment horizontal="right"/>
    </xf>
    <xf numFmtId="0" fontId="35" fillId="0" borderId="0" xfId="0" applyFont="1" applyAlignment="1">
      <alignment vertical="center"/>
    </xf>
    <xf numFmtId="0" fontId="35" fillId="4" borderId="5" xfId="0" applyFont="1" applyFill="1" applyBorder="1" applyAlignment="1">
      <alignment vertical="center"/>
    </xf>
    <xf numFmtId="3" fontId="10" fillId="3" borderId="0" xfId="0" applyNumberFormat="1" applyFont="1" applyFill="1"/>
    <xf numFmtId="3" fontId="33" fillId="3" borderId="0" xfId="0" applyNumberFormat="1" applyFont="1" applyFill="1"/>
    <xf numFmtId="3" fontId="33" fillId="3" borderId="0" xfId="0" applyNumberFormat="1" applyFont="1" applyFill="1" applyAlignment="1">
      <alignment horizontal="left"/>
    </xf>
    <xf numFmtId="175" fontId="58" fillId="0" borderId="0" xfId="0" applyNumberFormat="1" applyFont="1"/>
    <xf numFmtId="175" fontId="58" fillId="0" borderId="10" xfId="0" applyNumberFormat="1" applyFont="1" applyBorder="1"/>
    <xf numFmtId="170" fontId="8" fillId="0" borderId="0" xfId="10" applyNumberFormat="1" applyFont="1" applyAlignment="1">
      <alignment vertical="center"/>
    </xf>
    <xf numFmtId="170" fontId="14" fillId="0" borderId="14" xfId="1" applyNumberFormat="1" applyFont="1" applyFill="1" applyBorder="1" applyAlignment="1" applyProtection="1"/>
    <xf numFmtId="170" fontId="7" fillId="0" borderId="14" xfId="1" applyNumberFormat="1" applyFont="1" applyFill="1" applyBorder="1" applyAlignment="1" applyProtection="1"/>
    <xf numFmtId="0" fontId="34" fillId="6" borderId="20" xfId="0" applyFont="1" applyFill="1" applyBorder="1" applyAlignment="1">
      <alignment horizontal="left" vertical="center"/>
    </xf>
    <xf numFmtId="0" fontId="10" fillId="0" borderId="0" xfId="0" applyFont="1" applyAlignment="1">
      <alignment horizontal="left" wrapText="1" indent="1"/>
    </xf>
    <xf numFmtId="0" fontId="42" fillId="0" borderId="0" xfId="0" applyFont="1" applyAlignment="1">
      <alignment horizontal="left" wrapText="1" indent="1"/>
    </xf>
    <xf numFmtId="0" fontId="33" fillId="0" borderId="0" xfId="0" applyFont="1" applyAlignment="1">
      <alignment horizontal="left" indent="1"/>
    </xf>
    <xf numFmtId="0" fontId="42" fillId="0" borderId="0" xfId="0" applyFont="1" applyAlignment="1">
      <alignment horizontal="left" indent="1"/>
    </xf>
    <xf numFmtId="3" fontId="33" fillId="0" borderId="0" xfId="1" applyNumberFormat="1" applyFont="1" applyFill="1" applyBorder="1" applyAlignment="1" applyProtection="1">
      <alignment horizontal="left" vertical="top"/>
    </xf>
    <xf numFmtId="0" fontId="36" fillId="0" borderId="0" xfId="0" applyFont="1"/>
    <xf numFmtId="0" fontId="36" fillId="0" borderId="0" xfId="0" applyFont="1" applyAlignment="1">
      <alignment horizontal="left"/>
    </xf>
    <xf numFmtId="0" fontId="60" fillId="0" borderId="0" xfId="0" applyFont="1"/>
    <xf numFmtId="170" fontId="59" fillId="0" borderId="0" xfId="1" applyNumberFormat="1" applyFont="1" applyFill="1" applyBorder="1" applyAlignment="1" applyProtection="1">
      <alignment horizontal="right"/>
    </xf>
    <xf numFmtId="0" fontId="0" fillId="0" borderId="12" xfId="0" applyBorder="1" applyAlignment="1">
      <alignment horizontal="left" indent="2"/>
    </xf>
    <xf numFmtId="1" fontId="35" fillId="7" borderId="0" xfId="1" applyNumberFormat="1" applyFont="1" applyFill="1" applyBorder="1" applyAlignment="1" applyProtection="1">
      <alignment vertical="center"/>
    </xf>
    <xf numFmtId="1" fontId="35" fillId="7" borderId="0" xfId="1" applyNumberFormat="1" applyFont="1" applyFill="1" applyBorder="1" applyAlignment="1" applyProtection="1">
      <alignment horizontal="right" vertical="center"/>
    </xf>
    <xf numFmtId="1" fontId="35" fillId="7" borderId="0" xfId="1" applyNumberFormat="1" applyFont="1" applyFill="1" applyBorder="1" applyAlignment="1" applyProtection="1">
      <alignment horizontal="left" vertical="center"/>
    </xf>
    <xf numFmtId="0" fontId="38" fillId="7" borderId="0" xfId="0" applyFont="1" applyFill="1" applyAlignment="1">
      <alignment vertical="center"/>
    </xf>
    <xf numFmtId="177" fontId="7" fillId="0" borderId="0" xfId="22" applyNumberFormat="1" applyFont="1"/>
    <xf numFmtId="177" fontId="7" fillId="0" borderId="0" xfId="0" applyNumberFormat="1" applyFont="1" applyAlignment="1">
      <alignment horizontal="left"/>
    </xf>
    <xf numFmtId="1" fontId="14" fillId="7" borderId="20" xfId="1" applyNumberFormat="1" applyFont="1" applyFill="1" applyBorder="1" applyAlignment="1" applyProtection="1">
      <alignment horizontal="right" vertical="center"/>
    </xf>
    <xf numFmtId="2" fontId="14" fillId="0" borderId="0" xfId="1" applyNumberFormat="1" applyFont="1" applyFill="1" applyBorder="1" applyAlignment="1" applyProtection="1">
      <alignment horizontal="righ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vertical="center"/>
    </xf>
    <xf numFmtId="0" fontId="16" fillId="6" borderId="20" xfId="0" applyFont="1" applyFill="1" applyBorder="1" applyAlignment="1">
      <alignment horizontal="right" vertical="center"/>
    </xf>
    <xf numFmtId="0" fontId="11" fillId="6" borderId="20" xfId="0" applyFont="1" applyFill="1" applyBorder="1" applyAlignment="1">
      <alignment horizontal="left" vertical="center"/>
    </xf>
    <xf numFmtId="3" fontId="51" fillId="0" borderId="0" xfId="1" applyNumberFormat="1" applyFont="1" applyFill="1" applyBorder="1" applyAlignment="1" applyProtection="1"/>
    <xf numFmtId="0" fontId="51" fillId="0" borderId="10" xfId="0" applyFont="1" applyBorder="1" applyAlignment="1">
      <alignment vertical="center"/>
    </xf>
    <xf numFmtId="0" fontId="51" fillId="0" borderId="10" xfId="0" applyFont="1" applyBorder="1"/>
    <xf numFmtId="169" fontId="51" fillId="6" borderId="20" xfId="0" applyNumberFormat="1" applyFont="1" applyFill="1" applyBorder="1" applyAlignment="1">
      <alignment vertical="center"/>
    </xf>
    <xf numFmtId="191" fontId="51" fillId="6" borderId="21" xfId="0" applyNumberFormat="1" applyFont="1" applyFill="1" applyBorder="1" applyAlignment="1">
      <alignment horizontal="left" vertical="center"/>
    </xf>
    <xf numFmtId="0" fontId="51" fillId="6" borderId="20" xfId="0" applyFont="1" applyFill="1" applyBorder="1" applyAlignment="1">
      <alignment vertical="center"/>
    </xf>
    <xf numFmtId="0" fontId="51" fillId="6" borderId="21" xfId="0" applyFont="1" applyFill="1" applyBorder="1" applyAlignment="1">
      <alignment vertical="center"/>
    </xf>
    <xf numFmtId="169" fontId="51" fillId="7" borderId="20" xfId="0" applyNumberFormat="1" applyFont="1" applyFill="1" applyBorder="1" applyAlignment="1">
      <alignment vertical="center"/>
    </xf>
    <xf numFmtId="170" fontId="51" fillId="7" borderId="20" xfId="10" applyNumberFormat="1" applyFont="1" applyFill="1" applyBorder="1" applyAlignment="1">
      <alignment vertical="center"/>
    </xf>
    <xf numFmtId="0" fontId="42" fillId="0" borderId="10" xfId="0" applyFont="1" applyBorder="1"/>
    <xf numFmtId="169" fontId="61" fillId="0" borderId="0" xfId="0" applyNumberFormat="1" applyFont="1"/>
    <xf numFmtId="2" fontId="42" fillId="0" borderId="10" xfId="0" applyNumberFormat="1" applyFont="1" applyBorder="1"/>
    <xf numFmtId="1" fontId="61" fillId="6" borderId="21" xfId="0" applyNumberFormat="1" applyFont="1" applyFill="1" applyBorder="1" applyAlignment="1">
      <alignment horizontal="left" vertical="center"/>
    </xf>
    <xf numFmtId="169" fontId="51" fillId="6" borderId="21" xfId="0" applyNumberFormat="1" applyFont="1" applyFill="1" applyBorder="1" applyAlignment="1">
      <alignment horizontal="left" vertical="center"/>
    </xf>
    <xf numFmtId="169" fontId="51" fillId="6" borderId="20" xfId="0" applyNumberFormat="1" applyFont="1" applyFill="1" applyBorder="1" applyAlignment="1">
      <alignment horizontal="left" vertical="center"/>
    </xf>
    <xf numFmtId="0" fontId="0" fillId="7" borderId="19" xfId="0" applyFill="1" applyBorder="1" applyAlignment="1">
      <alignment horizontal="left"/>
    </xf>
    <xf numFmtId="0" fontId="41" fillId="7" borderId="20" xfId="0" applyFont="1" applyFill="1" applyBorder="1" applyAlignment="1">
      <alignment vertical="center"/>
    </xf>
    <xf numFmtId="0" fontId="41" fillId="7" borderId="20" xfId="0" applyFont="1" applyFill="1" applyBorder="1" applyAlignment="1">
      <alignment horizontal="left" vertical="center"/>
    </xf>
    <xf numFmtId="0" fontId="41" fillId="7" borderId="21" xfId="0" applyFont="1" applyFill="1" applyBorder="1" applyAlignment="1">
      <alignment horizontal="left" vertical="top"/>
    </xf>
    <xf numFmtId="177" fontId="11" fillId="0" borderId="0" xfId="0" applyNumberFormat="1" applyFont="1"/>
    <xf numFmtId="170" fontId="11" fillId="0" borderId="10" xfId="10" applyNumberFormat="1" applyFont="1" applyBorder="1" applyAlignment="1">
      <alignment vertical="center"/>
    </xf>
    <xf numFmtId="0" fontId="10" fillId="0" borderId="10" xfId="0" applyFont="1" applyBorder="1"/>
    <xf numFmtId="174" fontId="14" fillId="0" borderId="0" xfId="0" applyNumberFormat="1" applyFont="1"/>
    <xf numFmtId="170" fontId="7" fillId="0" borderId="0" xfId="0" applyNumberFormat="1" applyFont="1"/>
    <xf numFmtId="170" fontId="7" fillId="0" borderId="0" xfId="0" applyNumberFormat="1" applyFont="1" applyAlignment="1">
      <alignment horizontal="right"/>
    </xf>
    <xf numFmtId="170" fontId="11" fillId="0" borderId="0" xfId="0" applyNumberFormat="1" applyFont="1" applyAlignment="1">
      <alignment horizontal="left" vertical="top"/>
    </xf>
    <xf numFmtId="185" fontId="7" fillId="0" borderId="0" xfId="1" applyNumberFormat="1" applyFont="1" applyFill="1"/>
    <xf numFmtId="3" fontId="7" fillId="0" borderId="0" xfId="0" applyNumberFormat="1" applyFont="1" applyAlignment="1">
      <alignment horizontal="left"/>
    </xf>
    <xf numFmtId="185" fontId="14" fillId="0" borderId="0" xfId="1" applyNumberFormat="1" applyFont="1" applyFill="1"/>
    <xf numFmtId="3" fontId="7" fillId="0" borderId="0" xfId="1" applyNumberFormat="1" applyFont="1" applyFill="1" applyBorder="1" applyAlignment="1" applyProtection="1"/>
    <xf numFmtId="0" fontId="7" fillId="0" borderId="0" xfId="0" applyFont="1" applyAlignment="1">
      <alignment horizontal="right"/>
    </xf>
    <xf numFmtId="3" fontId="14" fillId="0" borderId="0" xfId="1" applyNumberFormat="1" applyFont="1" applyFill="1" applyBorder="1" applyAlignment="1" applyProtection="1"/>
    <xf numFmtId="0" fontId="14" fillId="0" borderId="0" xfId="0" applyFont="1" applyAlignment="1">
      <alignment horizontal="left"/>
    </xf>
    <xf numFmtId="0" fontId="63" fillId="0" borderId="0" xfId="0" applyFont="1" applyAlignment="1">
      <alignment horizontal="left" vertical="center"/>
    </xf>
    <xf numFmtId="170" fontId="14" fillId="0" borderId="0" xfId="0" applyNumberFormat="1" applyFont="1"/>
    <xf numFmtId="170" fontId="7" fillId="0" borderId="0" xfId="0" applyNumberFormat="1" applyFont="1" applyAlignment="1">
      <alignment horizontal="left"/>
    </xf>
    <xf numFmtId="180" fontId="14" fillId="0" borderId="0" xfId="0" applyNumberFormat="1" applyFont="1"/>
    <xf numFmtId="180" fontId="7" fillId="0" borderId="0" xfId="0" applyNumberFormat="1" applyFont="1"/>
    <xf numFmtId="174" fontId="7" fillId="0" borderId="0" xfId="0" applyNumberFormat="1" applyFont="1" applyAlignment="1">
      <alignment horizontal="left"/>
    </xf>
    <xf numFmtId="0" fontId="12" fillId="8" borderId="19" xfId="0" applyFont="1" applyFill="1" applyBorder="1"/>
    <xf numFmtId="169" fontId="34" fillId="9" borderId="20" xfId="0" applyNumberFormat="1" applyFont="1" applyFill="1" applyBorder="1" applyAlignment="1">
      <alignment vertical="center"/>
    </xf>
    <xf numFmtId="177" fontId="14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horizontal="right" vertical="center"/>
    </xf>
    <xf numFmtId="177" fontId="14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177" fontId="64" fillId="0" borderId="0" xfId="0" applyNumberFormat="1" applyFont="1"/>
    <xf numFmtId="177" fontId="14" fillId="0" borderId="0" xfId="2" applyNumberFormat="1" applyFont="1" applyFill="1" applyBorder="1"/>
    <xf numFmtId="177" fontId="7" fillId="0" borderId="0" xfId="2" applyNumberFormat="1" applyFont="1" applyFill="1" applyBorder="1"/>
    <xf numFmtId="177" fontId="16" fillId="0" borderId="0" xfId="0" applyNumberFormat="1" applyFont="1" applyAlignment="1">
      <alignment horizontal="right"/>
    </xf>
    <xf numFmtId="177" fontId="65" fillId="0" borderId="0" xfId="0" applyNumberFormat="1" applyFont="1"/>
    <xf numFmtId="177" fontId="65" fillId="0" borderId="0" xfId="0" applyNumberFormat="1" applyFont="1" applyAlignment="1">
      <alignment horizontal="right"/>
    </xf>
    <xf numFmtId="177" fontId="66" fillId="0" borderId="0" xfId="0" applyNumberFormat="1" applyFont="1"/>
    <xf numFmtId="174" fontId="8" fillId="0" borderId="0" xfId="12" applyNumberFormat="1" applyFont="1" applyAlignment="1">
      <alignment horizontal="left" vertical="center"/>
    </xf>
    <xf numFmtId="3" fontId="51" fillId="0" borderId="10" xfId="0" applyNumberFormat="1" applyFont="1" applyBorder="1"/>
    <xf numFmtId="169" fontId="0" fillId="6" borderId="19" xfId="0" applyNumberFormat="1" applyFill="1" applyBorder="1" applyAlignment="1">
      <alignment horizontal="left"/>
    </xf>
    <xf numFmtId="169" fontId="16" fillId="6" borderId="20" xfId="0" applyNumberFormat="1" applyFont="1" applyFill="1" applyBorder="1" applyAlignment="1">
      <alignment horizontal="right"/>
    </xf>
    <xf numFmtId="177" fontId="7" fillId="0" borderId="0" xfId="1" applyNumberFormat="1" applyFont="1" applyFill="1"/>
    <xf numFmtId="177" fontId="14" fillId="0" borderId="0" xfId="23" applyNumberFormat="1" applyFont="1"/>
    <xf numFmtId="177" fontId="7" fillId="0" borderId="0" xfId="23" applyNumberFormat="1" applyFont="1"/>
    <xf numFmtId="177" fontId="67" fillId="0" borderId="0" xfId="22" applyNumberFormat="1" applyFont="1"/>
    <xf numFmtId="1" fontId="35" fillId="7" borderId="10" xfId="1" applyNumberFormat="1" applyFont="1" applyFill="1" applyBorder="1" applyAlignment="1" applyProtection="1">
      <alignment horizontal="right" vertical="center"/>
    </xf>
    <xf numFmtId="0" fontId="35" fillId="4" borderId="3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169" fontId="8" fillId="9" borderId="20" xfId="0" quotePrefix="1" applyNumberFormat="1" applyFont="1" applyFill="1" applyBorder="1" applyAlignment="1">
      <alignment vertical="center"/>
    </xf>
    <xf numFmtId="169" fontId="16" fillId="9" borderId="20" xfId="0" quotePrefix="1" applyNumberFormat="1" applyFont="1" applyFill="1" applyBorder="1" applyAlignment="1">
      <alignment horizontal="right" vertical="center"/>
    </xf>
    <xf numFmtId="169" fontId="65" fillId="9" borderId="20" xfId="0" applyNumberFormat="1" applyFont="1" applyFill="1" applyBorder="1" applyAlignment="1">
      <alignment vertical="center"/>
    </xf>
    <xf numFmtId="0" fontId="12" fillId="3" borderId="1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35" fillId="3" borderId="0" xfId="0" applyFont="1" applyFill="1" applyAlignment="1">
      <alignment horizontal="center"/>
    </xf>
    <xf numFmtId="0" fontId="0" fillId="3" borderId="12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27" fillId="4" borderId="11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left" vertical="center" indent="15"/>
    </xf>
    <xf numFmtId="0" fontId="12" fillId="4" borderId="2" xfId="0" applyFont="1" applyFill="1" applyBorder="1" applyAlignment="1">
      <alignment horizontal="left" vertical="center" indent="15"/>
    </xf>
    <xf numFmtId="169" fontId="28" fillId="4" borderId="12" xfId="0" applyNumberFormat="1" applyFont="1" applyFill="1" applyBorder="1" applyAlignment="1">
      <alignment horizontal="right" vertical="center"/>
    </xf>
    <xf numFmtId="169" fontId="28" fillId="4" borderId="2" xfId="0" applyNumberFormat="1" applyFont="1" applyFill="1" applyBorder="1" applyAlignment="1">
      <alignment horizontal="right" vertical="center"/>
    </xf>
    <xf numFmtId="0" fontId="27" fillId="4" borderId="18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1" fillId="0" borderId="0" xfId="0" applyFont="1" applyAlignment="1">
      <alignment wrapText="1"/>
    </xf>
    <xf numFmtId="0" fontId="10" fillId="0" borderId="0" xfId="0" applyFont="1" applyAlignment="1">
      <alignment wrapText="1"/>
    </xf>
    <xf numFmtId="184" fontId="40" fillId="6" borderId="20" xfId="0" applyNumberFormat="1" applyFont="1" applyFill="1" applyBorder="1" applyAlignment="1">
      <alignment horizontal="center" vertical="center"/>
    </xf>
    <xf numFmtId="184" fontId="40" fillId="6" borderId="2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/>
    </xf>
    <xf numFmtId="0" fontId="33" fillId="6" borderId="3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10" fillId="0" borderId="0" xfId="0" applyFont="1"/>
    <xf numFmtId="170" fontId="11" fillId="0" borderId="0" xfId="10" applyNumberFormat="1" applyFont="1" applyAlignment="1">
      <alignment horizontal="left" vertical="center"/>
    </xf>
    <xf numFmtId="170" fontId="11" fillId="0" borderId="10" xfId="10" applyNumberFormat="1" applyFont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7" fillId="5" borderId="12" xfId="0" applyFont="1" applyFill="1" applyBorder="1" applyAlignment="1">
      <alignment horizontal="left" indent="1"/>
    </xf>
    <xf numFmtId="0" fontId="7" fillId="5" borderId="0" xfId="0" applyFont="1" applyFill="1"/>
    <xf numFmtId="3" fontId="33" fillId="5" borderId="0" xfId="0" applyNumberFormat="1" applyFont="1" applyFill="1" applyAlignment="1">
      <alignment horizontal="right"/>
    </xf>
    <xf numFmtId="3" fontId="35" fillId="5" borderId="0" xfId="0" applyNumberFormat="1" applyFont="1" applyFill="1" applyAlignment="1">
      <alignment horizontal="left"/>
    </xf>
    <xf numFmtId="177" fontId="14" fillId="5" borderId="0" xfId="0" applyNumberFormat="1" applyFont="1" applyFill="1"/>
    <xf numFmtId="177" fontId="34" fillId="5" borderId="0" xfId="0" applyNumberFormat="1" applyFont="1" applyFill="1"/>
    <xf numFmtId="190" fontId="33" fillId="5" borderId="0" xfId="1" applyNumberFormat="1" applyFont="1" applyFill="1" applyBorder="1"/>
    <xf numFmtId="0" fontId="41" fillId="5" borderId="0" xfId="0" applyFont="1" applyFill="1" applyAlignment="1">
      <alignment horizontal="right"/>
    </xf>
    <xf numFmtId="177" fontId="35" fillId="5" borderId="0" xfId="1" applyNumberFormat="1" applyFont="1" applyFill="1" applyBorder="1" applyAlignment="1" applyProtection="1"/>
    <xf numFmtId="177" fontId="33" fillId="5" borderId="0" xfId="1" applyNumberFormat="1" applyFont="1" applyFill="1" applyBorder="1" applyAlignment="1" applyProtection="1"/>
    <xf numFmtId="177" fontId="7" fillId="5" borderId="0" xfId="1" applyNumberFormat="1" applyFont="1" applyFill="1" applyBorder="1"/>
    <xf numFmtId="177" fontId="33" fillId="5" borderId="0" xfId="1" applyNumberFormat="1" applyFont="1" applyFill="1" applyBorder="1"/>
    <xf numFmtId="177" fontId="14" fillId="5" borderId="0" xfId="1" applyNumberFormat="1" applyFont="1" applyFill="1" applyBorder="1"/>
    <xf numFmtId="0" fontId="7" fillId="5" borderId="12" xfId="0" applyFont="1" applyFill="1" applyBorder="1" applyAlignment="1">
      <alignment horizontal="left" indent="2"/>
    </xf>
    <xf numFmtId="3" fontId="33" fillId="5" borderId="0" xfId="0" applyNumberFormat="1" applyFont="1" applyFill="1"/>
    <xf numFmtId="164" fontId="33" fillId="5" borderId="0" xfId="0" applyNumberFormat="1" applyFont="1" applyFill="1"/>
    <xf numFmtId="3" fontId="35" fillId="5" borderId="0" xfId="0" applyNumberFormat="1" applyFont="1" applyFill="1"/>
    <xf numFmtId="177" fontId="35" fillId="5" borderId="0" xfId="0" applyNumberFormat="1" applyFont="1" applyFill="1"/>
    <xf numFmtId="177" fontId="33" fillId="5" borderId="0" xfId="0" applyNumberFormat="1" applyFont="1" applyFill="1"/>
    <xf numFmtId="1" fontId="13" fillId="5" borderId="12" xfId="0" applyNumberFormat="1" applyFont="1" applyFill="1" applyBorder="1" applyAlignment="1">
      <alignment horizontal="left" indent="1"/>
    </xf>
    <xf numFmtId="0" fontId="33" fillId="5" borderId="0" xfId="0" applyFont="1" applyFill="1"/>
    <xf numFmtId="0" fontId="40" fillId="5" borderId="0" xfId="0" applyFont="1" applyFill="1" applyAlignment="1">
      <alignment horizontal="right"/>
    </xf>
    <xf numFmtId="0" fontId="41" fillId="5" borderId="0" xfId="0" applyFont="1" applyFill="1"/>
    <xf numFmtId="0" fontId="14" fillId="5" borderId="12" xfId="0" applyFont="1" applyFill="1" applyBorder="1" applyAlignment="1">
      <alignment horizontal="center" vertical="center"/>
    </xf>
    <xf numFmtId="164" fontId="14" fillId="5" borderId="0" xfId="0" applyNumberFormat="1" applyFont="1" applyFill="1" applyAlignment="1">
      <alignment horizontal="right" wrapText="1"/>
    </xf>
    <xf numFmtId="0" fontId="40" fillId="5" borderId="0" xfId="0" applyFont="1" applyFill="1" applyAlignment="1">
      <alignment horizontal="left"/>
    </xf>
    <xf numFmtId="0" fontId="40" fillId="5" borderId="0" xfId="0" applyFont="1" applyFill="1" applyAlignment="1">
      <alignment horizontal="right" vertical="center"/>
    </xf>
    <xf numFmtId="0" fontId="33" fillId="5" borderId="0" xfId="0" applyFont="1" applyFill="1" applyAlignment="1">
      <alignment vertical="center"/>
    </xf>
    <xf numFmtId="0" fontId="41" fillId="5" borderId="0" xfId="0" applyFont="1" applyFill="1" applyAlignment="1">
      <alignment vertical="center"/>
    </xf>
    <xf numFmtId="3" fontId="35" fillId="5" borderId="0" xfId="0" applyNumberFormat="1" applyFont="1" applyFill="1" applyAlignment="1">
      <alignment horizontal="right"/>
    </xf>
    <xf numFmtId="0" fontId="14" fillId="5" borderId="12" xfId="0" applyFont="1" applyFill="1" applyBorder="1" applyAlignment="1">
      <alignment horizontal="left" indent="1"/>
    </xf>
    <xf numFmtId="3" fontId="14" fillId="5" borderId="0" xfId="0" applyNumberFormat="1" applyFont="1" applyFill="1" applyAlignment="1">
      <alignment horizontal="right"/>
    </xf>
    <xf numFmtId="177" fontId="14" fillId="5" borderId="0" xfId="1" applyNumberFormat="1" applyFont="1" applyFill="1" applyBorder="1" applyAlignment="1"/>
    <xf numFmtId="177" fontId="7" fillId="5" borderId="0" xfId="0" applyNumberFormat="1" applyFont="1" applyFill="1"/>
    <xf numFmtId="177" fontId="7" fillId="5" borderId="0" xfId="1" applyNumberFormat="1" applyFont="1" applyFill="1" applyBorder="1" applyAlignment="1"/>
    <xf numFmtId="175" fontId="14" fillId="5" borderId="0" xfId="1" applyNumberFormat="1" applyFont="1" applyFill="1" applyBorder="1" applyAlignment="1"/>
    <xf numFmtId="174" fontId="7" fillId="5" borderId="0" xfId="1" applyNumberFormat="1" applyFont="1" applyFill="1" applyBorder="1" applyAlignment="1" applyProtection="1"/>
    <xf numFmtId="175" fontId="7" fillId="5" borderId="0" xfId="1" applyNumberFormat="1" applyFont="1" applyFill="1" applyBorder="1" applyAlignment="1"/>
    <xf numFmtId="175" fontId="14" fillId="5" borderId="0" xfId="0" applyNumberFormat="1" applyFont="1" applyFill="1"/>
    <xf numFmtId="184" fontId="7" fillId="5" borderId="0" xfId="0" applyNumberFormat="1" applyFont="1" applyFill="1"/>
    <xf numFmtId="175" fontId="7" fillId="5" borderId="0" xfId="0" applyNumberFormat="1" applyFont="1" applyFill="1"/>
    <xf numFmtId="177" fontId="14" fillId="5" borderId="0" xfId="1" applyNumberFormat="1" applyFont="1" applyFill="1" applyBorder="1" applyAlignment="1">
      <alignment vertical="center"/>
    </xf>
    <xf numFmtId="3" fontId="7" fillId="5" borderId="0" xfId="0" applyNumberFormat="1" applyFont="1" applyFill="1"/>
    <xf numFmtId="177" fontId="7" fillId="5" borderId="0" xfId="1" applyNumberFormat="1" applyFont="1" applyFill="1" applyBorder="1" applyAlignment="1">
      <alignment vertical="center"/>
    </xf>
    <xf numFmtId="175" fontId="14" fillId="5" borderId="0" xfId="1" applyNumberFormat="1" applyFont="1" applyFill="1" applyBorder="1" applyAlignment="1" applyProtection="1"/>
    <xf numFmtId="184" fontId="7" fillId="5" borderId="0" xfId="1" applyNumberFormat="1" applyFont="1" applyFill="1" applyBorder="1" applyAlignment="1" applyProtection="1"/>
    <xf numFmtId="175" fontId="7" fillId="5" borderId="0" xfId="1" applyNumberFormat="1" applyFont="1" applyFill="1" applyBorder="1" applyAlignment="1" applyProtection="1"/>
    <xf numFmtId="175" fontId="14" fillId="5" borderId="0" xfId="1" applyNumberFormat="1" applyFont="1" applyFill="1" applyBorder="1" applyAlignment="1">
      <alignment horizontal="right" vertical="justify"/>
    </xf>
    <xf numFmtId="170" fontId="7" fillId="5" borderId="0" xfId="1" applyNumberFormat="1" applyFont="1" applyFill="1" applyBorder="1" applyAlignment="1" applyProtection="1"/>
    <xf numFmtId="175" fontId="7" fillId="5" borderId="0" xfId="1" applyNumberFormat="1" applyFont="1" applyFill="1" applyBorder="1" applyAlignment="1">
      <alignment horizontal="right" vertical="justify"/>
    </xf>
    <xf numFmtId="175" fontId="7" fillId="5" borderId="0" xfId="0" applyNumberFormat="1" applyFont="1" applyFill="1" applyAlignment="1">
      <alignment horizontal="right" vertical="center" wrapText="1"/>
    </xf>
    <xf numFmtId="0" fontId="7" fillId="5" borderId="0" xfId="1" applyNumberFormat="1" applyFont="1" applyFill="1" applyBorder="1" applyAlignment="1" applyProtection="1"/>
    <xf numFmtId="175" fontId="14" fillId="5" borderId="0" xfId="0" applyNumberFormat="1" applyFont="1" applyFill="1" applyAlignment="1">
      <alignment horizontal="right" vertical="justify"/>
    </xf>
    <xf numFmtId="175" fontId="7" fillId="5" borderId="0" xfId="0" applyNumberFormat="1" applyFont="1" applyFill="1" applyAlignment="1">
      <alignment horizontal="right" vertical="justify"/>
    </xf>
    <xf numFmtId="175" fontId="14" fillId="5" borderId="0" xfId="0" applyNumberFormat="1" applyFont="1" applyFill="1" applyAlignment="1">
      <alignment horizontal="right" vertical="top"/>
    </xf>
    <xf numFmtId="175" fontId="7" fillId="5" borderId="0" xfId="0" applyNumberFormat="1" applyFont="1" applyFill="1" applyAlignment="1">
      <alignment horizontal="right" vertical="top"/>
    </xf>
    <xf numFmtId="175" fontId="7" fillId="5" borderId="0" xfId="0" applyNumberFormat="1" applyFont="1" applyFill="1" applyAlignment="1">
      <alignment horizontal="right" vertical="top" wrapText="1"/>
    </xf>
    <xf numFmtId="2" fontId="14" fillId="5" borderId="0" xfId="0" applyNumberFormat="1" applyFont="1" applyFill="1"/>
    <xf numFmtId="189" fontId="7" fillId="5" borderId="0" xfId="0" applyNumberFormat="1" applyFont="1" applyFill="1"/>
    <xf numFmtId="2" fontId="7" fillId="5" borderId="0" xfId="0" applyNumberFormat="1" applyFont="1" applyFill="1"/>
    <xf numFmtId="189" fontId="7" fillId="5" borderId="0" xfId="0" applyNumberFormat="1" applyFont="1" applyFill="1" applyAlignment="1">
      <alignment horizontal="left" vertical="top"/>
    </xf>
    <xf numFmtId="189" fontId="7" fillId="5" borderId="0" xfId="0" applyNumberFormat="1" applyFont="1" applyFill="1" applyAlignment="1">
      <alignment horizontal="right"/>
    </xf>
    <xf numFmtId="189" fontId="14" fillId="5" borderId="0" xfId="0" applyNumberFormat="1" applyFont="1" applyFill="1"/>
    <xf numFmtId="189" fontId="8" fillId="5" borderId="0" xfId="0" applyNumberFormat="1" applyFont="1" applyFill="1"/>
    <xf numFmtId="177" fontId="14" fillId="5" borderId="0" xfId="0" applyNumberFormat="1" applyFont="1" applyFill="1" applyAlignment="1">
      <alignment horizontal="right"/>
    </xf>
    <xf numFmtId="177" fontId="7" fillId="5" borderId="0" xfId="0" applyNumberFormat="1" applyFont="1" applyFill="1" applyAlignment="1">
      <alignment horizontal="right"/>
    </xf>
    <xf numFmtId="177" fontId="7" fillId="5" borderId="0" xfId="0" applyNumberFormat="1" applyFont="1" applyFill="1" applyAlignment="1">
      <alignment horizontal="left" vertical="top"/>
    </xf>
    <xf numFmtId="3" fontId="7" fillId="5" borderId="0" xfId="16" applyNumberFormat="1" applyFont="1" applyFill="1"/>
    <xf numFmtId="3" fontId="8" fillId="5" borderId="0" xfId="0" applyNumberFormat="1" applyFont="1" applyFill="1"/>
    <xf numFmtId="177" fontId="7" fillId="5" borderId="0" xfId="16" applyNumberFormat="1" applyFont="1" applyFill="1"/>
    <xf numFmtId="181" fontId="33" fillId="0" borderId="0" xfId="0" applyNumberFormat="1" applyFont="1" applyFill="1"/>
    <xf numFmtId="181" fontId="33" fillId="0" borderId="0" xfId="0" applyNumberFormat="1" applyFont="1" applyFill="1" applyAlignment="1">
      <alignment horizontal="left"/>
    </xf>
    <xf numFmtId="181" fontId="14" fillId="0" borderId="0" xfId="0" applyNumberFormat="1" applyFont="1" applyFill="1"/>
    <xf numFmtId="181" fontId="7" fillId="0" borderId="0" xfId="0" applyNumberFormat="1" applyFont="1" applyFill="1"/>
    <xf numFmtId="181" fontId="7" fillId="0" borderId="0" xfId="0" applyNumberFormat="1" applyFont="1" applyFill="1" applyAlignment="1">
      <alignment horizontal="left" vertical="top"/>
    </xf>
    <xf numFmtId="181" fontId="7" fillId="0" borderId="0" xfId="0" quotePrefix="1" applyNumberFormat="1" applyFont="1" applyFill="1" applyAlignment="1">
      <alignment horizontal="right"/>
    </xf>
    <xf numFmtId="0" fontId="38" fillId="0" borderId="0" xfId="0" applyFont="1" applyFill="1"/>
    <xf numFmtId="0" fontId="38" fillId="0" borderId="10" xfId="0" applyFont="1" applyFill="1" applyBorder="1"/>
    <xf numFmtId="0" fontId="14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left" vertical="top"/>
    </xf>
    <xf numFmtId="0" fontId="40" fillId="0" borderId="0" xfId="0" applyFont="1" applyFill="1" applyAlignment="1">
      <alignment horizontal="left"/>
    </xf>
    <xf numFmtId="169" fontId="16" fillId="0" borderId="0" xfId="0" quotePrefix="1" applyNumberFormat="1" applyFont="1" applyFill="1" applyAlignment="1">
      <alignment horizontal="right"/>
    </xf>
    <xf numFmtId="169" fontId="62" fillId="0" borderId="0" xfId="0" applyNumberFormat="1" applyFont="1" applyFill="1"/>
    <xf numFmtId="169" fontId="16" fillId="0" borderId="0" xfId="0" quotePrefix="1" applyNumberFormat="1" applyFont="1" applyFill="1" applyAlignment="1">
      <alignment horizontal="right" vertical="center"/>
    </xf>
    <xf numFmtId="169" fontId="44" fillId="0" borderId="10" xfId="0" applyNumberFormat="1" applyFont="1" applyFill="1" applyBorder="1"/>
    <xf numFmtId="0" fontId="35" fillId="0" borderId="0" xfId="0" applyFont="1" applyFill="1" applyAlignment="1">
      <alignment horizontal="left"/>
    </xf>
    <xf numFmtId="3" fontId="14" fillId="0" borderId="0" xfId="0" applyNumberFormat="1" applyFont="1" applyFill="1" applyAlignment="1">
      <alignment vertical="center"/>
    </xf>
    <xf numFmtId="172" fontId="11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vertical="center"/>
    </xf>
    <xf numFmtId="3" fontId="34" fillId="0" borderId="10" xfId="0" applyNumberFormat="1" applyFont="1" applyFill="1" applyBorder="1"/>
    <xf numFmtId="49" fontId="35" fillId="0" borderId="0" xfId="0" applyNumberFormat="1" applyFont="1" applyFill="1" applyAlignment="1">
      <alignment horizontal="right"/>
    </xf>
    <xf numFmtId="172" fontId="42" fillId="0" borderId="0" xfId="0" applyNumberFormat="1" applyFont="1" applyFill="1"/>
    <xf numFmtId="172" fontId="51" fillId="0" borderId="0" xfId="0" applyNumberFormat="1" applyFont="1" applyFill="1" applyAlignment="1">
      <alignment horizontal="left" vertical="top"/>
    </xf>
    <xf numFmtId="3" fontId="33" fillId="0" borderId="0" xfId="0" applyNumberFormat="1" applyFont="1" applyFill="1" applyAlignment="1">
      <alignment horizontal="right"/>
    </xf>
    <xf numFmtId="0" fontId="33" fillId="0" borderId="0" xfId="0" applyFont="1" applyFill="1"/>
    <xf numFmtId="172" fontId="51" fillId="0" borderId="0" xfId="0" applyNumberFormat="1" applyFont="1" applyFill="1" applyAlignment="1">
      <alignment horizontal="left"/>
    </xf>
    <xf numFmtId="169" fontId="40" fillId="0" borderId="0" xfId="0" quotePrefix="1" applyNumberFormat="1" applyFont="1" applyFill="1" applyAlignment="1">
      <alignment horizontal="right" vertical="center"/>
    </xf>
    <xf numFmtId="172" fontId="51" fillId="0" borderId="10" xfId="0" applyNumberFormat="1" applyFont="1" applyFill="1" applyBorder="1" applyAlignment="1">
      <alignment horizontal="left"/>
    </xf>
    <xf numFmtId="4" fontId="33" fillId="0" borderId="0" xfId="15" applyNumberFormat="1" applyFont="1" applyFill="1"/>
    <xf numFmtId="0" fontId="33" fillId="0" borderId="0" xfId="0" applyFont="1" applyFill="1" applyAlignment="1">
      <alignment horizontal="left"/>
    </xf>
    <xf numFmtId="182" fontId="14" fillId="0" borderId="0" xfId="0" applyNumberFormat="1" applyFont="1" applyFill="1" applyAlignment="1">
      <alignment horizontal="right"/>
    </xf>
    <xf numFmtId="182" fontId="42" fillId="0" borderId="0" xfId="0" applyNumberFormat="1" applyFont="1" applyFill="1"/>
    <xf numFmtId="182" fontId="7" fillId="0" borderId="0" xfId="0" applyNumberFormat="1" applyFont="1" applyFill="1" applyAlignment="1">
      <alignment horizontal="right"/>
    </xf>
    <xf numFmtId="182" fontId="33" fillId="0" borderId="0" xfId="0" applyNumberFormat="1" applyFont="1" applyFill="1" applyAlignment="1">
      <alignment horizontal="left" vertical="top"/>
    </xf>
    <xf numFmtId="0" fontId="0" fillId="0" borderId="10" xfId="0" applyFont="1" applyFill="1" applyBorder="1"/>
    <xf numFmtId="183" fontId="33" fillId="0" borderId="0" xfId="0" applyNumberFormat="1" applyFont="1" applyFill="1"/>
    <xf numFmtId="183" fontId="33" fillId="0" borderId="0" xfId="0" applyNumberFormat="1" applyFont="1" applyFill="1" applyAlignment="1">
      <alignment horizontal="left" vertical="top"/>
    </xf>
    <xf numFmtId="0" fontId="33" fillId="0" borderId="0" xfId="0" applyFont="1" applyFill="1" applyAlignment="1">
      <alignment horizontal="left" vertical="top"/>
    </xf>
    <xf numFmtId="183" fontId="7" fillId="0" borderId="0" xfId="0" applyNumberFormat="1" applyFont="1" applyFill="1"/>
    <xf numFmtId="182" fontId="40" fillId="0" borderId="0" xfId="0" applyNumberFormat="1" applyFont="1" applyFill="1" applyAlignment="1">
      <alignment horizontal="right"/>
    </xf>
    <xf numFmtId="182" fontId="41" fillId="0" borderId="0" xfId="0" applyNumberFormat="1" applyFont="1" applyFill="1"/>
    <xf numFmtId="3" fontId="35" fillId="0" borderId="0" xfId="15" applyNumberFormat="1" applyFont="1" applyFill="1"/>
    <xf numFmtId="3" fontId="33" fillId="0" borderId="0" xfId="0" applyNumberFormat="1" applyFont="1" applyFill="1"/>
    <xf numFmtId="3" fontId="33" fillId="0" borderId="0" xfId="15" applyNumberFormat="1" applyFont="1" applyFill="1"/>
    <xf numFmtId="3" fontId="33" fillId="0" borderId="0" xfId="0" applyNumberFormat="1" applyFont="1" applyFill="1" applyAlignment="1">
      <alignment horizontal="right"/>
    </xf>
    <xf numFmtId="182" fontId="41" fillId="0" borderId="0" xfId="0" applyNumberFormat="1" applyFont="1" applyFill="1" applyAlignment="1">
      <alignment horizontal="right"/>
    </xf>
    <xf numFmtId="3" fontId="35" fillId="0" borderId="0" xfId="0" applyNumberFormat="1" applyFont="1" applyFill="1"/>
    <xf numFmtId="0" fontId="35" fillId="0" borderId="0" xfId="0" applyFont="1" applyFill="1"/>
    <xf numFmtId="3" fontId="35" fillId="0" borderId="0" xfId="15" applyNumberFormat="1" applyFont="1" applyFill="1" applyAlignment="1">
      <alignment horizontal="right"/>
    </xf>
    <xf numFmtId="177" fontId="35" fillId="0" borderId="0" xfId="0" applyNumberFormat="1" applyFont="1" applyFill="1" applyAlignment="1">
      <alignment horizontal="right"/>
    </xf>
    <xf numFmtId="177" fontId="33" fillId="0" borderId="0" xfId="0" applyNumberFormat="1" applyFont="1" applyFill="1" applyAlignment="1">
      <alignment horizontal="right"/>
    </xf>
    <xf numFmtId="3" fontId="51" fillId="0" borderId="0" xfId="0" applyNumberFormat="1" applyFont="1" applyFill="1"/>
    <xf numFmtId="177" fontId="35" fillId="0" borderId="0" xfId="0" applyNumberFormat="1" applyFont="1" applyFill="1"/>
    <xf numFmtId="177" fontId="33" fillId="0" borderId="0" xfId="0" applyNumberFormat="1" applyFont="1" applyFill="1"/>
    <xf numFmtId="175" fontId="35" fillId="0" borderId="0" xfId="0" applyNumberFormat="1" applyFont="1" applyFill="1"/>
    <xf numFmtId="172" fontId="33" fillId="0" borderId="0" xfId="0" applyNumberFormat="1" applyFont="1" applyFill="1"/>
    <xf numFmtId="175" fontId="33" fillId="0" borderId="0" xfId="0" applyNumberFormat="1" applyFont="1" applyFill="1"/>
    <xf numFmtId="172" fontId="33" fillId="0" borderId="0" xfId="0" applyNumberFormat="1" applyFont="1" applyFill="1" applyAlignment="1">
      <alignment horizontal="right"/>
    </xf>
    <xf numFmtId="177" fontId="14" fillId="0" borderId="0" xfId="22" applyNumberFormat="1" applyFont="1" applyFill="1"/>
    <xf numFmtId="177" fontId="14" fillId="0" borderId="0" xfId="23" applyNumberFormat="1" applyFont="1" applyFill="1"/>
    <xf numFmtId="3" fontId="7" fillId="0" borderId="0" xfId="26" applyNumberFormat="1" applyFont="1" applyFill="1"/>
    <xf numFmtId="3" fontId="14" fillId="0" borderId="0" xfId="0" applyNumberFormat="1" applyFont="1" applyFill="1"/>
    <xf numFmtId="3" fontId="7" fillId="0" borderId="0" xfId="0" applyNumberFormat="1" applyFont="1" applyFill="1"/>
    <xf numFmtId="177" fontId="7" fillId="0" borderId="0" xfId="0" applyNumberFormat="1" applyFont="1" applyFill="1"/>
    <xf numFmtId="3" fontId="7" fillId="0" borderId="0" xfId="26" applyNumberFormat="1" applyFont="1" applyFill="1" applyAlignment="1">
      <alignment horizontal="left"/>
    </xf>
    <xf numFmtId="3" fontId="14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 horizontal="right"/>
    </xf>
    <xf numFmtId="3" fontId="40" fillId="0" borderId="0" xfId="0" applyNumberFormat="1" applyFont="1" applyFill="1" applyAlignment="1">
      <alignment horizontal="right"/>
    </xf>
    <xf numFmtId="3" fontId="41" fillId="0" borderId="0" xfId="0" applyNumberFormat="1" applyFont="1" applyFill="1"/>
    <xf numFmtId="177" fontId="7" fillId="0" borderId="0" xfId="17" applyNumberFormat="1" applyFont="1" applyFill="1"/>
    <xf numFmtId="37" fontId="14" fillId="0" borderId="0" xfId="12" applyNumberFormat="1" applyFont="1" applyFill="1" applyAlignment="1">
      <alignment vertical="center"/>
    </xf>
    <xf numFmtId="37" fontId="7" fillId="0" borderId="0" xfId="0" applyNumberFormat="1" applyFont="1" applyFill="1" applyAlignment="1">
      <alignment wrapText="1"/>
    </xf>
    <xf numFmtId="37" fontId="7" fillId="0" borderId="0" xfId="12" applyNumberFormat="1" applyFont="1" applyFill="1" applyAlignment="1">
      <alignment vertical="center"/>
    </xf>
    <xf numFmtId="170" fontId="14" fillId="0" borderId="0" xfId="12" applyNumberFormat="1" applyFont="1" applyFill="1" applyAlignment="1">
      <alignment horizontal="right" vertical="center"/>
    </xf>
    <xf numFmtId="170" fontId="8" fillId="0" borderId="0" xfId="10" applyNumberFormat="1" applyFont="1" applyFill="1" applyAlignment="1">
      <alignment vertical="center"/>
    </xf>
    <xf numFmtId="170" fontId="7" fillId="0" borderId="0" xfId="12" applyNumberFormat="1" applyFont="1" applyFill="1" applyAlignment="1">
      <alignment horizontal="right" vertical="center"/>
    </xf>
    <xf numFmtId="174" fontId="14" fillId="0" borderId="0" xfId="0" applyNumberFormat="1" applyFont="1" applyFill="1" applyAlignment="1">
      <alignment horizontal="right" vertical="center"/>
    </xf>
    <xf numFmtId="174" fontId="7" fillId="0" borderId="0" xfId="0" applyNumberFormat="1" applyFont="1" applyFill="1" applyAlignment="1">
      <alignment horizontal="right" vertical="center"/>
    </xf>
    <xf numFmtId="0" fontId="7" fillId="0" borderId="0" xfId="12" applyFont="1" applyFill="1" applyAlignment="1">
      <alignment horizontal="right" vertical="center"/>
    </xf>
    <xf numFmtId="180" fontId="7" fillId="0" borderId="0" xfId="12" applyNumberFormat="1" applyFont="1" applyFill="1" applyAlignment="1">
      <alignment vertical="center"/>
    </xf>
    <xf numFmtId="170" fontId="7" fillId="0" borderId="0" xfId="12" applyNumberFormat="1" applyFont="1" applyFill="1" applyAlignment="1">
      <alignment vertical="center"/>
    </xf>
    <xf numFmtId="174" fontId="14" fillId="0" borderId="0" xfId="12" applyNumberFormat="1" applyFont="1" applyFill="1" applyAlignment="1">
      <alignment horizontal="right" vertical="center"/>
    </xf>
    <xf numFmtId="174" fontId="7" fillId="0" borderId="0" xfId="12" applyNumberFormat="1" applyFont="1" applyFill="1" applyAlignment="1">
      <alignment horizontal="right" vertical="center"/>
    </xf>
    <xf numFmtId="175" fontId="7" fillId="0" borderId="0" xfId="12" applyNumberFormat="1" applyFont="1" applyFill="1" applyAlignment="1">
      <alignment horizontal="right" vertical="center"/>
    </xf>
    <xf numFmtId="180" fontId="14" fillId="0" borderId="0" xfId="12" applyNumberFormat="1" applyFont="1" applyFill="1" applyAlignment="1">
      <alignment vertical="center"/>
    </xf>
    <xf numFmtId="0" fontId="7" fillId="0" borderId="0" xfId="12" applyFont="1" applyFill="1" applyAlignment="1">
      <alignment vertical="center"/>
    </xf>
    <xf numFmtId="174" fontId="14" fillId="0" borderId="0" xfId="0" applyNumberFormat="1" applyFont="1" applyFill="1" applyAlignment="1">
      <alignment readingOrder="1"/>
    </xf>
    <xf numFmtId="174" fontId="7" fillId="0" borderId="0" xfId="0" applyNumberFormat="1" applyFont="1" applyFill="1"/>
    <xf numFmtId="174" fontId="7" fillId="0" borderId="0" xfId="0" applyNumberFormat="1" applyFont="1" applyFill="1" applyAlignment="1">
      <alignment readingOrder="1"/>
    </xf>
    <xf numFmtId="175" fontId="7" fillId="0" borderId="0" xfId="0" applyNumberFormat="1" applyFont="1" applyFill="1"/>
    <xf numFmtId="170" fontId="14" fillId="0" borderId="0" xfId="12" applyNumberFormat="1" applyFont="1" applyFill="1" applyAlignment="1">
      <alignment vertical="center"/>
    </xf>
    <xf numFmtId="0" fontId="14" fillId="0" borderId="0" xfId="12" applyFont="1" applyFill="1" applyAlignment="1">
      <alignment vertical="center"/>
    </xf>
    <xf numFmtId="175" fontId="14" fillId="0" borderId="0" xfId="12" applyNumberFormat="1" applyFont="1" applyFill="1" applyAlignment="1">
      <alignment vertical="center"/>
    </xf>
    <xf numFmtId="174" fontId="7" fillId="0" borderId="0" xfId="12" applyNumberFormat="1" applyFont="1" applyFill="1" applyAlignment="1">
      <alignment vertical="center"/>
    </xf>
    <xf numFmtId="175" fontId="7" fillId="0" borderId="0" xfId="12" applyNumberFormat="1" applyFont="1" applyFill="1" applyAlignment="1">
      <alignment vertical="center"/>
    </xf>
    <xf numFmtId="174" fontId="14" fillId="0" borderId="0" xfId="12" applyNumberFormat="1" applyFont="1" applyFill="1" applyAlignment="1">
      <alignment vertical="center"/>
    </xf>
    <xf numFmtId="189" fontId="7" fillId="0" borderId="0" xfId="0" applyNumberFormat="1" applyFont="1" applyFill="1" applyAlignment="1" applyProtection="1">
      <alignment horizontal="right"/>
      <protection locked="0"/>
    </xf>
    <xf numFmtId="170" fontId="14" fillId="0" borderId="0" xfId="15" applyNumberFormat="1" applyFont="1" applyFill="1" applyAlignment="1">
      <alignment horizontal="right" vertical="center"/>
    </xf>
    <xf numFmtId="170" fontId="7" fillId="0" borderId="0" xfId="15" applyNumberFormat="1" applyFont="1" applyFill="1" applyAlignment="1">
      <alignment horizontal="right" vertical="center"/>
    </xf>
    <xf numFmtId="170" fontId="11" fillId="0" borderId="0" xfId="10" applyNumberFormat="1" applyFont="1" applyFill="1" applyAlignment="1">
      <alignment vertical="center"/>
    </xf>
    <xf numFmtId="189" fontId="33" fillId="0" borderId="0" xfId="17" applyNumberFormat="1" applyFont="1" applyFill="1"/>
    <xf numFmtId="170" fontId="34" fillId="0" borderId="0" xfId="10" applyNumberFormat="1" applyFont="1" applyFill="1" applyAlignment="1">
      <alignment vertical="center"/>
    </xf>
    <xf numFmtId="179" fontId="14" fillId="0" borderId="0" xfId="32" applyNumberFormat="1" applyFont="1" applyFill="1" applyBorder="1" applyProtection="1"/>
    <xf numFmtId="177" fontId="8" fillId="0" borderId="0" xfId="0" applyNumberFormat="1" applyFont="1" applyFill="1"/>
    <xf numFmtId="179" fontId="7" fillId="0" borderId="0" xfId="32" applyNumberFormat="1" applyFont="1" applyFill="1" applyBorder="1" applyProtection="1"/>
    <xf numFmtId="3" fontId="11" fillId="0" borderId="0" xfId="0" applyNumberFormat="1" applyFont="1" applyFill="1"/>
    <xf numFmtId="189" fontId="33" fillId="0" borderId="0" xfId="8" applyNumberFormat="1" applyFont="1" applyFill="1" applyBorder="1" applyAlignment="1" applyProtection="1"/>
    <xf numFmtId="177" fontId="68" fillId="0" borderId="0" xfId="0" applyNumberFormat="1" applyFont="1" applyFill="1"/>
    <xf numFmtId="39" fontId="33" fillId="0" borderId="0" xfId="17" applyNumberFormat="1" applyFont="1" applyFill="1" applyAlignment="1">
      <alignment horizontal="right"/>
    </xf>
    <xf numFmtId="39" fontId="14" fillId="0" borderId="0" xfId="12" applyNumberFormat="1" applyFont="1" applyFill="1" applyAlignment="1">
      <alignment vertical="center"/>
    </xf>
    <xf numFmtId="39" fontId="7" fillId="0" borderId="0" xfId="12" applyNumberFormat="1" applyFont="1" applyFill="1" applyAlignment="1">
      <alignment vertical="center"/>
    </xf>
    <xf numFmtId="178" fontId="33" fillId="0" borderId="0" xfId="0" applyNumberFormat="1" applyFont="1" applyFill="1" applyAlignment="1">
      <alignment horizontal="right"/>
    </xf>
    <xf numFmtId="178" fontId="33" fillId="0" borderId="0" xfId="0" applyNumberFormat="1" applyFont="1" applyFill="1" applyAlignment="1">
      <alignment horizontal="left"/>
    </xf>
    <xf numFmtId="174" fontId="14" fillId="0" borderId="0" xfId="0" applyNumberFormat="1" applyFont="1" applyFill="1" applyAlignment="1">
      <alignment horizontal="right"/>
    </xf>
    <xf numFmtId="39" fontId="7" fillId="0" borderId="0" xfId="0" applyNumberFormat="1" applyFont="1" applyFill="1"/>
    <xf numFmtId="39" fontId="10" fillId="0" borderId="0" xfId="0" applyNumberFormat="1" applyFont="1" applyFill="1"/>
    <xf numFmtId="189" fontId="7" fillId="0" borderId="0" xfId="0" applyNumberFormat="1" applyFont="1" applyFill="1" applyAlignment="1">
      <alignment horizontal="right"/>
    </xf>
    <xf numFmtId="3" fontId="33" fillId="0" borderId="0" xfId="0" applyNumberFormat="1" applyFont="1" applyFill="1" applyAlignment="1">
      <alignment horizontal="left"/>
    </xf>
    <xf numFmtId="174" fontId="14" fillId="0" borderId="0" xfId="0" applyNumberFormat="1" applyFont="1" applyFill="1"/>
    <xf numFmtId="189" fontId="35" fillId="0" borderId="0" xfId="0" applyNumberFormat="1" applyFont="1" applyFill="1" applyAlignment="1">
      <alignment horizontal="left"/>
    </xf>
    <xf numFmtId="189" fontId="8" fillId="0" borderId="0" xfId="0" applyNumberFormat="1" applyFont="1" applyFill="1"/>
    <xf numFmtId="189" fontId="14" fillId="0" borderId="0" xfId="0" applyNumberFormat="1" applyFont="1" applyFill="1"/>
    <xf numFmtId="189" fontId="7" fillId="0" borderId="0" xfId="0" applyNumberFormat="1" applyFont="1" applyFill="1"/>
    <xf numFmtId="189" fontId="10" fillId="0" borderId="0" xfId="0" applyNumberFormat="1" applyFont="1" applyFill="1"/>
    <xf numFmtId="189" fontId="35" fillId="0" borderId="0" xfId="0" applyNumberFormat="1" applyFont="1" applyFill="1"/>
    <xf numFmtId="179" fontId="14" fillId="0" borderId="0" xfId="32" applyNumberFormat="1" applyFont="1" applyFill="1" applyBorder="1"/>
    <xf numFmtId="179" fontId="7" fillId="0" borderId="0" xfId="32" applyNumberFormat="1" applyFont="1" applyFill="1" applyBorder="1"/>
    <xf numFmtId="3" fontId="35" fillId="0" borderId="0" xfId="0" applyNumberFormat="1" applyFont="1" applyFill="1" applyAlignment="1">
      <alignment horizontal="left"/>
    </xf>
    <xf numFmtId="177" fontId="14" fillId="0" borderId="0" xfId="17" applyNumberFormat="1" applyFont="1" applyFill="1"/>
    <xf numFmtId="177" fontId="10" fillId="0" borderId="0" xfId="0" applyNumberFormat="1" applyFont="1" applyFill="1"/>
    <xf numFmtId="187" fontId="33" fillId="0" borderId="0" xfId="17" applyNumberFormat="1" applyFont="1" applyFill="1"/>
    <xf numFmtId="175" fontId="7" fillId="0" borderId="0" xfId="0" applyNumberFormat="1" applyFont="1" applyFill="1" applyAlignment="1">
      <alignment vertical="center"/>
    </xf>
    <xf numFmtId="175" fontId="34" fillId="0" borderId="0" xfId="0" applyNumberFormat="1" applyFont="1" applyFill="1" applyAlignment="1">
      <alignment horizontal="left"/>
    </xf>
    <xf numFmtId="170" fontId="14" fillId="0" borderId="0" xfId="0" applyNumberFormat="1" applyFont="1" applyFill="1" applyAlignment="1">
      <alignment vertical="center"/>
    </xf>
    <xf numFmtId="170" fontId="7" fillId="0" borderId="0" xfId="0" applyNumberFormat="1" applyFont="1" applyFill="1" applyAlignment="1">
      <alignment vertical="center"/>
    </xf>
    <xf numFmtId="175" fontId="10" fillId="0" borderId="0" xfId="0" applyNumberFormat="1" applyFont="1" applyFill="1"/>
    <xf numFmtId="170" fontId="7" fillId="0" borderId="0" xfId="0" applyNumberFormat="1" applyFont="1" applyFill="1" applyAlignment="1">
      <alignment horizontal="right" vertical="center"/>
    </xf>
    <xf numFmtId="175" fontId="33" fillId="0" borderId="0" xfId="0" applyNumberFormat="1" applyFont="1" applyFill="1" applyAlignment="1">
      <alignment horizontal="left"/>
    </xf>
    <xf numFmtId="175" fontId="7" fillId="0" borderId="0" xfId="0" applyNumberFormat="1" applyFont="1" applyFill="1" applyAlignment="1" applyProtection="1">
      <alignment vertical="center"/>
      <protection hidden="1"/>
    </xf>
    <xf numFmtId="175" fontId="10" fillId="0" borderId="0" xfId="0" applyNumberFormat="1" applyFont="1" applyFill="1" applyAlignment="1" applyProtection="1">
      <alignment vertical="center"/>
      <protection hidden="1"/>
    </xf>
    <xf numFmtId="175" fontId="7" fillId="0" borderId="0" xfId="0" applyNumberFormat="1" applyFont="1" applyFill="1" applyAlignment="1">
      <alignment horizontal="right" vertical="center"/>
    </xf>
    <xf numFmtId="175" fontId="14" fillId="0" borderId="0" xfId="0" applyNumberFormat="1" applyFont="1" applyFill="1"/>
    <xf numFmtId="175" fontId="10" fillId="0" borderId="0" xfId="0" applyNumberFormat="1" applyFont="1" applyFill="1" applyAlignment="1">
      <alignment horizontal="left" vertical="top"/>
    </xf>
    <xf numFmtId="175" fontId="14" fillId="0" borderId="0" xfId="0" applyNumberFormat="1" applyFont="1" applyFill="1" applyAlignment="1">
      <alignment vertical="center"/>
    </xf>
    <xf numFmtId="175" fontId="7" fillId="0" borderId="0" xfId="14" applyNumberFormat="1" applyFont="1" applyFill="1"/>
    <xf numFmtId="189" fontId="33" fillId="0" borderId="0" xfId="0" applyNumberFormat="1" applyFont="1" applyFill="1" applyAlignment="1" applyProtection="1">
      <alignment horizontal="right"/>
      <protection locked="0"/>
    </xf>
    <xf numFmtId="189" fontId="33" fillId="0" borderId="0" xfId="0" applyNumberFormat="1" applyFont="1" applyFill="1" applyAlignment="1" applyProtection="1">
      <alignment horizontal="left"/>
      <protection locked="0"/>
    </xf>
    <xf numFmtId="189" fontId="14" fillId="0" borderId="0" xfId="0" applyNumberFormat="1" applyFont="1" applyFill="1" applyAlignment="1" applyProtection="1">
      <alignment horizontal="right"/>
      <protection locked="0"/>
    </xf>
    <xf numFmtId="189" fontId="10" fillId="0" borderId="0" xfId="0" applyNumberFormat="1" applyFont="1" applyFill="1" applyAlignment="1" applyProtection="1">
      <alignment horizontal="right"/>
      <protection locked="0"/>
    </xf>
    <xf numFmtId="169" fontId="40" fillId="0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Alignment="1">
      <alignment horizontal="right"/>
    </xf>
    <xf numFmtId="170" fontId="14" fillId="0" borderId="0" xfId="0" applyNumberFormat="1" applyFont="1" applyFill="1" applyAlignment="1">
      <alignment horizontal="right" vertical="center"/>
    </xf>
    <xf numFmtId="170" fontId="11" fillId="0" borderId="0" xfId="0" applyNumberFormat="1" applyFont="1" applyFill="1" applyAlignment="1">
      <alignment vertical="center"/>
    </xf>
    <xf numFmtId="175" fontId="7" fillId="0" borderId="0" xfId="0" quotePrefix="1" applyNumberFormat="1" applyFont="1" applyFill="1" applyAlignment="1">
      <alignment horizontal="right" vertical="center"/>
    </xf>
    <xf numFmtId="172" fontId="7" fillId="0" borderId="0" xfId="0" applyNumberFormat="1" applyFont="1" applyFill="1" applyAlignment="1">
      <alignment horizontal="left"/>
    </xf>
    <xf numFmtId="175" fontId="14" fillId="0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Alignment="1" applyProtection="1">
      <alignment horizontal="right" vertical="top" wrapText="1"/>
      <protection locked="0"/>
    </xf>
    <xf numFmtId="175" fontId="7" fillId="0" borderId="0" xfId="1" applyNumberFormat="1" applyFont="1" applyFill="1" applyBorder="1" applyAlignment="1">
      <alignment horizontal="right" vertical="center"/>
    </xf>
    <xf numFmtId="189" fontId="42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right" vertical="center"/>
    </xf>
    <xf numFmtId="175" fontId="8" fillId="0" borderId="0" xfId="0" applyNumberFormat="1" applyFont="1" applyFill="1" applyAlignment="1">
      <alignment vertical="center"/>
    </xf>
    <xf numFmtId="0" fontId="40" fillId="6" borderId="20" xfId="0" applyNumberFormat="1" applyFont="1" applyFill="1" applyBorder="1" applyAlignment="1">
      <alignment horizontal="right" vertical="center"/>
    </xf>
  </cellXfs>
  <cellStyles count="40">
    <cellStyle name="Comma" xfId="1" builtinId="3"/>
    <cellStyle name="Comma 14" xfId="2"/>
    <cellStyle name="Comma 2" xfId="3"/>
    <cellStyle name="Comma 2 2" xfId="38"/>
    <cellStyle name="Comma 2 3" xfId="39"/>
    <cellStyle name="Comma 3" xfId="4"/>
    <cellStyle name="Comma 3 2" xfId="32"/>
    <cellStyle name="Comma 3 2 2" xfId="5"/>
    <cellStyle name="Comma 3 2 2 2" xfId="6"/>
    <cellStyle name="Comma 3 2 2 2 2" xfId="33"/>
    <cellStyle name="Comma 4" xfId="7"/>
    <cellStyle name="Comma 4 2" xfId="37"/>
    <cellStyle name="Comma 4 3" xfId="36"/>
    <cellStyle name="Comma 5" xfId="8"/>
    <cellStyle name="Comma 6" xfId="30"/>
    <cellStyle name="Comma 7" xfId="9"/>
    <cellStyle name="Normal" xfId="0" builtinId="0"/>
    <cellStyle name="Normal 10" xfId="10"/>
    <cellStyle name="Normal 10 2" xfId="11"/>
    <cellStyle name="Normal 12" xfId="12"/>
    <cellStyle name="Normal 18" xfId="13"/>
    <cellStyle name="Normal 19" xfId="14"/>
    <cellStyle name="Normal 2" xfId="15"/>
    <cellStyle name="Normal 2 2" xfId="16"/>
    <cellStyle name="Normal 2 3" xfId="17"/>
    <cellStyle name="Normal 3" xfId="18"/>
    <cellStyle name="Normal 3 2" xfId="35"/>
    <cellStyle name="Normal 3 3" xfId="34"/>
    <cellStyle name="Normal 4" xfId="19"/>
    <cellStyle name="Normal 5" xfId="20"/>
    <cellStyle name="Normal 6" xfId="21"/>
    <cellStyle name="Normal 68" xfId="22"/>
    <cellStyle name="Normal 68 2" xfId="23"/>
    <cellStyle name="Normal 7" xfId="28"/>
    <cellStyle name="Normal 8" xfId="29"/>
    <cellStyle name="Normal 89" xfId="24"/>
    <cellStyle name="Normal 9" xfId="31"/>
    <cellStyle name="Normal 90" xfId="25"/>
    <cellStyle name="Normal 93" xfId="26"/>
    <cellStyle name="Percent" xfId="27" builtinId="5"/>
  </cellStyles>
  <dxfs count="3"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numFmt numFmtId="192" formatCode="."/>
    </dxf>
  </dxfs>
  <tableStyles count="0" defaultTableStyle="TableStyleMedium9" defaultPivotStyle="PivotStyleLight16"/>
  <colors>
    <mruColors>
      <color rgb="FF969696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2</xdr:row>
      <xdr:rowOff>76200</xdr:rowOff>
    </xdr:from>
    <xdr:to>
      <xdr:col>10</xdr:col>
      <xdr:colOff>47625</xdr:colOff>
      <xdr:row>4</xdr:row>
      <xdr:rowOff>57150</xdr:rowOff>
    </xdr:to>
    <xdr:sp macro="" textlink="" fLocksText="0">
      <xdr:nvSpPr>
        <xdr:cNvPr id="1025" name="Rectangle 4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856143" y="301336"/>
          <a:ext cx="3248891" cy="474519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r" rtl="0">
            <a:defRPr sz="1000"/>
          </a:pPr>
          <a:r>
            <a:rPr lang="en-PH" sz="2400" b="1" i="0" strike="noStrike">
              <a:solidFill>
                <a:srgbClr val="FFFFCC"/>
              </a:solidFill>
              <a:latin typeface="Calibri"/>
            </a:rPr>
            <a:t>National Quickstat</a:t>
          </a:r>
        </a:p>
        <a:p>
          <a:pPr algn="r" rtl="0">
            <a:defRPr sz="1000"/>
          </a:pPr>
          <a:endParaRPr lang="en-PH" sz="2400" b="1" i="0" strike="noStrike">
            <a:solidFill>
              <a:srgbClr val="FFFFCC"/>
            </a:solidFill>
            <a:latin typeface="Calibri"/>
          </a:endParaRPr>
        </a:p>
      </xdr:txBody>
    </xdr:sp>
    <xdr:clientData/>
  </xdr:twoCellAnchor>
  <xdr:twoCellAnchor>
    <xdr:from>
      <xdr:col>0</xdr:col>
      <xdr:colOff>647700</xdr:colOff>
      <xdr:row>2</xdr:row>
      <xdr:rowOff>161925</xdr:rowOff>
    </xdr:from>
    <xdr:to>
      <xdr:col>1</xdr:col>
      <xdr:colOff>0</xdr:colOff>
      <xdr:row>3</xdr:row>
      <xdr:rowOff>114300</xdr:rowOff>
    </xdr:to>
    <xdr:sp macro="" textlink="" fLocksText="0">
      <xdr:nvSpPr>
        <xdr:cNvPr id="1026" name="Rectangle 6_0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647700" y="381000"/>
          <a:ext cx="2009775" cy="2762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en-PH" sz="900" b="0" i="0" strike="noStrike">
              <a:solidFill>
                <a:srgbClr val="FFFFFF"/>
              </a:solidFill>
              <a:latin typeface="Trajan Pro"/>
            </a:rPr>
            <a:t>R</a:t>
          </a:r>
          <a:r>
            <a:rPr lang="en-PH" sz="800" b="0" i="0" strike="noStrike">
              <a:solidFill>
                <a:srgbClr val="FFFFFF"/>
              </a:solidFill>
              <a:latin typeface="Trajan Pro"/>
            </a:rPr>
            <a:t>EPUBLIC OF THE </a:t>
          </a:r>
          <a:r>
            <a:rPr lang="en-PH" sz="900" b="0" i="0" strike="noStrike">
              <a:solidFill>
                <a:srgbClr val="FFFFFF"/>
              </a:solidFill>
              <a:latin typeface="Trajan Pro"/>
            </a:rPr>
            <a:t>P</a:t>
          </a:r>
          <a:r>
            <a:rPr lang="en-PH" sz="800" b="0" i="0" strike="noStrike">
              <a:solidFill>
                <a:srgbClr val="FFFFFF"/>
              </a:solidFill>
              <a:latin typeface="Trajan Pro"/>
            </a:rPr>
            <a:t>HILIPPINES</a:t>
          </a:r>
        </a:p>
      </xdr:txBody>
    </xdr:sp>
    <xdr:clientData/>
  </xdr:twoCellAnchor>
  <xdr:twoCellAnchor>
    <xdr:from>
      <xdr:col>0</xdr:col>
      <xdr:colOff>14079</xdr:colOff>
      <xdr:row>2</xdr:row>
      <xdr:rowOff>247650</xdr:rowOff>
    </xdr:from>
    <xdr:to>
      <xdr:col>2</xdr:col>
      <xdr:colOff>223631</xdr:colOff>
      <xdr:row>5</xdr:row>
      <xdr:rowOff>57150</xdr:rowOff>
    </xdr:to>
    <xdr:sp macro="" textlink="" fLocksText="0">
      <xdr:nvSpPr>
        <xdr:cNvPr id="1027" name="Rectangle 9_0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4079" y="471280"/>
          <a:ext cx="4665595" cy="488674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P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HILIPPINE </a:t>
          </a: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S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TATISTICS </a:t>
          </a: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A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723900</xdr:colOff>
      <xdr:row>5</xdr:row>
      <xdr:rowOff>57150</xdr:rowOff>
    </xdr:to>
    <xdr:sp macro="" textlink="">
      <xdr:nvSpPr>
        <xdr:cNvPr id="16888" name="Picture 7_0">
          <a:extLst>
            <a:ext uri="{FF2B5EF4-FFF2-40B4-BE49-F238E27FC236}">
              <a16:creationId xmlns:a16="http://schemas.microsoft.com/office/drawing/2014/main" xmlns="" id="{00000000-0008-0000-0000-0000F8410000}"/>
            </a:ext>
          </a:extLst>
        </xdr:cNvPr>
        <xdr:cNvSpPr>
          <a:spLocks noChangeArrowheads="1"/>
        </xdr:cNvSpPr>
      </xdr:nvSpPr>
      <xdr:spPr bwMode="auto">
        <a:xfrm>
          <a:off x="47625" y="314325"/>
          <a:ext cx="676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547</xdr:row>
      <xdr:rowOff>0</xdr:rowOff>
    </xdr:from>
    <xdr:to>
      <xdr:col>8</xdr:col>
      <xdr:colOff>923925</xdr:colOff>
      <xdr:row>549</xdr:row>
      <xdr:rowOff>47625</xdr:rowOff>
    </xdr:to>
    <xdr:sp macro="" textlink="">
      <xdr:nvSpPr>
        <xdr:cNvPr id="16889" name="Picture 8_0">
          <a:extLst>
            <a:ext uri="{FF2B5EF4-FFF2-40B4-BE49-F238E27FC236}">
              <a16:creationId xmlns:a16="http://schemas.microsoft.com/office/drawing/2014/main" xmlns="" id="{00000000-0008-0000-0000-0000F9410000}"/>
            </a:ext>
          </a:extLst>
        </xdr:cNvPr>
        <xdr:cNvSpPr>
          <a:spLocks noChangeArrowheads="1"/>
        </xdr:cNvSpPr>
      </xdr:nvSpPr>
      <xdr:spPr bwMode="auto">
        <a:xfrm>
          <a:off x="7992533" y="70167500"/>
          <a:ext cx="847725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16890" name="TextBox 10_0">
          <a:extLst>
            <a:ext uri="{FF2B5EF4-FFF2-40B4-BE49-F238E27FC236}">
              <a16:creationId xmlns:a16="http://schemas.microsoft.com/office/drawing/2014/main" xmlns="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2228850</xdr:colOff>
      <xdr:row>2</xdr:row>
      <xdr:rowOff>180975</xdr:rowOff>
    </xdr:from>
    <xdr:to>
      <xdr:col>0</xdr:col>
      <xdr:colOff>2524125</xdr:colOff>
      <xdr:row>3</xdr:row>
      <xdr:rowOff>114300</xdr:rowOff>
    </xdr:to>
    <xdr:sp macro="" textlink="">
      <xdr:nvSpPr>
        <xdr:cNvPr id="16891" name="TextBox 11_0">
          <a:extLst>
            <a:ext uri="{FF2B5EF4-FFF2-40B4-BE49-F238E27FC236}">
              <a16:creationId xmlns:a16="http://schemas.microsoft.com/office/drawing/2014/main" xmlns="" id="{00000000-0008-0000-0000-0000FB410000}"/>
            </a:ext>
          </a:extLst>
        </xdr:cNvPr>
        <xdr:cNvSpPr txBox="1">
          <a:spLocks noChangeArrowheads="1"/>
        </xdr:cNvSpPr>
      </xdr:nvSpPr>
      <xdr:spPr bwMode="auto">
        <a:xfrm>
          <a:off x="2228850" y="400050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76200</xdr:rowOff>
    </xdr:from>
    <xdr:to>
      <xdr:col>0</xdr:col>
      <xdr:colOff>702945</xdr:colOff>
      <xdr:row>5</xdr:row>
      <xdr:rowOff>53340</xdr:rowOff>
    </xdr:to>
    <xdr:sp macro="" textlink="">
      <xdr:nvSpPr>
        <xdr:cNvPr id="16892" name="Picture 2">
          <a:extLst>
            <a:ext uri="{FF2B5EF4-FFF2-40B4-BE49-F238E27FC236}">
              <a16:creationId xmlns:a16="http://schemas.microsoft.com/office/drawing/2014/main" xmlns="" id="{00000000-0008-0000-0000-0000FC4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275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2</xdr:row>
      <xdr:rowOff>66675</xdr:rowOff>
    </xdr:from>
    <xdr:to>
      <xdr:col>0</xdr:col>
      <xdr:colOff>742950</xdr:colOff>
      <xdr:row>5</xdr:row>
      <xdr:rowOff>38100</xdr:rowOff>
    </xdr:to>
    <xdr:sp macro="" textlink="">
      <xdr:nvSpPr>
        <xdr:cNvPr id="16893" name="Picture 2">
          <a:extLst>
            <a:ext uri="{FF2B5EF4-FFF2-40B4-BE49-F238E27FC236}">
              <a16:creationId xmlns:a16="http://schemas.microsoft.com/office/drawing/2014/main" xmlns="" id="{00000000-0008-0000-0000-0000FD410000}"/>
            </a:ext>
          </a:extLst>
        </xdr:cNvPr>
        <xdr:cNvSpPr>
          <a:spLocks noChangeAspect="1" noChangeArrowheads="1"/>
        </xdr:cNvSpPr>
      </xdr:nvSpPr>
      <xdr:spPr bwMode="auto">
        <a:xfrm>
          <a:off x="28575" y="285750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57150</xdr:rowOff>
    </xdr:from>
    <xdr:to>
      <xdr:col>0</xdr:col>
      <xdr:colOff>702945</xdr:colOff>
      <xdr:row>5</xdr:row>
      <xdr:rowOff>17145</xdr:rowOff>
    </xdr:to>
    <xdr:pic>
      <xdr:nvPicPr>
        <xdr:cNvPr id="16894" name="Picture 2">
          <a:extLst>
            <a:ext uri="{FF2B5EF4-FFF2-40B4-BE49-F238E27FC236}">
              <a16:creationId xmlns:a16="http://schemas.microsoft.com/office/drawing/2014/main" xmlns="" id="{00000000-0008-0000-0000-0000F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551</xdr:row>
      <xdr:rowOff>0</xdr:rowOff>
    </xdr:from>
    <xdr:to>
      <xdr:col>8</xdr:col>
      <xdr:colOff>923925</xdr:colOff>
      <xdr:row>553</xdr:row>
      <xdr:rowOff>47625</xdr:rowOff>
    </xdr:to>
    <xdr:sp macro="" textlink="">
      <xdr:nvSpPr>
        <xdr:cNvPr id="12" name="Picture 8_0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7991475" y="69894450"/>
          <a:ext cx="847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2" name="TextBox 10_0">
          <a:extLst>
            <a:ext uri="{FF2B5EF4-FFF2-40B4-BE49-F238E27FC236}">
              <a16:creationId xmlns:a16="http://schemas.microsoft.com/office/drawing/2014/main" xmlns="" id="{EF419D59-E19A-4034-B9CE-F05DE301ACEB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3" name="TextBox 10_0">
          <a:extLst>
            <a:ext uri="{FF2B5EF4-FFF2-40B4-BE49-F238E27FC236}">
              <a16:creationId xmlns:a16="http://schemas.microsoft.com/office/drawing/2014/main" xmlns="" id="{2A1A12ED-1F1A-42C9-939E-EF191BFBB7C3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4" name="TextBox 10_0">
          <a:extLst>
            <a:ext uri="{FF2B5EF4-FFF2-40B4-BE49-F238E27FC236}">
              <a16:creationId xmlns:a16="http://schemas.microsoft.com/office/drawing/2014/main" xmlns="" id="{7D0FF2F6-8981-41E4-93EC-AC9C85771B65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A558"/>
  <sheetViews>
    <sheetView showGridLines="0" tabSelected="1" view="pageBreakPreview" zoomScale="115" zoomScaleNormal="90" zoomScaleSheetLayoutView="115" workbookViewId="0">
      <selection activeCell="A537" sqref="A537"/>
    </sheetView>
  </sheetViews>
  <sheetFormatPr defaultRowHeight="12.75"/>
  <cols>
    <col min="1" max="1" width="59.28515625" customWidth="1"/>
    <col min="2" max="2" width="6" customWidth="1"/>
    <col min="3" max="3" width="15.28515625" style="138" customWidth="1"/>
    <col min="4" max="4" width="2.42578125" style="136" customWidth="1"/>
    <col min="5" max="5" width="15.28515625" style="189" customWidth="1"/>
    <col min="6" max="6" width="2.7109375" style="138" customWidth="1"/>
    <col min="7" max="7" width="16" style="138" customWidth="1"/>
    <col min="8" max="8" width="2" style="139" customWidth="1"/>
    <col min="9" max="9" width="16.140625" style="138" customWidth="1"/>
    <col min="10" max="10" width="0.5703125" style="129" customWidth="1"/>
    <col min="11" max="11" width="1.7109375" style="129" customWidth="1"/>
  </cols>
  <sheetData>
    <row r="1" spans="1:11" ht="3.75" customHeight="1">
      <c r="A1" s="102"/>
      <c r="B1" s="103"/>
      <c r="C1" s="123"/>
      <c r="D1" s="124"/>
      <c r="E1" s="125"/>
      <c r="F1" s="123"/>
      <c r="G1" s="123"/>
      <c r="H1" s="126"/>
      <c r="I1" s="123"/>
      <c r="J1" s="127"/>
      <c r="K1" s="128"/>
    </row>
    <row r="2" spans="1:11" ht="14.1" customHeight="1">
      <c r="A2" s="549" t="s">
        <v>0</v>
      </c>
      <c r="B2" s="550"/>
      <c r="C2" s="550"/>
      <c r="D2" s="550"/>
      <c r="E2" s="550"/>
      <c r="F2" s="550"/>
      <c r="G2" s="550"/>
      <c r="H2" s="550"/>
      <c r="I2" s="550"/>
      <c r="K2" s="140"/>
    </row>
    <row r="3" spans="1:11" ht="26.1" customHeight="1">
      <c r="A3" s="551"/>
      <c r="B3" s="552"/>
      <c r="C3" s="552"/>
      <c r="D3" s="552"/>
      <c r="E3" s="552"/>
      <c r="F3" s="552"/>
      <c r="G3" s="552"/>
      <c r="H3" s="552"/>
      <c r="I3" s="552"/>
      <c r="J3" s="581"/>
      <c r="K3" s="581"/>
    </row>
    <row r="4" spans="1:11" ht="13.9" customHeight="1">
      <c r="A4" s="553"/>
      <c r="B4" s="554"/>
      <c r="C4" s="554"/>
      <c r="D4" s="554"/>
      <c r="E4" s="554"/>
      <c r="F4" s="554"/>
      <c r="G4" s="554"/>
      <c r="H4" s="554"/>
      <c r="I4" s="554"/>
      <c r="J4" s="581"/>
      <c r="K4" s="581"/>
    </row>
    <row r="5" spans="1:11" s="104" customFormat="1" ht="14.65" customHeight="1">
      <c r="A5" s="555" t="s">
        <v>366</v>
      </c>
      <c r="B5" s="556"/>
      <c r="C5" s="556"/>
      <c r="D5" s="556"/>
      <c r="E5" s="556"/>
      <c r="F5" s="556"/>
      <c r="G5" s="556"/>
      <c r="H5" s="556"/>
      <c r="I5" s="556"/>
      <c r="J5" s="581"/>
      <c r="K5" s="581"/>
    </row>
    <row r="6" spans="1:11" ht="9" customHeight="1">
      <c r="A6" s="557"/>
      <c r="B6" s="558"/>
      <c r="C6" s="558"/>
      <c r="D6" s="558"/>
      <c r="E6" s="558"/>
      <c r="F6" s="558"/>
      <c r="G6" s="558"/>
      <c r="H6" s="558"/>
      <c r="I6" s="558"/>
      <c r="J6" s="558"/>
      <c r="K6" s="558"/>
    </row>
    <row r="7" spans="1:11" ht="14.1" customHeight="1">
      <c r="A7" s="546" t="s">
        <v>1</v>
      </c>
      <c r="B7" s="547"/>
      <c r="C7" s="548" t="s">
        <v>2</v>
      </c>
      <c r="D7" s="548"/>
      <c r="E7" s="548"/>
      <c r="F7" s="548"/>
      <c r="G7" s="548"/>
      <c r="H7" s="548"/>
      <c r="I7" s="548"/>
      <c r="K7" s="131"/>
    </row>
    <row r="8" spans="1:11" ht="14.1" customHeight="1">
      <c r="A8" s="105" t="s">
        <v>237</v>
      </c>
      <c r="B8" s="559"/>
      <c r="C8" s="559"/>
      <c r="D8" s="132"/>
      <c r="E8" s="570"/>
      <c r="F8" s="570"/>
      <c r="G8" s="570"/>
      <c r="H8" s="570"/>
      <c r="I8" s="570"/>
      <c r="J8" s="133"/>
      <c r="K8" s="134"/>
    </row>
    <row r="9" spans="1:11" ht="3" customHeight="1">
      <c r="A9" s="33"/>
      <c r="B9" s="19"/>
      <c r="C9" s="135"/>
      <c r="E9" s="137"/>
      <c r="G9" s="135"/>
      <c r="I9" s="135"/>
      <c r="K9" s="140"/>
    </row>
    <row r="10" spans="1:11" ht="12.75" customHeight="1">
      <c r="A10" s="106" t="s">
        <v>199</v>
      </c>
      <c r="B10" s="79"/>
      <c r="C10" s="141" t="s">
        <v>229</v>
      </c>
      <c r="D10" s="142"/>
      <c r="E10" s="143" t="s">
        <v>367</v>
      </c>
      <c r="F10" s="144"/>
      <c r="G10" s="143" t="s">
        <v>316</v>
      </c>
      <c r="H10" s="145"/>
      <c r="I10" s="143" t="s">
        <v>368</v>
      </c>
      <c r="J10" s="146"/>
      <c r="K10" s="147"/>
    </row>
    <row r="11" spans="1:11" ht="3" customHeight="1">
      <c r="A11" s="34"/>
      <c r="B11" s="65"/>
      <c r="C11" s="148"/>
      <c r="D11" s="149"/>
      <c r="E11" s="148"/>
      <c r="F11" s="150"/>
      <c r="G11" s="148"/>
      <c r="H11" s="489"/>
      <c r="I11" s="148"/>
      <c r="K11" s="140"/>
    </row>
    <row r="12" spans="1:11" ht="12.75" customHeight="1">
      <c r="A12" s="35" t="s">
        <v>3</v>
      </c>
      <c r="B12" s="66"/>
      <c r="C12" s="785">
        <v>115.283333333333</v>
      </c>
      <c r="D12" s="786"/>
      <c r="E12" s="787">
        <v>122.5</v>
      </c>
      <c r="F12" s="743"/>
      <c r="G12" s="788">
        <v>121.2</v>
      </c>
      <c r="H12" s="789"/>
      <c r="I12" s="790">
        <v>116.3</v>
      </c>
      <c r="K12" s="140"/>
    </row>
    <row r="13" spans="1:11" ht="12.75" customHeight="1">
      <c r="A13" s="53" t="s">
        <v>4</v>
      </c>
      <c r="C13" s="743">
        <v>112.325</v>
      </c>
      <c r="D13" s="791"/>
      <c r="E13" s="787">
        <v>119.963375793739</v>
      </c>
      <c r="F13" s="792"/>
      <c r="G13" s="788">
        <v>118.551348221979</v>
      </c>
      <c r="H13" s="793"/>
      <c r="I13" s="790">
        <v>113.3</v>
      </c>
      <c r="K13" s="140"/>
    </row>
    <row r="14" spans="1:11" ht="12.75" customHeight="1">
      <c r="A14" s="36" t="s">
        <v>5</v>
      </c>
      <c r="C14" s="794">
        <v>116.05</v>
      </c>
      <c r="D14" s="786"/>
      <c r="E14" s="787">
        <v>123.17890259160799</v>
      </c>
      <c r="F14" s="743"/>
      <c r="G14" s="788">
        <v>121.855715848674</v>
      </c>
      <c r="H14" s="789"/>
      <c r="I14" s="790">
        <v>117.1</v>
      </c>
      <c r="K14" s="140"/>
    </row>
    <row r="15" spans="1:11" ht="12.75" customHeight="1">
      <c r="A15" s="107" t="s">
        <v>6</v>
      </c>
      <c r="C15" s="709"/>
      <c r="D15" s="791"/>
      <c r="E15" s="795"/>
      <c r="F15" s="743"/>
      <c r="G15" s="743"/>
      <c r="H15" s="796"/>
      <c r="I15" s="743"/>
      <c r="K15" s="140"/>
    </row>
    <row r="16" spans="1:11" ht="12.75" customHeight="1">
      <c r="A16" s="35" t="s">
        <v>3</v>
      </c>
      <c r="B16" s="5" t="s">
        <v>35</v>
      </c>
      <c r="C16" s="709">
        <v>5.8</v>
      </c>
      <c r="D16" s="791"/>
      <c r="E16" s="797">
        <v>5.3</v>
      </c>
      <c r="F16" s="743"/>
      <c r="G16" s="785">
        <v>4.7</v>
      </c>
      <c r="H16" s="796"/>
      <c r="I16" s="798">
        <v>6.3</v>
      </c>
      <c r="K16" s="140"/>
    </row>
    <row r="17" spans="1:11" ht="12.75" customHeight="1">
      <c r="A17" s="53" t="s">
        <v>4</v>
      </c>
      <c r="B17" s="5"/>
      <c r="C17" s="743">
        <v>5.0999999999999996</v>
      </c>
      <c r="D17" s="791"/>
      <c r="E17" s="797">
        <v>5.9</v>
      </c>
      <c r="F17" s="743"/>
      <c r="G17" s="785">
        <v>5.6</v>
      </c>
      <c r="H17" s="753"/>
      <c r="I17" s="798">
        <v>5.7</v>
      </c>
      <c r="K17" s="140"/>
    </row>
    <row r="18" spans="1:11" ht="12.75" customHeight="1">
      <c r="A18" s="36" t="s">
        <v>213</v>
      </c>
      <c r="B18" s="5"/>
      <c r="C18" s="743">
        <v>6</v>
      </c>
      <c r="D18" s="791"/>
      <c r="E18" s="797">
        <v>5.2</v>
      </c>
      <c r="F18" s="743"/>
      <c r="G18" s="785">
        <v>4.4000000000000004</v>
      </c>
      <c r="H18" s="753"/>
      <c r="I18" s="798">
        <v>6.5</v>
      </c>
      <c r="K18" s="140"/>
    </row>
    <row r="19" spans="1:11" ht="12.75" customHeight="1">
      <c r="A19" s="34" t="s">
        <v>7</v>
      </c>
      <c r="B19" s="5"/>
      <c r="C19" s="799">
        <v>0.86742807575538772</v>
      </c>
      <c r="D19" s="800"/>
      <c r="E19" s="801">
        <v>0.82</v>
      </c>
      <c r="F19" s="750"/>
      <c r="G19" s="750">
        <v>0.83</v>
      </c>
      <c r="H19" s="802"/>
      <c r="I19" s="750">
        <v>0.86</v>
      </c>
      <c r="K19" s="140"/>
    </row>
    <row r="20" spans="1:11" ht="12.75" customHeight="1">
      <c r="A20" s="34"/>
      <c r="B20" s="5"/>
      <c r="C20" s="803" t="s">
        <v>229</v>
      </c>
      <c r="D20" s="800"/>
      <c r="E20" s="666" t="s">
        <v>367</v>
      </c>
      <c r="F20" s="750"/>
      <c r="G20" s="666" t="s">
        <v>316</v>
      </c>
      <c r="H20" s="802"/>
      <c r="I20" s="666" t="s">
        <v>368</v>
      </c>
      <c r="K20" s="140"/>
    </row>
    <row r="21" spans="1:11" ht="15" customHeight="1">
      <c r="A21" s="34" t="s">
        <v>240</v>
      </c>
      <c r="B21" s="5"/>
      <c r="C21" s="794">
        <v>121.2</v>
      </c>
      <c r="D21" s="804"/>
      <c r="E21" s="805">
        <v>124.3</v>
      </c>
      <c r="F21" s="728"/>
      <c r="G21" s="790">
        <v>124.1</v>
      </c>
      <c r="H21" s="806"/>
      <c r="I21" s="807">
        <v>122.6</v>
      </c>
      <c r="K21" s="155"/>
    </row>
    <row r="22" spans="1:11" ht="15" customHeight="1">
      <c r="A22" s="34" t="s">
        <v>241</v>
      </c>
      <c r="B22" s="5"/>
      <c r="C22" s="790">
        <v>133.1</v>
      </c>
      <c r="D22" s="808"/>
      <c r="E22" s="809">
        <v>140.69999999999999</v>
      </c>
      <c r="F22" s="810"/>
      <c r="G22" s="794">
        <v>140.19999999999999</v>
      </c>
      <c r="H22" s="753"/>
      <c r="I22" s="811">
        <v>133.1</v>
      </c>
      <c r="K22" s="140"/>
    </row>
    <row r="23" spans="1:11" ht="12.75" customHeight="1">
      <c r="A23" s="34"/>
      <c r="B23" s="5"/>
      <c r="C23" s="803" t="s">
        <v>229</v>
      </c>
      <c r="D23" s="800"/>
      <c r="E23" s="679" t="s">
        <v>316</v>
      </c>
      <c r="F23" s="799"/>
      <c r="G23" s="679" t="s">
        <v>271</v>
      </c>
      <c r="H23" s="812"/>
      <c r="I23" s="679" t="s">
        <v>317</v>
      </c>
      <c r="K23" s="140"/>
    </row>
    <row r="24" spans="1:11" ht="15" customHeight="1">
      <c r="A24" s="34" t="s">
        <v>238</v>
      </c>
      <c r="B24" s="5"/>
      <c r="C24" s="794">
        <v>121.9</v>
      </c>
      <c r="D24" s="794"/>
      <c r="E24" s="809">
        <v>127.4</v>
      </c>
      <c r="F24" s="728"/>
      <c r="G24" s="794">
        <v>127.3</v>
      </c>
      <c r="H24" s="753"/>
      <c r="I24" s="813">
        <v>122.6</v>
      </c>
      <c r="K24" s="140"/>
    </row>
    <row r="25" spans="1:11" ht="12.75" customHeight="1">
      <c r="A25" s="34" t="s">
        <v>242</v>
      </c>
      <c r="B25" s="3"/>
      <c r="C25" s="785">
        <v>129.19999999999999</v>
      </c>
      <c r="D25" s="814"/>
      <c r="E25" s="805">
        <v>135.69999999999999</v>
      </c>
      <c r="F25" s="728"/>
      <c r="G25" s="790">
        <v>135.30000000000001</v>
      </c>
      <c r="H25" s="806"/>
      <c r="I25" s="790">
        <v>129.9</v>
      </c>
      <c r="K25" s="155"/>
    </row>
    <row r="26" spans="1:11" ht="12.75" customHeight="1">
      <c r="A26" s="34" t="s">
        <v>239</v>
      </c>
      <c r="B26" s="5"/>
      <c r="C26" s="788">
        <v>97.392300367785694</v>
      </c>
      <c r="D26" s="728" t="s">
        <v>9</v>
      </c>
      <c r="E26" s="805">
        <v>98.872186158474094</v>
      </c>
      <c r="F26" s="753" t="s">
        <v>8</v>
      </c>
      <c r="G26" s="790">
        <v>98.742295592277301</v>
      </c>
      <c r="H26" s="753" t="s">
        <v>9</v>
      </c>
      <c r="I26" s="790">
        <v>98.822651898891706</v>
      </c>
      <c r="K26" s="153"/>
    </row>
    <row r="27" spans="1:11" ht="15.75" hidden="1" customHeight="1">
      <c r="A27" s="107"/>
      <c r="B27" s="5"/>
      <c r="C27" s="156"/>
      <c r="D27" s="157"/>
      <c r="E27" s="158"/>
      <c r="F27" s="159"/>
      <c r="G27" s="158"/>
      <c r="H27" s="160"/>
      <c r="I27" s="156"/>
      <c r="K27" s="140"/>
    </row>
    <row r="28" spans="1:11" ht="3.75" customHeight="1">
      <c r="A28" s="107"/>
      <c r="B28" s="5"/>
      <c r="C28" s="156"/>
      <c r="D28" s="157"/>
      <c r="E28" s="158"/>
      <c r="F28" s="159"/>
      <c r="G28" s="156"/>
      <c r="H28" s="160"/>
      <c r="I28" s="156"/>
      <c r="K28" s="140"/>
    </row>
    <row r="29" spans="1:11" ht="12.75" customHeight="1">
      <c r="A29" s="108" t="s">
        <v>328</v>
      </c>
      <c r="B29" s="94"/>
      <c r="C29" s="161" t="s">
        <v>230</v>
      </c>
      <c r="D29" s="162"/>
      <c r="E29" s="163" t="s">
        <v>316</v>
      </c>
      <c r="F29" s="164" t="s">
        <v>8</v>
      </c>
      <c r="G29" s="163" t="s">
        <v>271</v>
      </c>
      <c r="H29" s="164"/>
      <c r="I29" s="163" t="s">
        <v>317</v>
      </c>
      <c r="J29" s="165"/>
      <c r="K29" s="166"/>
    </row>
    <row r="30" spans="1:11" ht="3" customHeight="1">
      <c r="A30" s="33"/>
      <c r="B30" s="6"/>
      <c r="C30" s="167"/>
      <c r="D30" s="168"/>
      <c r="E30" s="167"/>
      <c r="F30" s="169"/>
      <c r="G30" s="167"/>
      <c r="H30" s="169"/>
      <c r="I30" s="167"/>
      <c r="K30" s="140"/>
    </row>
    <row r="31" spans="1:11" ht="12.75" customHeight="1">
      <c r="A31" s="34" t="s">
        <v>10</v>
      </c>
      <c r="B31" s="7"/>
      <c r="C31" s="754">
        <v>216198.65670699999</v>
      </c>
      <c r="D31" s="755"/>
      <c r="E31" s="756">
        <v>16490265294</v>
      </c>
      <c r="F31" s="757"/>
      <c r="G31" s="758">
        <v>17348315322</v>
      </c>
      <c r="H31" s="759" t="s">
        <v>9</v>
      </c>
      <c r="I31" s="758">
        <v>18432754937</v>
      </c>
      <c r="J31" s="498"/>
      <c r="K31" s="499"/>
    </row>
    <row r="32" spans="1:11" ht="12.75" customHeight="1">
      <c r="A32" s="35" t="s">
        <v>11</v>
      </c>
      <c r="B32" s="7" t="s">
        <v>35</v>
      </c>
      <c r="C32" s="760">
        <v>137221.11046699999</v>
      </c>
      <c r="D32" s="755"/>
      <c r="E32" s="756">
        <v>10345603972</v>
      </c>
      <c r="F32" s="757"/>
      <c r="G32" s="758">
        <v>10645308902</v>
      </c>
      <c r="H32" s="759" t="s">
        <v>9</v>
      </c>
      <c r="I32" s="758">
        <v>12214997745</v>
      </c>
      <c r="J32" s="498"/>
      <c r="K32" s="499"/>
    </row>
    <row r="33" spans="1:11" ht="12.75" customHeight="1">
      <c r="A33" s="35" t="s">
        <v>12</v>
      </c>
      <c r="B33" s="7"/>
      <c r="C33" s="760">
        <v>78977.546239999996</v>
      </c>
      <c r="D33" s="755"/>
      <c r="E33" s="756">
        <v>6144661322</v>
      </c>
      <c r="F33" s="761"/>
      <c r="G33" s="758">
        <v>6703006420</v>
      </c>
      <c r="H33" s="759" t="s">
        <v>9</v>
      </c>
      <c r="I33" s="758">
        <v>6217757192</v>
      </c>
      <c r="J33" s="498"/>
      <c r="K33" s="499"/>
    </row>
    <row r="34" spans="1:11" ht="12.75" customHeight="1">
      <c r="A34" s="35" t="s">
        <v>13</v>
      </c>
      <c r="B34" s="91" t="s">
        <v>35</v>
      </c>
      <c r="C34" s="762">
        <v>-58243.564227000003</v>
      </c>
      <c r="D34" s="755"/>
      <c r="E34" s="763">
        <v>-4200.94265</v>
      </c>
      <c r="F34" s="761"/>
      <c r="G34" s="764">
        <v>-3942.3024820000001</v>
      </c>
      <c r="H34" s="759" t="s">
        <v>9</v>
      </c>
      <c r="I34" s="764">
        <v>-5997.2405529999996</v>
      </c>
      <c r="J34" s="498"/>
      <c r="K34" s="499"/>
    </row>
    <row r="35" spans="1:11" ht="3" customHeight="1">
      <c r="A35" s="35"/>
      <c r="B35" s="91"/>
      <c r="C35" s="765"/>
      <c r="D35" s="766"/>
      <c r="E35" s="767"/>
      <c r="F35" s="768"/>
      <c r="G35" s="767"/>
      <c r="H35" s="769"/>
      <c r="I35" s="770"/>
      <c r="J35" s="1"/>
      <c r="K35" s="500"/>
    </row>
    <row r="36" spans="1:11" ht="12" customHeight="1">
      <c r="A36" s="58" t="s">
        <v>14</v>
      </c>
      <c r="B36" s="3"/>
      <c r="C36" s="695"/>
      <c r="D36" s="771"/>
      <c r="E36" s="772"/>
      <c r="F36" s="768"/>
      <c r="G36" s="772"/>
      <c r="H36" s="769"/>
      <c r="I36" s="770"/>
      <c r="J36" s="1"/>
      <c r="K36" s="500"/>
    </row>
    <row r="37" spans="1:11" ht="12" customHeight="1">
      <c r="A37" s="59" t="s">
        <v>15</v>
      </c>
      <c r="B37" s="92"/>
      <c r="C37" s="170"/>
      <c r="D37" s="773"/>
      <c r="E37" s="756">
        <v>3394463771</v>
      </c>
      <c r="F37" s="774"/>
      <c r="G37" s="758">
        <v>3380308258</v>
      </c>
      <c r="H37" s="753" t="s">
        <v>8</v>
      </c>
      <c r="I37" s="758">
        <v>3225788047</v>
      </c>
      <c r="J37" s="573" t="s">
        <v>8</v>
      </c>
      <c r="K37" s="574"/>
    </row>
    <row r="38" spans="1:11" ht="12.75" customHeight="1">
      <c r="A38" s="59" t="s">
        <v>325</v>
      </c>
      <c r="B38" s="3"/>
      <c r="C38" s="699"/>
      <c r="D38" s="773"/>
      <c r="E38" s="756">
        <v>1728327034</v>
      </c>
      <c r="F38" s="774"/>
      <c r="G38" s="758">
        <v>1816008494</v>
      </c>
      <c r="H38" s="753" t="s">
        <v>8</v>
      </c>
      <c r="I38" s="758">
        <v>1735491468</v>
      </c>
      <c r="J38" s="573" t="s">
        <v>347</v>
      </c>
      <c r="K38" s="574"/>
    </row>
    <row r="39" spans="1:11" ht="12.75" customHeight="1">
      <c r="A39" s="59" t="s">
        <v>324</v>
      </c>
      <c r="B39" s="3"/>
      <c r="C39" s="677"/>
      <c r="D39" s="773"/>
      <c r="E39" s="756">
        <v>1726531722</v>
      </c>
      <c r="F39" s="774"/>
      <c r="G39" s="758">
        <v>1787270221</v>
      </c>
      <c r="H39" s="753" t="s">
        <v>8</v>
      </c>
      <c r="I39" s="758">
        <v>1960203825</v>
      </c>
      <c r="J39" s="573" t="s">
        <v>348</v>
      </c>
      <c r="K39" s="574"/>
    </row>
    <row r="40" spans="1:11" ht="3" customHeight="1">
      <c r="A40" s="37"/>
      <c r="B40" s="3"/>
      <c r="C40" s="699"/>
      <c r="D40" s="773"/>
      <c r="E40" s="775"/>
      <c r="F40" s="776"/>
      <c r="G40" s="776"/>
      <c r="H40" s="777"/>
      <c r="I40" s="770"/>
      <c r="J40" s="1"/>
      <c r="K40" s="500"/>
    </row>
    <row r="41" spans="1:11" ht="12" customHeight="1">
      <c r="A41" s="58" t="s">
        <v>16</v>
      </c>
      <c r="B41" s="3"/>
      <c r="C41" s="677"/>
      <c r="D41" s="773"/>
      <c r="E41" s="775"/>
      <c r="F41" s="776"/>
      <c r="G41" s="776"/>
      <c r="H41" s="777"/>
      <c r="I41" s="770"/>
      <c r="J41" s="1"/>
      <c r="K41" s="500"/>
    </row>
    <row r="42" spans="1:11" ht="12.75" customHeight="1">
      <c r="A42" s="59" t="s">
        <v>17</v>
      </c>
      <c r="B42" s="3"/>
      <c r="C42" s="677"/>
      <c r="D42" s="778"/>
      <c r="E42" s="779">
        <v>2260767124</v>
      </c>
      <c r="F42" s="774"/>
      <c r="G42" s="780">
        <v>2109639055</v>
      </c>
      <c r="H42" s="753" t="s">
        <v>8</v>
      </c>
      <c r="I42" s="780">
        <v>2793745944</v>
      </c>
      <c r="J42" s="1"/>
      <c r="K42" s="499"/>
    </row>
    <row r="43" spans="1:11" ht="13.5">
      <c r="A43" s="59" t="s">
        <v>18</v>
      </c>
      <c r="B43" s="92"/>
      <c r="C43" s="677"/>
      <c r="D43" s="778"/>
      <c r="E43" s="779">
        <v>1533935382</v>
      </c>
      <c r="F43" s="774"/>
      <c r="G43" s="780">
        <v>1530472745</v>
      </c>
      <c r="H43" s="753" t="s">
        <v>8</v>
      </c>
      <c r="I43" s="780">
        <v>2337303271</v>
      </c>
      <c r="J43" s="1"/>
      <c r="K43" s="499"/>
    </row>
    <row r="44" spans="1:11" ht="12.75" customHeight="1">
      <c r="A44" s="59" t="s">
        <v>200</v>
      </c>
      <c r="B44" s="3"/>
      <c r="C44" s="677"/>
      <c r="D44" s="778"/>
      <c r="E44" s="779">
        <v>997156281</v>
      </c>
      <c r="F44" s="774"/>
      <c r="G44" s="780">
        <v>1229205591</v>
      </c>
      <c r="H44" s="753" t="s">
        <v>8</v>
      </c>
      <c r="I44" s="780">
        <v>832354530</v>
      </c>
      <c r="J44" s="1"/>
      <c r="K44" s="499"/>
    </row>
    <row r="45" spans="1:11" ht="3" customHeight="1">
      <c r="A45" s="37"/>
      <c r="B45" s="3"/>
      <c r="C45" s="699"/>
      <c r="D45" s="781"/>
      <c r="E45" s="782"/>
      <c r="F45" s="716"/>
      <c r="G45" s="723"/>
      <c r="H45" s="783"/>
      <c r="I45" s="770"/>
      <c r="J45" s="1"/>
      <c r="K45" s="500"/>
    </row>
    <row r="46" spans="1:11">
      <c r="A46" s="58" t="s">
        <v>19</v>
      </c>
      <c r="B46" s="93"/>
      <c r="C46" s="784"/>
      <c r="D46" s="784"/>
      <c r="E46" s="782"/>
      <c r="F46" s="716"/>
      <c r="G46" s="723"/>
      <c r="H46" s="783"/>
      <c r="I46" s="776"/>
      <c r="J46" s="1"/>
      <c r="K46" s="500"/>
    </row>
    <row r="47" spans="1:11" ht="12.75" customHeight="1">
      <c r="A47" s="59" t="s">
        <v>17</v>
      </c>
      <c r="B47" s="3"/>
      <c r="C47" s="677"/>
      <c r="D47" s="781"/>
      <c r="E47" s="779">
        <v>3652337284</v>
      </c>
      <c r="F47" s="774"/>
      <c r="G47" s="780">
        <v>3937868312</v>
      </c>
      <c r="H47" s="753" t="s">
        <v>8</v>
      </c>
      <c r="I47" s="780">
        <v>3389968420</v>
      </c>
      <c r="J47" s="1"/>
      <c r="K47" s="499"/>
    </row>
    <row r="48" spans="1:11" ht="13.5" customHeight="1">
      <c r="A48" s="59" t="s">
        <v>264</v>
      </c>
      <c r="B48" s="3"/>
      <c r="C48" s="677"/>
      <c r="D48" s="781"/>
      <c r="E48" s="779">
        <v>275735209</v>
      </c>
      <c r="F48" s="774"/>
      <c r="G48" s="780">
        <v>350268882</v>
      </c>
      <c r="H48" s="753" t="s">
        <v>8</v>
      </c>
      <c r="I48" s="780">
        <v>325235167</v>
      </c>
      <c r="J48" s="1"/>
      <c r="K48" s="499"/>
    </row>
    <row r="49" spans="1:11" ht="12.75" customHeight="1">
      <c r="A49" s="59" t="s">
        <v>265</v>
      </c>
      <c r="B49" s="3"/>
      <c r="C49" s="677"/>
      <c r="D49" s="781"/>
      <c r="E49" s="779">
        <v>219410898</v>
      </c>
      <c r="F49" s="774"/>
      <c r="G49" s="780">
        <v>300811881</v>
      </c>
      <c r="H49" s="753" t="s">
        <v>8</v>
      </c>
      <c r="I49" s="780">
        <v>297986756</v>
      </c>
      <c r="J49" s="1"/>
      <c r="K49" s="499"/>
    </row>
    <row r="50" spans="1:11" ht="2.25" customHeight="1">
      <c r="A50" s="38"/>
      <c r="B50" s="1"/>
      <c r="E50" s="176"/>
      <c r="F50" s="171"/>
      <c r="G50" s="177"/>
      <c r="H50" s="432"/>
      <c r="I50" s="179"/>
      <c r="K50" s="140"/>
    </row>
    <row r="51" spans="1:11" ht="12.75" customHeight="1">
      <c r="A51" s="108" t="s">
        <v>243</v>
      </c>
      <c r="B51" s="80"/>
      <c r="C51" s="180"/>
      <c r="D51" s="181"/>
      <c r="E51" s="163" t="s">
        <v>316</v>
      </c>
      <c r="F51" s="486" t="s">
        <v>8</v>
      </c>
      <c r="G51" s="163" t="s">
        <v>271</v>
      </c>
      <c r="H51" s="487" t="s">
        <v>9</v>
      </c>
      <c r="I51" s="163" t="s">
        <v>317</v>
      </c>
      <c r="J51" s="182"/>
      <c r="K51" s="183"/>
    </row>
    <row r="52" spans="1:11" ht="3" customHeight="1">
      <c r="A52" s="33"/>
      <c r="B52" s="3"/>
      <c r="E52" s="148"/>
      <c r="F52" s="150"/>
      <c r="G52" s="148"/>
      <c r="H52" s="150"/>
      <c r="I52" s="148"/>
      <c r="K52" s="140"/>
    </row>
    <row r="53" spans="1:11" ht="12.75" customHeight="1">
      <c r="A53" s="39" t="s">
        <v>188</v>
      </c>
      <c r="B53" s="3"/>
      <c r="E53" s="727">
        <v>97.812684628872901</v>
      </c>
      <c r="F53" s="728"/>
      <c r="G53" s="729">
        <v>94.094240082019496</v>
      </c>
      <c r="H53" s="728"/>
      <c r="I53" s="729">
        <v>92.531473156837905</v>
      </c>
      <c r="J53" s="138"/>
      <c r="K53" s="153"/>
    </row>
    <row r="54" spans="1:11" ht="13.5" customHeight="1">
      <c r="A54" s="60" t="s">
        <v>20</v>
      </c>
      <c r="B54" s="3"/>
      <c r="E54" s="730"/>
      <c r="F54" s="731"/>
      <c r="G54" s="731"/>
      <c r="H54" s="728"/>
      <c r="I54" s="731"/>
      <c r="K54" s="140"/>
    </row>
    <row r="55" spans="1:11" ht="12.75" customHeight="1">
      <c r="A55" s="62" t="s">
        <v>273</v>
      </c>
      <c r="B55" s="3"/>
      <c r="E55" s="727">
        <v>29.246355739056401</v>
      </c>
      <c r="F55" s="732"/>
      <c r="G55" s="729">
        <v>35.965156861646598</v>
      </c>
      <c r="H55" s="728"/>
      <c r="I55" s="733">
        <v>-46.496352444167002</v>
      </c>
      <c r="J55" s="185"/>
      <c r="K55" s="186"/>
    </row>
    <row r="56" spans="1:11" ht="12.75" customHeight="1">
      <c r="A56" s="62" t="s">
        <v>319</v>
      </c>
      <c r="B56" s="3"/>
      <c r="E56" s="727">
        <v>26.592050724482899</v>
      </c>
      <c r="F56" s="732"/>
      <c r="G56" s="729">
        <v>7.0490636761208103</v>
      </c>
      <c r="H56" s="728"/>
      <c r="I56" s="729">
        <v>16.870927742414601</v>
      </c>
      <c r="J56" s="185"/>
      <c r="K56" s="186"/>
    </row>
    <row r="57" spans="1:11" ht="12.75" customHeight="1">
      <c r="A57" s="61" t="s">
        <v>369</v>
      </c>
      <c r="B57" s="3"/>
      <c r="E57" s="727">
        <v>22.6472809626272</v>
      </c>
      <c r="F57" s="732"/>
      <c r="G57" s="733">
        <v>-2.66871863908991</v>
      </c>
      <c r="H57" s="728"/>
      <c r="I57" s="734">
        <v>15.8571391565229</v>
      </c>
      <c r="J57" s="185"/>
      <c r="K57" s="186"/>
    </row>
    <row r="58" spans="1:11" ht="2.25" customHeight="1">
      <c r="A58" s="61"/>
      <c r="B58" s="3"/>
      <c r="E58" s="735"/>
      <c r="F58" s="731"/>
      <c r="G58" s="736"/>
      <c r="H58" s="736"/>
      <c r="I58" s="737"/>
      <c r="J58" s="185"/>
      <c r="K58" s="186"/>
    </row>
    <row r="59" spans="1:11" ht="12.75" customHeight="1">
      <c r="A59" s="60" t="s">
        <v>21</v>
      </c>
      <c r="B59" s="3"/>
      <c r="E59" s="735"/>
      <c r="F59" s="731"/>
      <c r="G59" s="736"/>
      <c r="H59" s="736"/>
      <c r="I59" s="737"/>
      <c r="J59" s="185"/>
      <c r="K59" s="186"/>
    </row>
    <row r="60" spans="1:11" ht="13.5">
      <c r="A60" s="62" t="s">
        <v>210</v>
      </c>
      <c r="B60" s="3"/>
      <c r="E60" s="738">
        <v>-25.688804511850901</v>
      </c>
      <c r="F60" s="739"/>
      <c r="G60" s="733">
        <v>-17.429317082239301</v>
      </c>
      <c r="H60" s="728"/>
      <c r="I60" s="733">
        <v>-5.2127756916956098</v>
      </c>
      <c r="J60" s="185"/>
      <c r="K60" s="186"/>
    </row>
    <row r="61" spans="1:11" ht="12.75" customHeight="1">
      <c r="A61" s="62" t="s">
        <v>236</v>
      </c>
      <c r="C61" s="129"/>
      <c r="D61" s="129"/>
      <c r="E61" s="738">
        <v>-24.5901753900892</v>
      </c>
      <c r="F61" s="739"/>
      <c r="G61" s="733">
        <v>-33.008783827500999</v>
      </c>
      <c r="H61" s="728"/>
      <c r="I61" s="733">
        <v>-1.63047241753703</v>
      </c>
      <c r="J61" s="185"/>
      <c r="K61" s="186"/>
    </row>
    <row r="62" spans="1:11" ht="12.75" customHeight="1">
      <c r="A62" s="62" t="s">
        <v>318</v>
      </c>
      <c r="B62" s="3"/>
      <c r="E62" s="738">
        <v>-20.125130103686999</v>
      </c>
      <c r="F62" s="739"/>
      <c r="G62" s="733">
        <v>-35.670876553580896</v>
      </c>
      <c r="H62" s="728"/>
      <c r="I62" s="734">
        <v>26.365573827235298</v>
      </c>
      <c r="J62" s="185"/>
      <c r="K62" s="188"/>
    </row>
    <row r="63" spans="1:11" ht="5.0999999999999996" customHeight="1">
      <c r="A63" s="40"/>
      <c r="B63" s="3"/>
      <c r="E63" s="740"/>
      <c r="F63" s="741"/>
      <c r="G63" s="742"/>
      <c r="H63" s="741"/>
      <c r="I63" s="743"/>
      <c r="J63" s="185"/>
      <c r="K63" s="186"/>
    </row>
    <row r="64" spans="1:11" ht="12.75" customHeight="1">
      <c r="A64" s="39" t="s">
        <v>23</v>
      </c>
      <c r="B64" s="3"/>
      <c r="E64" s="727">
        <v>98.928412963476902</v>
      </c>
      <c r="F64" s="728"/>
      <c r="G64" s="729">
        <v>95.292741086909302</v>
      </c>
      <c r="H64" s="728"/>
      <c r="I64" s="729">
        <v>93.633869744266306</v>
      </c>
      <c r="J64" s="120"/>
      <c r="K64" s="188"/>
    </row>
    <row r="65" spans="1:11" ht="12.75" customHeight="1">
      <c r="A65" s="60" t="s">
        <v>20</v>
      </c>
      <c r="B65" s="3"/>
      <c r="E65" s="660"/>
      <c r="F65" s="661"/>
      <c r="G65" s="661"/>
      <c r="H65" s="661"/>
      <c r="I65" s="743"/>
      <c r="J65" s="185"/>
      <c r="K65" s="186"/>
    </row>
    <row r="66" spans="1:11" ht="12.75" customHeight="1">
      <c r="A66" s="62" t="s">
        <v>319</v>
      </c>
      <c r="B66" s="3"/>
      <c r="E66" s="744">
        <v>36.162764605967197</v>
      </c>
      <c r="F66" s="739"/>
      <c r="G66" s="734">
        <v>15.8646089752416</v>
      </c>
      <c r="H66" s="728"/>
      <c r="I66" s="733">
        <v>-1.50907856643772</v>
      </c>
      <c r="J66" s="450"/>
      <c r="K66" s="451"/>
    </row>
    <row r="67" spans="1:11" ht="12.75" customHeight="1">
      <c r="A67" s="62" t="s">
        <v>273</v>
      </c>
      <c r="B67" s="3"/>
      <c r="E67" s="744">
        <v>30.200778112741801</v>
      </c>
      <c r="F67" s="739"/>
      <c r="G67" s="734">
        <v>36.512366009294198</v>
      </c>
      <c r="H67" s="728"/>
      <c r="I67" s="733">
        <v>-48.2674936074933</v>
      </c>
      <c r="J67" s="185"/>
      <c r="K67" s="153"/>
    </row>
    <row r="68" spans="1:11" ht="12.75" customHeight="1">
      <c r="A68" s="61" t="s">
        <v>329</v>
      </c>
      <c r="B68" s="3"/>
      <c r="E68" s="744">
        <v>26.6060091388374</v>
      </c>
      <c r="F68" s="739"/>
      <c r="G68" s="734">
        <v>31.236957954797202</v>
      </c>
      <c r="H68" s="728"/>
      <c r="I68" s="734">
        <v>15.2486607310388</v>
      </c>
      <c r="J68" s="185"/>
      <c r="K68" s="186"/>
    </row>
    <row r="69" spans="1:11" ht="12.75" customHeight="1">
      <c r="A69" s="60" t="s">
        <v>21</v>
      </c>
      <c r="B69" s="3" t="s">
        <v>35</v>
      </c>
      <c r="E69" s="745"/>
      <c r="F69" s="739"/>
      <c r="G69" s="739"/>
      <c r="H69" s="739"/>
      <c r="I69" s="737"/>
      <c r="J69" s="185"/>
      <c r="K69" s="186"/>
    </row>
    <row r="70" spans="1:11" ht="12.75" customHeight="1">
      <c r="A70" s="62" t="s">
        <v>210</v>
      </c>
      <c r="B70" s="3"/>
      <c r="E70" s="738">
        <v>-27.700666480030499</v>
      </c>
      <c r="F70" s="739"/>
      <c r="G70" s="733">
        <v>-20.4075426563554</v>
      </c>
      <c r="H70" s="728"/>
      <c r="I70" s="733">
        <v>-7.0086655481395201</v>
      </c>
      <c r="J70" s="185"/>
      <c r="K70" s="186"/>
    </row>
    <row r="71" spans="1:11" ht="12.75" customHeight="1">
      <c r="A71" s="62" t="s">
        <v>236</v>
      </c>
      <c r="B71" s="3"/>
      <c r="E71" s="738">
        <v>-24.084117332696898</v>
      </c>
      <c r="F71" s="739"/>
      <c r="G71" s="733">
        <v>-33.572267802078002</v>
      </c>
      <c r="H71" s="728"/>
      <c r="I71" s="733">
        <v>-4.8932598722899003</v>
      </c>
      <c r="J71" s="185"/>
      <c r="K71" s="186"/>
    </row>
    <row r="72" spans="1:11" ht="12.75" customHeight="1">
      <c r="A72" s="62" t="s">
        <v>318</v>
      </c>
      <c r="B72" s="3"/>
      <c r="E72" s="738">
        <v>-22.718781278998499</v>
      </c>
      <c r="F72" s="739"/>
      <c r="G72" s="733">
        <v>-38.114708721255901</v>
      </c>
      <c r="H72" s="728"/>
      <c r="I72" s="734">
        <v>26.2919886781497</v>
      </c>
      <c r="J72" s="185"/>
      <c r="K72" s="186"/>
    </row>
    <row r="73" spans="1:11" ht="5.0999999999999996" customHeight="1">
      <c r="A73" s="40"/>
      <c r="B73" s="3"/>
      <c r="E73" s="660"/>
      <c r="F73" s="661"/>
      <c r="G73" s="661"/>
      <c r="H73" s="661"/>
      <c r="I73" s="743"/>
      <c r="J73" s="185"/>
      <c r="K73" s="186"/>
    </row>
    <row r="74" spans="1:11" ht="12.75" customHeight="1">
      <c r="A74" s="39" t="s">
        <v>24</v>
      </c>
      <c r="B74" s="3"/>
      <c r="E74" s="727">
        <v>102.958022504262</v>
      </c>
      <c r="F74" s="728"/>
      <c r="G74" s="729">
        <v>102.61673221506901</v>
      </c>
      <c r="H74" s="728"/>
      <c r="I74" s="729">
        <v>105.15680806807801</v>
      </c>
      <c r="J74" s="185"/>
      <c r="K74" s="153"/>
    </row>
    <row r="75" spans="1:11" ht="12.75" customHeight="1">
      <c r="A75" s="60" t="s">
        <v>20</v>
      </c>
      <c r="B75" s="3"/>
      <c r="E75" s="746"/>
      <c r="F75" s="747"/>
      <c r="G75" s="748"/>
      <c r="H75" s="747"/>
      <c r="I75" s="747"/>
      <c r="K75" s="140"/>
    </row>
    <row r="76" spans="1:11" ht="12.75" customHeight="1">
      <c r="A76" s="62" t="s">
        <v>369</v>
      </c>
      <c r="B76" s="67"/>
      <c r="E76" s="744">
        <v>18.9080342651576</v>
      </c>
      <c r="F76" s="739"/>
      <c r="G76" s="733">
        <v>-0.33660762270187899</v>
      </c>
      <c r="H76" s="728"/>
      <c r="I76" s="729">
        <v>88.0617048572594</v>
      </c>
      <c r="K76" s="140"/>
    </row>
    <row r="77" spans="1:11" ht="12.75" customHeight="1">
      <c r="A77" s="62" t="s">
        <v>370</v>
      </c>
      <c r="B77" s="3"/>
      <c r="E77" s="744">
        <v>9.5444400949302608</v>
      </c>
      <c r="F77" s="739"/>
      <c r="G77" s="729">
        <v>7.6655079454922497</v>
      </c>
      <c r="H77" s="728"/>
      <c r="I77" s="729">
        <v>6.3953460117585497</v>
      </c>
      <c r="K77" s="140"/>
    </row>
    <row r="78" spans="1:11" ht="12.75" customHeight="1">
      <c r="A78" s="62" t="s">
        <v>318</v>
      </c>
      <c r="B78" s="3"/>
      <c r="E78" s="744">
        <v>6.0323857779275398</v>
      </c>
      <c r="F78" s="739"/>
      <c r="G78" s="733">
        <v>-8.4277603448383296</v>
      </c>
      <c r="H78" s="728"/>
      <c r="I78" s="733">
        <v>-32.110666112904099</v>
      </c>
      <c r="K78" s="140"/>
    </row>
    <row r="79" spans="1:11" ht="12.75" customHeight="1">
      <c r="A79" s="60" t="s">
        <v>21</v>
      </c>
      <c r="B79" s="3"/>
      <c r="E79" s="749"/>
      <c r="F79" s="747"/>
      <c r="G79" s="747"/>
      <c r="H79" s="747"/>
      <c r="I79" s="737"/>
      <c r="K79" s="140"/>
    </row>
    <row r="80" spans="1:11" ht="12.75" customHeight="1">
      <c r="A80" s="62" t="s">
        <v>210</v>
      </c>
      <c r="E80" s="738">
        <v>-27.358058240328202</v>
      </c>
      <c r="F80" s="739"/>
      <c r="G80" s="733">
        <v>-18.3411588012709</v>
      </c>
      <c r="H80" s="728"/>
      <c r="I80" s="733">
        <v>-32.519635034081404</v>
      </c>
      <c r="K80" s="140"/>
    </row>
    <row r="81" spans="1:11" ht="12.75" customHeight="1">
      <c r="A81" s="62" t="s">
        <v>319</v>
      </c>
      <c r="B81" s="3"/>
      <c r="E81" s="738">
        <v>-17.921222675067</v>
      </c>
      <c r="F81" s="739"/>
      <c r="G81" s="733">
        <v>-22.129624998566701</v>
      </c>
      <c r="H81" s="728"/>
      <c r="I81" s="734">
        <v>83.560057476570606</v>
      </c>
      <c r="K81" s="140"/>
    </row>
    <row r="82" spans="1:11" ht="12.75" customHeight="1">
      <c r="A82" s="62" t="s">
        <v>236</v>
      </c>
      <c r="B82" s="3"/>
      <c r="E82" s="738">
        <v>-17.699381846341701</v>
      </c>
      <c r="F82" s="734"/>
      <c r="G82" s="733">
        <v>-30.957180351257101</v>
      </c>
      <c r="H82" s="728"/>
      <c r="I82" s="734">
        <v>0.40841420453953797</v>
      </c>
      <c r="K82" s="140"/>
    </row>
    <row r="83" spans="1:11" ht="5.0999999999999996" customHeight="1">
      <c r="A83" s="41"/>
      <c r="B83" s="3"/>
      <c r="E83" s="660"/>
      <c r="F83" s="660"/>
      <c r="G83" s="661"/>
      <c r="H83" s="660"/>
      <c r="I83" s="660"/>
      <c r="K83" s="140"/>
    </row>
    <row r="84" spans="1:11" ht="12.75" customHeight="1">
      <c r="A84" s="39" t="s">
        <v>25</v>
      </c>
      <c r="B84" s="3"/>
      <c r="E84" s="727">
        <v>104.13244260548601</v>
      </c>
      <c r="F84" s="728"/>
      <c r="G84" s="729">
        <v>103.923786255476</v>
      </c>
      <c r="H84" s="728"/>
      <c r="I84" s="729">
        <v>106.409619705073</v>
      </c>
      <c r="K84" s="153"/>
    </row>
    <row r="85" spans="1:11" ht="13.9" customHeight="1">
      <c r="A85" s="60" t="s">
        <v>20</v>
      </c>
      <c r="B85" s="3"/>
      <c r="E85" s="749"/>
      <c r="F85" s="749"/>
      <c r="G85" s="749"/>
      <c r="H85" s="749"/>
      <c r="I85" s="749"/>
      <c r="K85" s="140"/>
    </row>
    <row r="86" spans="1:11" ht="12.75" customHeight="1">
      <c r="A86" s="62" t="s">
        <v>369</v>
      </c>
      <c r="B86" s="3"/>
      <c r="E86" s="744">
        <v>9.1386988691869409</v>
      </c>
      <c r="F86" s="739"/>
      <c r="G86" s="733">
        <v>-9.3272454798160105</v>
      </c>
      <c r="H86" s="728"/>
      <c r="I86" s="734">
        <v>78.127494179585796</v>
      </c>
      <c r="K86" s="140"/>
    </row>
    <row r="87" spans="1:11" ht="12.75" customHeight="1">
      <c r="A87" s="62" t="s">
        <v>370</v>
      </c>
      <c r="B87" s="3"/>
      <c r="E87" s="744">
        <v>7.5157378738622898</v>
      </c>
      <c r="F87" s="739"/>
      <c r="G87" s="734">
        <v>4.6364173292119801</v>
      </c>
      <c r="H87" s="728"/>
      <c r="I87" s="733">
        <v>-3.8543558069487101</v>
      </c>
      <c r="K87" s="140"/>
    </row>
    <row r="88" spans="1:11" ht="12.75" customHeight="1">
      <c r="A88" s="62" t="s">
        <v>329</v>
      </c>
      <c r="B88" s="3"/>
      <c r="E88" s="744">
        <v>6.7718928928178004</v>
      </c>
      <c r="F88" s="739"/>
      <c r="G88" s="734">
        <v>17.767958873646201</v>
      </c>
      <c r="H88" s="739"/>
      <c r="I88" s="734">
        <v>50.558187794717298</v>
      </c>
      <c r="K88" s="140"/>
    </row>
    <row r="89" spans="1:11" ht="12.75" customHeight="1">
      <c r="A89" s="60" t="s">
        <v>21</v>
      </c>
      <c r="B89" s="3"/>
      <c r="E89" s="749"/>
      <c r="F89" s="747"/>
      <c r="G89" s="747"/>
      <c r="H89" s="747"/>
      <c r="I89" s="736"/>
      <c r="K89" s="140"/>
    </row>
    <row r="90" spans="1:11" ht="12" customHeight="1">
      <c r="A90" s="62" t="s">
        <v>210</v>
      </c>
      <c r="E90" s="738">
        <v>-29.3247277167237</v>
      </c>
      <c r="F90" s="739"/>
      <c r="G90" s="733">
        <v>-21.286495337399199</v>
      </c>
      <c r="H90" s="728"/>
      <c r="I90" s="733">
        <v>-33.7981544108832</v>
      </c>
      <c r="K90" s="153"/>
    </row>
    <row r="91" spans="1:11" ht="12.75" customHeight="1">
      <c r="A91" s="62" t="s">
        <v>263</v>
      </c>
      <c r="B91" s="3"/>
      <c r="E91" s="738">
        <v>-19.206573752413501</v>
      </c>
      <c r="F91" s="739"/>
      <c r="G91" s="733">
        <v>-3.8634165523319202</v>
      </c>
      <c r="H91" s="728"/>
      <c r="I91" s="734">
        <v>52.411843428949297</v>
      </c>
      <c r="J91" s="184"/>
      <c r="K91" s="140"/>
    </row>
    <row r="92" spans="1:11" ht="12.75" customHeight="1">
      <c r="A92" s="62" t="s">
        <v>236</v>
      </c>
      <c r="B92" s="3"/>
      <c r="E92" s="738">
        <v>-17.1470812520826</v>
      </c>
      <c r="F92" s="739"/>
      <c r="G92" s="733">
        <v>-31.537921001367099</v>
      </c>
      <c r="H92" s="728"/>
      <c r="I92" s="733">
        <v>-2.92200042964242</v>
      </c>
      <c r="J92" s="184"/>
      <c r="K92" s="140"/>
    </row>
    <row r="93" spans="1:11" ht="5.25" customHeight="1">
      <c r="A93" s="40"/>
      <c r="B93" s="3"/>
      <c r="E93" s="660"/>
      <c r="F93" s="661"/>
      <c r="G93" s="661"/>
      <c r="H93" s="661"/>
      <c r="I93" s="661"/>
      <c r="J93" s="187"/>
      <c r="K93" s="140"/>
    </row>
    <row r="94" spans="1:11" ht="12" hidden="1" customHeight="1">
      <c r="A94" s="40"/>
      <c r="B94" s="3"/>
      <c r="E94" s="666" t="s">
        <v>271</v>
      </c>
      <c r="F94" s="750"/>
      <c r="G94" s="666" t="s">
        <v>262</v>
      </c>
      <c r="H94" s="750"/>
      <c r="I94" s="666" t="s">
        <v>272</v>
      </c>
      <c r="J94" s="187"/>
      <c r="K94" s="140"/>
    </row>
    <row r="95" spans="1:11" ht="12" customHeight="1">
      <c r="A95" s="34" t="s">
        <v>189</v>
      </c>
      <c r="B95" s="3"/>
      <c r="E95" s="751">
        <v>73.495032099916003</v>
      </c>
      <c r="F95" s="739"/>
      <c r="G95" s="752">
        <v>73.251908289065199</v>
      </c>
      <c r="H95" s="753" t="s">
        <v>330</v>
      </c>
      <c r="I95" s="752">
        <v>71.435965413481497</v>
      </c>
      <c r="K95" s="140"/>
    </row>
    <row r="96" spans="1:11" ht="4.5" customHeight="1">
      <c r="A96" s="107"/>
      <c r="B96" s="3"/>
      <c r="E96" s="5"/>
      <c r="F96" s="502"/>
      <c r="G96" s="503"/>
      <c r="H96" s="504"/>
      <c r="I96" s="503"/>
      <c r="K96" s="140"/>
    </row>
    <row r="97" spans="1:11" ht="14.1" customHeight="1">
      <c r="A97" s="109" t="s">
        <v>360</v>
      </c>
      <c r="B97" s="74"/>
      <c r="C97" s="192"/>
      <c r="D97" s="193"/>
      <c r="E97" s="194" t="s">
        <v>320</v>
      </c>
      <c r="F97" s="484" t="s">
        <v>8</v>
      </c>
      <c r="G97" s="194" t="s">
        <v>258</v>
      </c>
      <c r="H97" s="484" t="s">
        <v>9</v>
      </c>
      <c r="I97" s="194" t="s">
        <v>321</v>
      </c>
      <c r="J97" s="165"/>
      <c r="K97" s="485" t="s">
        <v>9</v>
      </c>
    </row>
    <row r="98" spans="1:11" ht="3" customHeight="1">
      <c r="A98" s="42"/>
      <c r="B98" s="68"/>
      <c r="C98" s="196"/>
      <c r="D98" s="197"/>
      <c r="E98" s="148"/>
      <c r="F98" s="150"/>
      <c r="G98" s="148"/>
      <c r="H98" s="150"/>
      <c r="I98" s="148"/>
      <c r="K98" s="140"/>
    </row>
    <row r="99" spans="1:11" ht="12.75" customHeight="1">
      <c r="A99" s="34" t="s">
        <v>26</v>
      </c>
      <c r="B99" s="8"/>
      <c r="C99" s="177"/>
      <c r="D99" s="172"/>
      <c r="E99" s="176"/>
      <c r="F99" s="171"/>
      <c r="G99" s="176"/>
      <c r="H99" s="171"/>
      <c r="I99" s="198"/>
      <c r="K99" s="140"/>
    </row>
    <row r="100" spans="1:11" ht="12.75" customHeight="1">
      <c r="A100" s="36" t="s">
        <v>27</v>
      </c>
      <c r="B100" s="8"/>
      <c r="C100" s="171"/>
      <c r="D100" s="172"/>
      <c r="E100" s="520">
        <v>5789857.0033999998</v>
      </c>
      <c r="F100" s="10"/>
      <c r="G100" s="521">
        <v>6452913.7052999996</v>
      </c>
      <c r="H100" s="452"/>
      <c r="I100" s="522">
        <v>5734293.9254999999</v>
      </c>
      <c r="K100" s="153"/>
    </row>
    <row r="101" spans="1:11" ht="12.75" customHeight="1">
      <c r="A101" s="36" t="s">
        <v>28</v>
      </c>
      <c r="B101" s="8"/>
      <c r="C101" s="171"/>
      <c r="D101" s="172"/>
      <c r="E101" s="520">
        <v>171539632.73363999</v>
      </c>
      <c r="F101" s="10"/>
      <c r="G101" s="521">
        <v>265513792.93000001</v>
      </c>
      <c r="H101" s="452"/>
      <c r="I101" s="522">
        <v>268704816.745</v>
      </c>
      <c r="K101" s="153"/>
    </row>
    <row r="102" spans="1:11" ht="12.75" customHeight="1">
      <c r="A102" s="35" t="s">
        <v>29</v>
      </c>
      <c r="B102" s="8"/>
      <c r="C102" s="177"/>
      <c r="D102" s="172"/>
      <c r="E102" s="523"/>
      <c r="F102" s="10"/>
      <c r="G102" s="524"/>
      <c r="H102" s="525"/>
      <c r="I102" s="524"/>
      <c r="K102" s="140"/>
    </row>
    <row r="103" spans="1:11" ht="12.75" customHeight="1">
      <c r="A103" s="36" t="s">
        <v>27</v>
      </c>
      <c r="B103" s="8"/>
      <c r="C103" s="171"/>
      <c r="D103" s="172"/>
      <c r="E103" s="21">
        <v>5784797.96</v>
      </c>
      <c r="F103" s="10"/>
      <c r="G103" s="10">
        <v>6445191.5889999997</v>
      </c>
      <c r="H103" s="452"/>
      <c r="I103" s="521">
        <v>5729257.8389999997</v>
      </c>
      <c r="K103" s="153"/>
    </row>
    <row r="104" spans="1:11" ht="12.75" customHeight="1">
      <c r="A104" s="36" t="s">
        <v>28</v>
      </c>
      <c r="B104" s="8"/>
      <c r="C104" s="171"/>
      <c r="D104" s="172"/>
      <c r="E104" s="526">
        <v>171470385.08372</v>
      </c>
      <c r="F104" s="10"/>
      <c r="G104" s="527">
        <v>265415590.715</v>
      </c>
      <c r="H104" s="452"/>
      <c r="I104" s="521">
        <v>268632987.44300002</v>
      </c>
      <c r="K104" s="153"/>
    </row>
    <row r="105" spans="1:11" ht="12.75" customHeight="1">
      <c r="A105" s="35" t="s">
        <v>30</v>
      </c>
      <c r="B105" s="8"/>
      <c r="C105" s="177"/>
      <c r="D105" s="172"/>
      <c r="E105" s="528"/>
      <c r="F105" s="529"/>
      <c r="G105" s="530"/>
      <c r="H105" s="531"/>
      <c r="I105" s="530"/>
      <c r="K105" s="140"/>
    </row>
    <row r="106" spans="1:11" ht="12.75" customHeight="1">
      <c r="A106" s="36" t="s">
        <v>27</v>
      </c>
      <c r="B106" s="8"/>
      <c r="C106" s="171"/>
      <c r="D106" s="172"/>
      <c r="E106" s="526">
        <v>5059.0433999999996</v>
      </c>
      <c r="F106" s="10"/>
      <c r="G106" s="527">
        <v>7722.1162999999997</v>
      </c>
      <c r="H106" s="525"/>
      <c r="I106" s="521">
        <v>5036.0865000000003</v>
      </c>
      <c r="K106" s="140"/>
    </row>
    <row r="107" spans="1:11" ht="12.75" customHeight="1">
      <c r="A107" s="36" t="s">
        <v>28</v>
      </c>
      <c r="B107" s="8"/>
      <c r="C107" s="171"/>
      <c r="D107" s="172"/>
      <c r="E107" s="526">
        <v>69247.6492</v>
      </c>
      <c r="F107" s="10"/>
      <c r="G107" s="527">
        <v>98202.214999999997</v>
      </c>
      <c r="H107" s="532"/>
      <c r="I107" s="521">
        <v>71829.301999999996</v>
      </c>
      <c r="K107" s="140"/>
    </row>
    <row r="108" spans="1:11" ht="5.25" customHeight="1">
      <c r="A108" s="43"/>
      <c r="B108" s="44"/>
      <c r="C108" s="202"/>
      <c r="D108" s="203"/>
      <c r="E108" s="204"/>
      <c r="F108" s="202"/>
      <c r="G108" s="205"/>
      <c r="H108" s="206"/>
      <c r="I108" s="205"/>
      <c r="J108" s="207"/>
      <c r="K108" s="208"/>
    </row>
    <row r="109" spans="1:11" ht="12" customHeight="1">
      <c r="A109" s="572" t="s">
        <v>266</v>
      </c>
      <c r="B109" s="572"/>
      <c r="C109" s="572"/>
      <c r="D109" s="572"/>
      <c r="E109" s="572"/>
      <c r="F109" s="572"/>
      <c r="G109" s="572"/>
      <c r="H109" s="572"/>
      <c r="I109" s="572"/>
    </row>
    <row r="110" spans="1:11" ht="12" customHeight="1">
      <c r="A110" s="1" t="s">
        <v>326</v>
      </c>
      <c r="B110" s="1"/>
      <c r="C110" s="209"/>
      <c r="D110" s="209"/>
      <c r="E110" s="209"/>
      <c r="F110" s="209"/>
      <c r="G110" s="209"/>
      <c r="H110" s="209"/>
      <c r="I110" s="209"/>
    </row>
    <row r="111" spans="1:11" ht="12" customHeight="1">
      <c r="A111" s="1" t="s">
        <v>327</v>
      </c>
      <c r="B111" s="1"/>
      <c r="C111" s="209"/>
      <c r="D111" s="209"/>
      <c r="E111" s="209"/>
      <c r="F111" s="209"/>
      <c r="G111" s="209"/>
      <c r="H111" s="209"/>
      <c r="I111" s="209"/>
    </row>
    <row r="112" spans="1:11" ht="12" customHeight="1">
      <c r="A112" s="1" t="s">
        <v>333</v>
      </c>
      <c r="B112" s="8"/>
      <c r="C112" s="171"/>
      <c r="D112" s="172"/>
      <c r="E112" s="210"/>
      <c r="F112" s="171"/>
      <c r="G112" s="211"/>
      <c r="H112" s="178"/>
      <c r="I112" s="211"/>
    </row>
    <row r="113" spans="1:11" ht="12" customHeight="1">
      <c r="A113" s="1" t="s">
        <v>332</v>
      </c>
      <c r="B113" s="8"/>
      <c r="C113" s="171"/>
      <c r="D113" s="172"/>
      <c r="E113" s="210"/>
      <c r="F113" s="171"/>
      <c r="G113" s="211"/>
      <c r="H113" s="178"/>
      <c r="I113" s="211"/>
    </row>
    <row r="114" spans="1:11" ht="12" customHeight="1">
      <c r="A114" s="1" t="s">
        <v>331</v>
      </c>
      <c r="B114" s="8"/>
      <c r="C114" s="171"/>
      <c r="D114" s="172"/>
      <c r="E114" s="210"/>
      <c r="F114" s="171"/>
      <c r="G114" s="211"/>
      <c r="H114" s="178"/>
      <c r="I114" s="211"/>
    </row>
    <row r="115" spans="1:11" ht="12" customHeight="1">
      <c r="A115" s="3"/>
      <c r="B115" s="8"/>
      <c r="C115" s="171"/>
      <c r="D115" s="172"/>
      <c r="E115" s="210"/>
      <c r="F115" s="171"/>
      <c r="G115" s="211"/>
      <c r="H115" s="178"/>
      <c r="I115" s="211"/>
    </row>
    <row r="116" spans="1:11" ht="12.75" customHeight="1">
      <c r="A116" s="14"/>
      <c r="B116" s="8"/>
      <c r="C116" s="171"/>
      <c r="D116" s="172"/>
      <c r="E116" s="210"/>
      <c r="F116" s="171"/>
      <c r="G116" s="211"/>
      <c r="H116" s="178"/>
      <c r="I116" s="211"/>
    </row>
    <row r="117" spans="1:11" ht="12.75" customHeight="1">
      <c r="A117" s="84" t="s">
        <v>373</v>
      </c>
      <c r="B117" s="8"/>
      <c r="C117" s="171"/>
      <c r="D117" s="172"/>
      <c r="E117" s="210"/>
      <c r="F117" s="171"/>
      <c r="G117" s="211"/>
      <c r="H117" s="178"/>
      <c r="I117" s="212" t="s">
        <v>31</v>
      </c>
    </row>
    <row r="118" spans="1:11" ht="12.75" customHeight="1">
      <c r="A118" s="14"/>
      <c r="B118" s="8"/>
      <c r="C118" s="171"/>
      <c r="D118" s="172"/>
      <c r="E118" s="210"/>
      <c r="F118" s="171"/>
      <c r="G118" s="211"/>
      <c r="H118" s="178"/>
      <c r="I118" s="211"/>
    </row>
    <row r="119" spans="1:11" ht="3" customHeight="1">
      <c r="A119" s="1"/>
      <c r="B119" s="447"/>
      <c r="C119" s="448"/>
      <c r="D119" s="449"/>
      <c r="E119" s="176"/>
      <c r="F119" s="171"/>
      <c r="G119" s="177"/>
      <c r="H119" s="178"/>
      <c r="I119" s="179"/>
    </row>
    <row r="120" spans="1:11" ht="14.1" customHeight="1">
      <c r="A120" s="108" t="s">
        <v>244</v>
      </c>
      <c r="B120" s="70"/>
      <c r="C120" s="194" t="s">
        <v>230</v>
      </c>
      <c r="D120" s="162" t="s">
        <v>8</v>
      </c>
      <c r="E120" s="143" t="s">
        <v>316</v>
      </c>
      <c r="F120" s="482" t="s">
        <v>8</v>
      </c>
      <c r="G120" s="143" t="s">
        <v>271</v>
      </c>
      <c r="H120" s="482" t="s">
        <v>8</v>
      </c>
      <c r="I120" s="143" t="s">
        <v>317</v>
      </c>
      <c r="J120" s="165"/>
      <c r="K120" s="483" t="s">
        <v>8</v>
      </c>
    </row>
    <row r="121" spans="1:11" ht="3" customHeight="1">
      <c r="A121" s="45"/>
      <c r="B121" s="3"/>
      <c r="E121" s="198"/>
      <c r="F121" s="213"/>
      <c r="G121" s="198"/>
      <c r="H121" s="213"/>
      <c r="I121" s="198"/>
      <c r="K121" s="488"/>
    </row>
    <row r="122" spans="1:11" ht="19.5" customHeight="1">
      <c r="A122" s="107" t="s">
        <v>352</v>
      </c>
      <c r="B122" s="86"/>
      <c r="C122" s="706">
        <v>32539430.0781391</v>
      </c>
      <c r="D122" s="713"/>
      <c r="E122" s="714">
        <v>2991816.26414289</v>
      </c>
      <c r="F122" s="713"/>
      <c r="G122" s="715">
        <v>2812471.41661816</v>
      </c>
      <c r="H122" s="713"/>
      <c r="I122" s="716">
        <v>2917313.54100559</v>
      </c>
      <c r="K122" s="490"/>
    </row>
    <row r="123" spans="1:11" ht="15" customHeight="1">
      <c r="A123" s="36" t="s">
        <v>234</v>
      </c>
      <c r="B123" s="87"/>
      <c r="C123" s="706">
        <v>25823549.938749101</v>
      </c>
      <c r="D123" s="717"/>
      <c r="E123" s="718">
        <v>2429040.0161728901</v>
      </c>
      <c r="F123" s="713"/>
      <c r="G123" s="719">
        <v>2287947.7714181598</v>
      </c>
      <c r="H123" s="713"/>
      <c r="I123" s="720">
        <v>2364830.3965255902</v>
      </c>
      <c r="K123" s="488"/>
    </row>
    <row r="124" spans="1:11" ht="15" customHeight="1">
      <c r="A124" s="36" t="s">
        <v>235</v>
      </c>
      <c r="B124" s="87"/>
      <c r="C124" s="706">
        <v>6715880.1393900001</v>
      </c>
      <c r="D124" s="717"/>
      <c r="E124" s="718">
        <v>562776.24797000003</v>
      </c>
      <c r="F124" s="713"/>
      <c r="G124" s="719">
        <v>524523.64520000003</v>
      </c>
      <c r="H124" s="713"/>
      <c r="I124" s="720">
        <v>552483.14448000002</v>
      </c>
      <c r="K124" s="488"/>
    </row>
    <row r="125" spans="1:11" ht="3" customHeight="1">
      <c r="A125" s="46"/>
      <c r="B125" s="1"/>
      <c r="E125" s="176"/>
      <c r="F125" s="171"/>
      <c r="G125" s="177"/>
      <c r="H125" s="178"/>
      <c r="I125" s="177"/>
      <c r="K125" s="488"/>
    </row>
    <row r="126" spans="1:11" ht="13.5">
      <c r="A126" s="518" t="s">
        <v>359</v>
      </c>
      <c r="B126" s="71"/>
      <c r="C126" s="214"/>
      <c r="D126" s="215"/>
      <c r="E126" s="216">
        <v>2021</v>
      </c>
      <c r="F126" s="217"/>
      <c r="G126" s="216">
        <v>2020</v>
      </c>
      <c r="H126" s="218"/>
      <c r="I126" s="216">
        <v>2019</v>
      </c>
      <c r="J126" s="218" t="s">
        <v>9</v>
      </c>
      <c r="K126" s="491"/>
    </row>
    <row r="127" spans="1:11" ht="3" customHeight="1">
      <c r="A127" s="40"/>
      <c r="B127" s="3"/>
      <c r="E127" s="176"/>
      <c r="F127" s="171"/>
      <c r="G127" s="176"/>
      <c r="H127" s="171"/>
      <c r="I127" s="176"/>
      <c r="J127" s="171"/>
      <c r="K127" s="219"/>
    </row>
    <row r="128" spans="1:11" ht="12.75" customHeight="1">
      <c r="A128" s="34" t="s">
        <v>32</v>
      </c>
      <c r="B128" s="29"/>
      <c r="C128" s="129"/>
      <c r="E128" s="176">
        <v>1825.0260000000001</v>
      </c>
      <c r="F128" s="171"/>
      <c r="G128" s="177">
        <v>1771.46</v>
      </c>
      <c r="H128" s="171"/>
      <c r="I128" s="177">
        <v>2177.08</v>
      </c>
      <c r="J128" s="171"/>
      <c r="K128" s="140"/>
    </row>
    <row r="129" spans="1:11" ht="12.75" customHeight="1">
      <c r="A129" s="36" t="s">
        <v>33</v>
      </c>
      <c r="B129" s="30"/>
      <c r="C129" s="129"/>
      <c r="E129" s="176">
        <v>726.36300000000006</v>
      </c>
      <c r="F129" s="171"/>
      <c r="G129" s="177">
        <v>716.16</v>
      </c>
      <c r="H129" s="171"/>
      <c r="I129" s="177">
        <v>970.62</v>
      </c>
      <c r="J129" s="171"/>
      <c r="K129" s="140"/>
    </row>
    <row r="130" spans="1:11" ht="12.75" customHeight="1">
      <c r="A130" s="36" t="s">
        <v>34</v>
      </c>
      <c r="B130" s="30"/>
      <c r="C130" s="129"/>
      <c r="E130" s="176">
        <v>1098.663</v>
      </c>
      <c r="F130" s="171"/>
      <c r="G130" s="177">
        <v>1055.3</v>
      </c>
      <c r="H130" s="171"/>
      <c r="I130" s="177">
        <v>1206.47</v>
      </c>
      <c r="J130" s="171"/>
      <c r="K130" s="140"/>
    </row>
    <row r="131" spans="1:11" ht="3" customHeight="1">
      <c r="A131" s="40"/>
      <c r="B131" s="3"/>
      <c r="E131" s="176"/>
      <c r="F131" s="171"/>
      <c r="G131" s="177"/>
      <c r="H131" s="178"/>
      <c r="I131" s="177"/>
      <c r="K131" s="140"/>
    </row>
    <row r="132" spans="1:11" ht="14.1" customHeight="1">
      <c r="A132" s="110" t="s">
        <v>358</v>
      </c>
      <c r="B132" s="72"/>
      <c r="C132" s="220"/>
      <c r="D132" s="221"/>
      <c r="E132" s="143" t="s">
        <v>316</v>
      </c>
      <c r="F132" s="543"/>
      <c r="G132" s="544" t="s">
        <v>271</v>
      </c>
      <c r="H132" s="545"/>
      <c r="I132" s="143" t="s">
        <v>317</v>
      </c>
      <c r="J132" s="165"/>
      <c r="K132" s="222"/>
    </row>
    <row r="133" spans="1:11" ht="3" customHeight="1">
      <c r="A133" s="45"/>
      <c r="B133" s="4"/>
      <c r="C133" s="189"/>
      <c r="D133" s="223"/>
      <c r="E133" s="721"/>
      <c r="F133" s="722"/>
      <c r="G133" s="721"/>
      <c r="H133" s="722"/>
      <c r="I133" s="721"/>
      <c r="K133" s="140"/>
    </row>
    <row r="134" spans="1:11" ht="12.75" customHeight="1">
      <c r="A134" s="39" t="s">
        <v>36</v>
      </c>
      <c r="B134" s="63"/>
      <c r="C134" s="129"/>
      <c r="E134" s="714">
        <v>411729</v>
      </c>
      <c r="F134" s="716"/>
      <c r="G134" s="715">
        <v>267315</v>
      </c>
      <c r="H134" s="716"/>
      <c r="I134" s="723">
        <v>308632</v>
      </c>
      <c r="K134" s="140"/>
    </row>
    <row r="135" spans="1:11" ht="12.75" customHeight="1">
      <c r="A135" s="39" t="s">
        <v>37</v>
      </c>
      <c r="B135" s="63"/>
      <c r="C135" s="129"/>
      <c r="E135" s="714">
        <v>459543</v>
      </c>
      <c r="F135" s="716"/>
      <c r="G135" s="715">
        <v>492713</v>
      </c>
      <c r="H135" s="716"/>
      <c r="I135" s="723">
        <v>395395</v>
      </c>
      <c r="K135" s="140"/>
    </row>
    <row r="136" spans="1:11" ht="12.75" customHeight="1">
      <c r="A136" s="39" t="s">
        <v>38</v>
      </c>
      <c r="B136" s="64"/>
      <c r="C136" s="129"/>
      <c r="E136" s="724">
        <v>-47814</v>
      </c>
      <c r="F136" s="725"/>
      <c r="G136" s="726">
        <v>-225398</v>
      </c>
      <c r="H136" s="725"/>
      <c r="I136" s="726">
        <v>-86763</v>
      </c>
      <c r="K136" s="140"/>
    </row>
    <row r="137" spans="1:11" ht="3" customHeight="1">
      <c r="A137" s="46"/>
      <c r="B137" s="1"/>
      <c r="E137" s="224"/>
      <c r="F137" s="225"/>
      <c r="G137" s="224"/>
      <c r="H137" s="225"/>
      <c r="I137" s="226"/>
      <c r="K137" s="140"/>
    </row>
    <row r="138" spans="1:11" ht="14.1" customHeight="1">
      <c r="A138" s="110" t="s">
        <v>357</v>
      </c>
      <c r="B138" s="72"/>
      <c r="C138" s="194" t="s">
        <v>229</v>
      </c>
      <c r="D138" s="227"/>
      <c r="E138" s="143" t="s">
        <v>367</v>
      </c>
      <c r="F138" s="144"/>
      <c r="G138" s="143" t="s">
        <v>316</v>
      </c>
      <c r="H138" s="145"/>
      <c r="I138" s="143" t="s">
        <v>368</v>
      </c>
      <c r="J138" s="165"/>
      <c r="K138" s="222"/>
    </row>
    <row r="139" spans="1:11" ht="3" customHeight="1">
      <c r="A139" s="45"/>
      <c r="B139" s="57"/>
      <c r="C139" s="228"/>
      <c r="D139" s="229"/>
      <c r="E139" s="198"/>
      <c r="F139" s="213"/>
      <c r="G139" s="198"/>
      <c r="H139" s="230"/>
      <c r="I139" s="198"/>
      <c r="K139" s="140"/>
    </row>
    <row r="140" spans="1:11" ht="12.75" customHeight="1">
      <c r="A140" s="39" t="s">
        <v>245</v>
      </c>
      <c r="C140" s="652">
        <v>54.477800000000002</v>
      </c>
      <c r="D140" s="653"/>
      <c r="E140" s="654">
        <v>56.159857142857099</v>
      </c>
      <c r="F140" s="655"/>
      <c r="G140" s="655">
        <v>54.921050000000001</v>
      </c>
      <c r="H140" s="656"/>
      <c r="I140" s="657">
        <v>55.750095238095199</v>
      </c>
      <c r="J140" s="658"/>
      <c r="K140" s="659"/>
    </row>
    <row r="141" spans="1:11" ht="4.5" customHeight="1">
      <c r="A141" s="39"/>
      <c r="C141" s="658"/>
      <c r="D141" s="653"/>
      <c r="E141" s="660"/>
      <c r="F141" s="661"/>
      <c r="G141" s="661"/>
      <c r="H141" s="662"/>
      <c r="I141" s="661"/>
      <c r="J141" s="658"/>
      <c r="K141" s="659"/>
    </row>
    <row r="142" spans="1:11" ht="12.75" customHeight="1">
      <c r="A142" s="39"/>
      <c r="C142" s="658"/>
      <c r="D142" s="663"/>
      <c r="E142" s="664" t="s">
        <v>271</v>
      </c>
      <c r="F142" s="665"/>
      <c r="G142" s="664" t="s">
        <v>262</v>
      </c>
      <c r="H142" s="665"/>
      <c r="I142" s="666" t="s">
        <v>272</v>
      </c>
      <c r="J142" s="658"/>
      <c r="K142" s="667"/>
    </row>
    <row r="143" spans="1:11" ht="13.5" customHeight="1">
      <c r="A143" s="39" t="s">
        <v>294</v>
      </c>
      <c r="C143" s="658"/>
      <c r="D143" s="668"/>
      <c r="E143" s="669">
        <v>29003.754364328299</v>
      </c>
      <c r="F143" s="670" t="s">
        <v>8</v>
      </c>
      <c r="G143" s="671">
        <v>28528.486785906702</v>
      </c>
      <c r="H143" s="670" t="s">
        <v>228</v>
      </c>
      <c r="I143" s="671">
        <v>26921.066954506699</v>
      </c>
      <c r="J143" s="658"/>
      <c r="K143" s="672"/>
    </row>
    <row r="144" spans="1:11" ht="4.5" customHeight="1">
      <c r="A144" s="39"/>
      <c r="C144" s="658"/>
      <c r="D144" s="668"/>
      <c r="E144" s="673"/>
      <c r="F144" s="674"/>
      <c r="G144" s="673"/>
      <c r="H144" s="675"/>
      <c r="I144" s="676"/>
      <c r="J144" s="658"/>
      <c r="K144" s="659"/>
    </row>
    <row r="145" spans="1:11" ht="12.75" customHeight="1">
      <c r="A145" s="39"/>
      <c r="C145" s="677"/>
      <c r="D145" s="663"/>
      <c r="E145" s="664" t="s">
        <v>316</v>
      </c>
      <c r="F145" s="678" t="s">
        <v>8</v>
      </c>
      <c r="G145" s="664" t="s">
        <v>271</v>
      </c>
      <c r="H145" s="678" t="s">
        <v>8</v>
      </c>
      <c r="I145" s="679" t="s">
        <v>372</v>
      </c>
      <c r="J145" s="678"/>
      <c r="K145" s="680"/>
    </row>
    <row r="146" spans="1:11" ht="12.75" customHeight="1">
      <c r="A146" s="39" t="s">
        <v>246</v>
      </c>
      <c r="C146" s="681"/>
      <c r="D146" s="682"/>
      <c r="E146" s="683">
        <v>4.3217930610607</v>
      </c>
      <c r="F146" s="684"/>
      <c r="G146" s="685">
        <v>4.2982648205240803</v>
      </c>
      <c r="H146" s="686"/>
      <c r="I146" s="685">
        <v>1.1481386291118001</v>
      </c>
      <c r="J146" s="670" t="s">
        <v>228</v>
      </c>
      <c r="K146" s="687"/>
    </row>
    <row r="147" spans="1:11" ht="12.75" customHeight="1">
      <c r="A147" s="39" t="s">
        <v>217</v>
      </c>
      <c r="C147" s="681"/>
      <c r="D147" s="682"/>
      <c r="E147" s="683">
        <v>0.58814809210219599</v>
      </c>
      <c r="F147" s="688"/>
      <c r="G147" s="685">
        <v>0.55661773840067996</v>
      </c>
      <c r="H147" s="689"/>
      <c r="I147" s="685">
        <v>0.14338974412486499</v>
      </c>
      <c r="J147" s="670" t="s">
        <v>8</v>
      </c>
      <c r="K147" s="687"/>
    </row>
    <row r="148" spans="1:11" ht="12.75" customHeight="1">
      <c r="A148" s="39" t="s">
        <v>219</v>
      </c>
      <c r="C148" s="681"/>
      <c r="D148" s="682"/>
      <c r="E148" s="683">
        <v>7.8284419310062097</v>
      </c>
      <c r="F148" s="677"/>
      <c r="G148" s="685">
        <v>7.5572320719826296</v>
      </c>
      <c r="H148" s="690"/>
      <c r="I148" s="691">
        <v>5.9254397182176</v>
      </c>
      <c r="J148" s="670" t="s">
        <v>8</v>
      </c>
      <c r="K148" s="687"/>
    </row>
    <row r="149" spans="1:11" ht="3" customHeight="1">
      <c r="A149" s="46"/>
      <c r="C149" s="129"/>
      <c r="E149" s="234"/>
      <c r="F149" s="235"/>
      <c r="G149" s="236"/>
      <c r="H149" s="237"/>
      <c r="I149" s="236"/>
      <c r="K149" s="140"/>
    </row>
    <row r="150" spans="1:11" ht="14.1" customHeight="1">
      <c r="A150" s="110" t="s">
        <v>356</v>
      </c>
      <c r="B150" s="72"/>
      <c r="C150" s="220"/>
      <c r="D150" s="221"/>
      <c r="E150" s="143" t="s">
        <v>367</v>
      </c>
      <c r="F150" s="144"/>
      <c r="G150" s="143" t="s">
        <v>316</v>
      </c>
      <c r="H150" s="519"/>
      <c r="I150" s="143" t="s">
        <v>368</v>
      </c>
      <c r="J150" s="165"/>
      <c r="K150" s="222"/>
    </row>
    <row r="151" spans="1:11" ht="3" customHeight="1">
      <c r="A151" s="41"/>
      <c r="B151" s="4"/>
      <c r="C151" s="189"/>
      <c r="D151" s="223"/>
      <c r="E151" s="198"/>
      <c r="F151" s="213"/>
      <c r="G151" s="198"/>
      <c r="H151" s="230"/>
      <c r="I151" s="198"/>
      <c r="K151" s="140"/>
    </row>
    <row r="152" spans="1:11" ht="15" customHeight="1">
      <c r="A152" s="39" t="s">
        <v>39</v>
      </c>
      <c r="B152" s="28"/>
      <c r="C152" s="233"/>
      <c r="D152" s="233"/>
      <c r="E152" s="646">
        <v>6175.25</v>
      </c>
      <c r="F152" s="615"/>
      <c r="G152" s="647">
        <v>6591.47</v>
      </c>
      <c r="H152" s="648"/>
      <c r="I152" s="649">
        <v>6583.65</v>
      </c>
      <c r="K152" s="140"/>
    </row>
    <row r="153" spans="1:11" ht="15" customHeight="1">
      <c r="A153" s="39" t="s">
        <v>293</v>
      </c>
      <c r="B153" s="3"/>
      <c r="C153" s="233"/>
      <c r="E153" s="646">
        <v>12105.402909</v>
      </c>
      <c r="F153" s="615"/>
      <c r="G153" s="647">
        <v>14311.734258</v>
      </c>
      <c r="H153" s="650"/>
      <c r="I153" s="649">
        <v>21055.373605000001</v>
      </c>
      <c r="K153" s="140"/>
    </row>
    <row r="154" spans="1:11" ht="15" customHeight="1">
      <c r="A154" s="39" t="s">
        <v>292</v>
      </c>
      <c r="B154" s="3"/>
      <c r="C154" s="129"/>
      <c r="E154" s="646">
        <v>114760.95834323</v>
      </c>
      <c r="F154" s="615"/>
      <c r="G154" s="647">
        <v>100141.82049462599</v>
      </c>
      <c r="H154" s="650"/>
      <c r="I154" s="651">
        <v>170473.667735455</v>
      </c>
      <c r="K154" s="140"/>
    </row>
    <row r="155" spans="1:11" ht="3" hidden="1" customHeight="1">
      <c r="A155" s="37"/>
      <c r="B155" s="3"/>
      <c r="E155" s="239"/>
      <c r="F155" s="231"/>
      <c r="G155" s="231"/>
      <c r="H155" s="232"/>
      <c r="I155" s="231"/>
      <c r="K155" s="140"/>
    </row>
    <row r="156" spans="1:11" ht="13.5" customHeight="1">
      <c r="A156" s="110" t="s">
        <v>355</v>
      </c>
      <c r="B156" s="70"/>
      <c r="C156" s="192"/>
      <c r="D156" s="193"/>
      <c r="E156" s="815">
        <v>2022</v>
      </c>
      <c r="F156" s="240"/>
      <c r="G156" s="815">
        <v>2021</v>
      </c>
      <c r="H156" s="241"/>
      <c r="I156" s="815">
        <v>2020</v>
      </c>
      <c r="J156" s="241"/>
      <c r="K156" s="242"/>
    </row>
    <row r="157" spans="1:11" ht="3" customHeight="1">
      <c r="A157" s="41"/>
      <c r="B157" s="3"/>
      <c r="E157" s="692"/>
      <c r="F157" s="693"/>
      <c r="G157" s="692"/>
      <c r="H157" s="693"/>
      <c r="I157" s="692"/>
      <c r="J157" s="693"/>
      <c r="K157" s="140"/>
    </row>
    <row r="158" spans="1:11" ht="12.75" customHeight="1">
      <c r="A158" s="34" t="s">
        <v>201</v>
      </c>
      <c r="B158" s="4"/>
      <c r="C158" s="173"/>
      <c r="D158" s="223"/>
      <c r="E158" s="694">
        <v>13889136</v>
      </c>
      <c r="F158" s="695"/>
      <c r="G158" s="696">
        <v>13022483</v>
      </c>
      <c r="H158" s="695"/>
      <c r="I158" s="697">
        <f>SUM(I160:I161)</f>
        <v>11851192</v>
      </c>
      <c r="J158" s="697"/>
      <c r="K158" s="140"/>
    </row>
    <row r="159" spans="1:11" ht="3" customHeight="1">
      <c r="A159" s="47"/>
      <c r="B159" s="4"/>
      <c r="C159" s="189"/>
      <c r="D159" s="223"/>
      <c r="E159" s="692"/>
      <c r="F159" s="693"/>
      <c r="G159" s="698"/>
      <c r="H159" s="693"/>
      <c r="I159" s="698"/>
      <c r="J159" s="693"/>
      <c r="K159" s="140"/>
    </row>
    <row r="160" spans="1:11" ht="12.75" customHeight="1">
      <c r="A160" s="48" t="s">
        <v>40</v>
      </c>
      <c r="B160" s="4"/>
      <c r="C160" s="176"/>
      <c r="D160" s="174"/>
      <c r="E160" s="699">
        <v>2751367</v>
      </c>
      <c r="F160" s="695"/>
      <c r="G160" s="695">
        <v>2500190</v>
      </c>
      <c r="H160" s="695"/>
      <c r="I160" s="697">
        <v>2293839</v>
      </c>
      <c r="J160" s="697"/>
      <c r="K160" s="140"/>
    </row>
    <row r="161" spans="1:11" ht="12.75" customHeight="1">
      <c r="A161" s="48" t="s">
        <v>41</v>
      </c>
      <c r="B161" s="4"/>
      <c r="D161" s="174"/>
      <c r="E161" s="699">
        <v>11137769</v>
      </c>
      <c r="F161" s="695"/>
      <c r="G161" s="695">
        <v>10522293</v>
      </c>
      <c r="H161" s="695"/>
      <c r="I161" s="697">
        <v>9557353</v>
      </c>
      <c r="J161" s="697"/>
      <c r="K161" s="140"/>
    </row>
    <row r="162" spans="1:11" ht="3" customHeight="1">
      <c r="A162" s="47"/>
      <c r="B162" s="4"/>
      <c r="C162" s="176"/>
      <c r="D162" s="223"/>
      <c r="E162" s="700"/>
      <c r="F162" s="693"/>
      <c r="G162" s="677"/>
      <c r="H162" s="693"/>
      <c r="I162" s="698"/>
      <c r="J162" s="698"/>
      <c r="K162" s="140"/>
    </row>
    <row r="163" spans="1:11" ht="12.75" customHeight="1">
      <c r="A163" s="34" t="s">
        <v>42</v>
      </c>
      <c r="B163" s="4"/>
      <c r="C163" s="176"/>
      <c r="D163" s="174"/>
      <c r="E163" s="701">
        <v>6971007</v>
      </c>
      <c r="F163" s="695"/>
      <c r="G163" s="695">
        <v>3054749</v>
      </c>
      <c r="H163" s="695"/>
      <c r="I163" s="697">
        <f>SUM(I165:I168)</f>
        <v>3045117</v>
      </c>
      <c r="J163" s="697"/>
      <c r="K163" s="140"/>
    </row>
    <row r="164" spans="1:11" ht="3" customHeight="1">
      <c r="A164" s="47"/>
      <c r="B164" s="4"/>
      <c r="C164" s="189"/>
      <c r="D164" s="223"/>
      <c r="E164" s="700"/>
      <c r="F164" s="693"/>
      <c r="G164" s="677"/>
      <c r="H164" s="693"/>
      <c r="I164" s="698"/>
      <c r="J164" s="698"/>
      <c r="K164" s="140"/>
    </row>
    <row r="165" spans="1:11" ht="12.75" customHeight="1">
      <c r="A165" s="48" t="s">
        <v>43</v>
      </c>
      <c r="B165" s="4"/>
      <c r="C165" s="176"/>
      <c r="D165" s="174"/>
      <c r="E165" s="702">
        <v>1640835</v>
      </c>
      <c r="F165" s="695"/>
      <c r="G165" s="703">
        <v>1053745</v>
      </c>
      <c r="H165" s="695"/>
      <c r="I165" s="697">
        <v>1290289</v>
      </c>
      <c r="J165" s="697"/>
      <c r="K165" s="140"/>
    </row>
    <row r="166" spans="1:11" ht="12.75" customHeight="1">
      <c r="A166" s="48" t="s">
        <v>44</v>
      </c>
      <c r="B166" s="4"/>
      <c r="C166" s="176"/>
      <c r="D166" s="174"/>
      <c r="E166" s="702">
        <v>7860</v>
      </c>
      <c r="F166" s="695"/>
      <c r="G166" s="703">
        <v>3214</v>
      </c>
      <c r="H166" s="695"/>
      <c r="I166" s="697">
        <v>2201</v>
      </c>
      <c r="J166" s="697"/>
      <c r="K166" s="140"/>
    </row>
    <row r="167" spans="1:11" ht="12.75" customHeight="1">
      <c r="A167" s="48" t="s">
        <v>45</v>
      </c>
      <c r="B167" s="4"/>
      <c r="C167" s="176"/>
      <c r="D167" s="174"/>
      <c r="E167" s="702" t="s">
        <v>22</v>
      </c>
      <c r="F167" s="695"/>
      <c r="G167" s="703">
        <v>1308978</v>
      </c>
      <c r="H167" s="695"/>
      <c r="I167" s="697">
        <v>1150461</v>
      </c>
      <c r="J167" s="697"/>
      <c r="K167" s="140"/>
    </row>
    <row r="168" spans="1:11" ht="12.75" customHeight="1">
      <c r="A168" s="48" t="s">
        <v>46</v>
      </c>
      <c r="B168" s="3"/>
      <c r="C168" s="176"/>
      <c r="D168" s="174"/>
      <c r="E168" s="702" t="s">
        <v>22</v>
      </c>
      <c r="F168" s="695"/>
      <c r="G168" s="703">
        <v>688812</v>
      </c>
      <c r="H168" s="695"/>
      <c r="I168" s="697">
        <v>602166</v>
      </c>
      <c r="J168" s="697"/>
      <c r="K168" s="488"/>
    </row>
    <row r="169" spans="1:11" ht="12.75" customHeight="1">
      <c r="A169" s="34" t="s">
        <v>211</v>
      </c>
      <c r="B169" s="3"/>
      <c r="C169" s="176"/>
      <c r="D169" s="174"/>
      <c r="E169" s="699">
        <v>6971007</v>
      </c>
      <c r="F169" s="695"/>
      <c r="G169" s="695">
        <v>3054749</v>
      </c>
      <c r="H169" s="704" t="s">
        <v>9</v>
      </c>
      <c r="I169" s="697">
        <v>5458547</v>
      </c>
      <c r="J169" s="697"/>
      <c r="K169" s="533" t="s">
        <v>9</v>
      </c>
    </row>
    <row r="170" spans="1:11" ht="12.75" customHeight="1">
      <c r="A170" s="34" t="s">
        <v>47</v>
      </c>
      <c r="B170" s="3"/>
      <c r="C170" s="176"/>
      <c r="D170" s="174"/>
      <c r="E170" s="705">
        <v>517319</v>
      </c>
      <c r="F170" s="695"/>
      <c r="G170" s="706">
        <v>563982</v>
      </c>
      <c r="H170" s="704" t="s">
        <v>9</v>
      </c>
      <c r="I170" s="697">
        <v>446703</v>
      </c>
      <c r="J170" s="697"/>
      <c r="K170" s="533" t="s">
        <v>9</v>
      </c>
    </row>
    <row r="171" spans="1:11" ht="12.75" customHeight="1">
      <c r="A171" s="34" t="s">
        <v>48</v>
      </c>
      <c r="B171" s="3"/>
      <c r="C171" s="176"/>
      <c r="D171" s="174"/>
      <c r="E171" s="705">
        <v>16040</v>
      </c>
      <c r="F171" s="695"/>
      <c r="G171" s="706">
        <v>17300</v>
      </c>
      <c r="H171" s="704" t="s">
        <v>9</v>
      </c>
      <c r="I171" s="697">
        <v>17776</v>
      </c>
      <c r="J171" s="697"/>
      <c r="K171" s="533" t="s">
        <v>9</v>
      </c>
    </row>
    <row r="172" spans="1:11" ht="12.75" customHeight="1">
      <c r="A172" s="34" t="s">
        <v>291</v>
      </c>
      <c r="B172" s="3"/>
      <c r="C172" s="176"/>
      <c r="D172" s="174"/>
      <c r="E172" s="707">
        <v>26.689657713999999</v>
      </c>
      <c r="F172" s="708"/>
      <c r="G172" s="709">
        <v>23.032167717</v>
      </c>
      <c r="H172" s="704" t="s">
        <v>9</v>
      </c>
      <c r="I172" s="710">
        <v>20.642938071</v>
      </c>
      <c r="J172" s="710"/>
      <c r="K172" s="533" t="s">
        <v>9</v>
      </c>
    </row>
    <row r="173" spans="1:11" ht="3" customHeight="1">
      <c r="A173" s="38"/>
      <c r="B173" s="1"/>
      <c r="E173" s="239"/>
      <c r="F173" s="231"/>
      <c r="G173" s="231"/>
      <c r="H173" s="243"/>
      <c r="I173" s="231"/>
      <c r="K173" s="140"/>
    </row>
    <row r="174" spans="1:11" ht="14.1" customHeight="1">
      <c r="A174" s="534" t="s">
        <v>354</v>
      </c>
      <c r="B174" s="535"/>
      <c r="C174" s="180"/>
      <c r="D174" s="180"/>
      <c r="E174" s="143" t="s">
        <v>367</v>
      </c>
      <c r="F174" s="162"/>
      <c r="G174" s="244" t="s">
        <v>316</v>
      </c>
      <c r="H174" s="245"/>
      <c r="I174" s="143" t="s">
        <v>368</v>
      </c>
      <c r="J174" s="165"/>
      <c r="K174" s="222"/>
    </row>
    <row r="175" spans="1:11" ht="3" customHeight="1">
      <c r="A175" s="41"/>
      <c r="B175" s="3"/>
      <c r="E175" s="198"/>
      <c r="F175" s="213"/>
      <c r="G175" s="198"/>
      <c r="H175" s="230"/>
      <c r="I175" s="198"/>
      <c r="K175" s="140"/>
    </row>
    <row r="176" spans="1:11" ht="12.75" customHeight="1">
      <c r="A176" s="107" t="s">
        <v>353</v>
      </c>
      <c r="B176" s="3"/>
      <c r="G176" s="189"/>
      <c r="K176" s="140"/>
    </row>
    <row r="177" spans="1:11" ht="12.75" customHeight="1">
      <c r="A177" s="48" t="s">
        <v>49</v>
      </c>
      <c r="B177" s="3"/>
      <c r="E177" s="639">
        <v>4.37</v>
      </c>
      <c r="F177" s="640"/>
      <c r="G177" s="641">
        <v>3.81</v>
      </c>
      <c r="H177" s="642"/>
      <c r="I177" s="643">
        <v>3.14</v>
      </c>
      <c r="K177" s="140"/>
    </row>
    <row r="178" spans="1:11" ht="12.75" customHeight="1">
      <c r="A178" s="48" t="s">
        <v>290</v>
      </c>
      <c r="B178" s="3"/>
      <c r="E178" s="57">
        <v>105.79</v>
      </c>
      <c r="F178" s="644"/>
      <c r="G178" s="583">
        <v>78.59</v>
      </c>
      <c r="H178" s="645"/>
      <c r="I178" s="641">
        <v>62.91</v>
      </c>
      <c r="K178" s="140"/>
    </row>
    <row r="179" spans="1:11" ht="3.75" customHeight="1">
      <c r="A179" s="37"/>
      <c r="B179" s="3"/>
      <c r="E179" s="246"/>
      <c r="F179" s="247"/>
      <c r="G179" s="248"/>
      <c r="H179" s="249"/>
      <c r="I179" s="248"/>
      <c r="K179" s="140"/>
    </row>
    <row r="180" spans="1:11" ht="14.25" customHeight="1">
      <c r="A180" s="111" t="s">
        <v>247</v>
      </c>
      <c r="B180" s="69"/>
      <c r="C180" s="250"/>
      <c r="D180" s="251"/>
      <c r="E180" s="252">
        <v>2018</v>
      </c>
      <c r="F180" s="253"/>
      <c r="G180" s="252">
        <v>2015</v>
      </c>
      <c r="H180" s="254"/>
      <c r="I180" s="252">
        <v>2012</v>
      </c>
      <c r="J180" s="165"/>
      <c r="K180" s="255"/>
    </row>
    <row r="181" spans="1:11" ht="3" customHeight="1">
      <c r="A181" s="107"/>
      <c r="B181" s="7"/>
      <c r="C181" s="173"/>
      <c r="D181" s="174"/>
      <c r="E181" s="176"/>
      <c r="F181" s="171"/>
      <c r="G181" s="176"/>
      <c r="H181" s="178"/>
      <c r="I181" s="176"/>
      <c r="K181" s="140"/>
    </row>
    <row r="182" spans="1:11" ht="12.75" customHeight="1">
      <c r="A182" s="112" t="s">
        <v>50</v>
      </c>
      <c r="B182" s="7"/>
      <c r="C182" s="173"/>
      <c r="D182" s="174"/>
      <c r="E182" s="176">
        <v>24747</v>
      </c>
      <c r="F182" s="171"/>
      <c r="G182" s="177">
        <v>22976</v>
      </c>
      <c r="H182" s="256"/>
      <c r="I182" s="257">
        <v>21426</v>
      </c>
      <c r="K182" s="140"/>
    </row>
    <row r="183" spans="1:11" ht="12.75" customHeight="1">
      <c r="A183" s="107" t="s">
        <v>289</v>
      </c>
      <c r="B183" s="7"/>
      <c r="C183" s="173"/>
      <c r="D183" s="174"/>
      <c r="E183" s="176"/>
      <c r="F183" s="171"/>
      <c r="G183" s="177"/>
      <c r="H183" s="256"/>
      <c r="I183" s="258"/>
      <c r="K183" s="140"/>
    </row>
    <row r="184" spans="1:11" ht="12.75" customHeight="1">
      <c r="A184" s="48" t="s">
        <v>51</v>
      </c>
      <c r="B184" s="3"/>
      <c r="E184" s="176">
        <v>313</v>
      </c>
      <c r="F184" s="171"/>
      <c r="G184" s="177">
        <v>268</v>
      </c>
      <c r="H184" s="256"/>
      <c r="I184" s="257" t="s">
        <v>22</v>
      </c>
      <c r="K184" s="140"/>
    </row>
    <row r="185" spans="1:11" ht="12.75" customHeight="1">
      <c r="A185" s="48" t="s">
        <v>52</v>
      </c>
      <c r="B185" s="3"/>
      <c r="E185" s="259">
        <v>239</v>
      </c>
      <c r="F185" s="260"/>
      <c r="G185" s="257">
        <v>216</v>
      </c>
      <c r="H185" s="256"/>
      <c r="I185" s="257" t="s">
        <v>22</v>
      </c>
      <c r="K185" s="140"/>
    </row>
    <row r="186" spans="1:11" ht="12.75" customHeight="1">
      <c r="A186" s="48" t="s">
        <v>53</v>
      </c>
      <c r="B186" s="3"/>
      <c r="E186" s="259">
        <v>75</v>
      </c>
      <c r="F186" s="260"/>
      <c r="G186" s="257">
        <v>52</v>
      </c>
      <c r="H186" s="256"/>
      <c r="I186" s="257" t="s">
        <v>22</v>
      </c>
      <c r="K186" s="140"/>
    </row>
    <row r="187" spans="1:11" ht="4.5" customHeight="1">
      <c r="A187" s="37"/>
      <c r="B187" s="3"/>
      <c r="E187" s="259"/>
      <c r="F187" s="260"/>
      <c r="G187" s="257"/>
      <c r="H187" s="256"/>
      <c r="I187" s="257"/>
      <c r="K187" s="140"/>
    </row>
    <row r="188" spans="1:11" ht="12.75" customHeight="1">
      <c r="A188" s="107" t="s">
        <v>288</v>
      </c>
      <c r="B188" s="7"/>
      <c r="C188" s="173"/>
      <c r="D188" s="174"/>
      <c r="E188" s="259"/>
      <c r="F188" s="260"/>
      <c r="G188" s="259"/>
      <c r="H188" s="256"/>
      <c r="I188" s="258"/>
      <c r="K188" s="140"/>
    </row>
    <row r="189" spans="1:11" ht="12.75" customHeight="1">
      <c r="A189" s="48" t="s">
        <v>51</v>
      </c>
      <c r="B189" s="3"/>
      <c r="E189" s="259" t="s">
        <v>22</v>
      </c>
      <c r="F189" s="260"/>
      <c r="G189" s="261">
        <v>267</v>
      </c>
      <c r="H189" s="256"/>
      <c r="I189" s="257">
        <v>235</v>
      </c>
      <c r="K189" s="140"/>
    </row>
    <row r="190" spans="1:11" ht="12.75" customHeight="1">
      <c r="A190" s="48" t="s">
        <v>52</v>
      </c>
      <c r="B190" s="3"/>
      <c r="E190" s="259" t="s">
        <v>22</v>
      </c>
      <c r="F190" s="260"/>
      <c r="G190" s="261">
        <v>215</v>
      </c>
      <c r="H190" s="256"/>
      <c r="I190" s="257">
        <v>193</v>
      </c>
      <c r="K190" s="140"/>
    </row>
    <row r="191" spans="1:11" ht="12.75" customHeight="1">
      <c r="A191" s="48" t="s">
        <v>53</v>
      </c>
      <c r="B191" s="3"/>
      <c r="E191" s="259" t="s">
        <v>22</v>
      </c>
      <c r="F191" s="262"/>
      <c r="G191" s="261">
        <v>52</v>
      </c>
      <c r="H191" s="263"/>
      <c r="I191" s="261">
        <v>42</v>
      </c>
      <c r="K191" s="140"/>
    </row>
    <row r="192" spans="1:11" ht="3.75" customHeight="1">
      <c r="A192" s="46"/>
      <c r="B192" s="1"/>
      <c r="E192" s="264"/>
      <c r="F192" s="265"/>
      <c r="G192" s="266"/>
      <c r="H192" s="267"/>
      <c r="I192" s="265"/>
      <c r="K192" s="140"/>
    </row>
    <row r="193" spans="1:11" ht="3.75" hidden="1" customHeight="1">
      <c r="A193" s="46"/>
      <c r="B193" s="1"/>
      <c r="E193" s="264"/>
      <c r="F193" s="265"/>
      <c r="G193" s="266"/>
      <c r="H193" s="267"/>
      <c r="I193" s="265"/>
      <c r="K193" s="140"/>
    </row>
    <row r="194" spans="1:11" ht="3.75" hidden="1" customHeight="1">
      <c r="A194" s="46"/>
      <c r="B194" s="1"/>
      <c r="E194" s="264"/>
      <c r="F194" s="265"/>
      <c r="G194" s="266"/>
      <c r="H194" s="267"/>
      <c r="I194" s="265"/>
      <c r="K194" s="140"/>
    </row>
    <row r="195" spans="1:11" ht="3.75" hidden="1" customHeight="1">
      <c r="A195" s="46"/>
      <c r="B195" s="1"/>
      <c r="E195" s="264"/>
      <c r="F195" s="265"/>
      <c r="G195" s="266"/>
      <c r="H195" s="267"/>
      <c r="I195" s="265"/>
      <c r="K195" s="140"/>
    </row>
    <row r="196" spans="1:11" ht="3.75" hidden="1" customHeight="1">
      <c r="A196" s="46"/>
      <c r="B196" s="1"/>
      <c r="E196" s="264"/>
      <c r="F196" s="265"/>
      <c r="G196" s="266"/>
      <c r="H196" s="267"/>
      <c r="I196" s="265"/>
      <c r="K196" s="140"/>
    </row>
    <row r="197" spans="1:11" ht="3.75" hidden="1" customHeight="1">
      <c r="A197" s="46"/>
      <c r="B197" s="1"/>
      <c r="E197" s="264"/>
      <c r="F197" s="265"/>
      <c r="G197" s="266"/>
      <c r="H197" s="267"/>
      <c r="I197" s="265"/>
      <c r="K197" s="140"/>
    </row>
    <row r="198" spans="1:11" ht="3.75" hidden="1" customHeight="1">
      <c r="A198" s="46"/>
      <c r="B198" s="1"/>
      <c r="E198" s="264"/>
      <c r="F198" s="265"/>
      <c r="G198" s="266"/>
      <c r="H198" s="267"/>
      <c r="I198" s="265"/>
      <c r="K198" s="140"/>
    </row>
    <row r="199" spans="1:11" ht="3.75" hidden="1" customHeight="1">
      <c r="A199" s="46"/>
      <c r="B199" s="1"/>
      <c r="E199" s="264"/>
      <c r="F199" s="265"/>
      <c r="G199" s="266"/>
      <c r="H199" s="267"/>
      <c r="I199" s="265"/>
      <c r="K199" s="140"/>
    </row>
    <row r="200" spans="1:11" ht="3.75" hidden="1" customHeight="1">
      <c r="A200" s="46"/>
      <c r="B200" s="1"/>
      <c r="E200" s="264"/>
      <c r="F200" s="265"/>
      <c r="G200" s="266"/>
      <c r="H200" s="267"/>
      <c r="I200" s="265"/>
      <c r="K200" s="140"/>
    </row>
    <row r="201" spans="1:11" ht="3.75" hidden="1" customHeight="1">
      <c r="A201" s="46"/>
      <c r="B201" s="1"/>
      <c r="E201" s="264"/>
      <c r="F201" s="265"/>
      <c r="G201" s="266"/>
      <c r="H201" s="267"/>
      <c r="I201" s="265"/>
      <c r="K201" s="140"/>
    </row>
    <row r="202" spans="1:11" ht="3.75" hidden="1" customHeight="1">
      <c r="A202" s="46"/>
      <c r="B202" s="1"/>
      <c r="E202" s="264"/>
      <c r="F202" s="265"/>
      <c r="G202" s="266"/>
      <c r="H202" s="267"/>
      <c r="I202" s="265"/>
      <c r="K202" s="140"/>
    </row>
    <row r="203" spans="1:11" ht="3.75" hidden="1" customHeight="1">
      <c r="A203" s="46"/>
      <c r="B203" s="1"/>
      <c r="E203" s="264"/>
      <c r="F203" s="265"/>
      <c r="G203" s="266"/>
      <c r="H203" s="267"/>
      <c r="I203" s="265"/>
      <c r="K203" s="140"/>
    </row>
    <row r="204" spans="1:11" ht="3.75" hidden="1" customHeight="1">
      <c r="A204" s="46"/>
      <c r="B204" s="1"/>
      <c r="E204" s="264"/>
      <c r="F204" s="265"/>
      <c r="G204" s="266"/>
      <c r="H204" s="267"/>
      <c r="I204" s="265"/>
      <c r="K204" s="140"/>
    </row>
    <row r="205" spans="1:11" ht="12.75" customHeight="1">
      <c r="A205" s="107" t="s">
        <v>287</v>
      </c>
      <c r="B205" s="3"/>
      <c r="E205" s="268"/>
      <c r="F205" s="269"/>
      <c r="G205" s="270"/>
      <c r="H205" s="271"/>
      <c r="I205" s="270"/>
      <c r="K205" s="140"/>
    </row>
    <row r="206" spans="1:11" ht="12.75" customHeight="1">
      <c r="A206" s="48" t="s">
        <v>51</v>
      </c>
      <c r="B206" s="1"/>
      <c r="E206" s="259">
        <v>267</v>
      </c>
      <c r="F206" s="272"/>
      <c r="G206" s="177">
        <v>250</v>
      </c>
      <c r="H206" s="273"/>
      <c r="I206" s="261">
        <v>235</v>
      </c>
      <c r="K206" s="140"/>
    </row>
    <row r="207" spans="1:11" ht="12.75" customHeight="1">
      <c r="A207" s="48" t="s">
        <v>52</v>
      </c>
      <c r="B207" s="1"/>
      <c r="E207" s="259">
        <v>203</v>
      </c>
      <c r="F207" s="274"/>
      <c r="G207" s="257">
        <v>202</v>
      </c>
      <c r="H207" s="275"/>
      <c r="I207" s="261">
        <v>193</v>
      </c>
      <c r="K207" s="140"/>
    </row>
    <row r="208" spans="1:11" ht="13.5" customHeight="1">
      <c r="A208" s="48" t="s">
        <v>53</v>
      </c>
      <c r="B208" s="1"/>
      <c r="E208" s="276">
        <v>64</v>
      </c>
      <c r="F208" s="265"/>
      <c r="G208" s="261">
        <v>49</v>
      </c>
      <c r="H208" s="267"/>
      <c r="I208" s="261">
        <v>42</v>
      </c>
      <c r="K208" s="140"/>
    </row>
    <row r="209" spans="1:11" ht="3.75" customHeight="1">
      <c r="A209" s="46"/>
      <c r="B209" s="1"/>
      <c r="E209" s="264"/>
      <c r="F209" s="265"/>
      <c r="G209" s="266"/>
      <c r="H209" s="267"/>
      <c r="I209" s="265"/>
      <c r="K209" s="140"/>
    </row>
    <row r="210" spans="1:11" ht="3.75" hidden="1" customHeight="1">
      <c r="A210" s="46"/>
      <c r="B210" s="1"/>
      <c r="E210" s="264"/>
      <c r="F210" s="265"/>
      <c r="G210" s="266"/>
      <c r="H210" s="267"/>
      <c r="I210" s="265"/>
      <c r="K210" s="140"/>
    </row>
    <row r="211" spans="1:11" ht="3.75" hidden="1" customHeight="1">
      <c r="A211" s="46"/>
      <c r="B211" s="1"/>
      <c r="E211" s="264"/>
      <c r="F211" s="265"/>
      <c r="G211" s="266"/>
      <c r="H211" s="267"/>
      <c r="I211" s="265"/>
      <c r="K211" s="140"/>
    </row>
    <row r="212" spans="1:11" ht="3.75" hidden="1" customHeight="1">
      <c r="A212" s="46"/>
      <c r="B212" s="1"/>
      <c r="E212" s="264"/>
      <c r="F212" s="265"/>
      <c r="G212" s="266"/>
      <c r="H212" s="267"/>
      <c r="I212" s="265"/>
      <c r="K212" s="140"/>
    </row>
    <row r="213" spans="1:11" ht="3.75" hidden="1" customHeight="1">
      <c r="A213" s="46"/>
      <c r="B213" s="1"/>
      <c r="E213" s="264"/>
      <c r="F213" s="265"/>
      <c r="G213" s="266"/>
      <c r="H213" s="267"/>
      <c r="I213" s="265"/>
      <c r="K213" s="140"/>
    </row>
    <row r="214" spans="1:11" ht="3.75" hidden="1" customHeight="1">
      <c r="A214" s="46"/>
      <c r="B214" s="1"/>
      <c r="E214" s="264"/>
      <c r="F214" s="265"/>
      <c r="G214" s="266"/>
      <c r="H214" s="267"/>
      <c r="I214" s="265"/>
      <c r="K214" s="140"/>
    </row>
    <row r="215" spans="1:11" ht="3.75" hidden="1" customHeight="1">
      <c r="A215" s="46"/>
      <c r="B215" s="1"/>
      <c r="E215" s="264"/>
      <c r="F215" s="265"/>
      <c r="G215" s="266"/>
      <c r="H215" s="267"/>
      <c r="I215" s="265"/>
      <c r="K215" s="140"/>
    </row>
    <row r="216" spans="1:11" ht="3.75" hidden="1" customHeight="1">
      <c r="A216" s="46"/>
      <c r="B216" s="1"/>
      <c r="E216" s="264"/>
      <c r="F216" s="265"/>
      <c r="G216" s="266"/>
      <c r="H216" s="267"/>
      <c r="I216" s="265"/>
      <c r="K216" s="140"/>
    </row>
    <row r="217" spans="1:11" ht="3.75" hidden="1" customHeight="1">
      <c r="A217" s="46"/>
      <c r="B217" s="1"/>
      <c r="E217" s="264"/>
      <c r="F217" s="265"/>
      <c r="G217" s="266"/>
      <c r="H217" s="267"/>
      <c r="I217" s="265"/>
      <c r="K217" s="140"/>
    </row>
    <row r="218" spans="1:11" ht="3.75" hidden="1" customHeight="1">
      <c r="A218" s="46"/>
      <c r="B218" s="1"/>
      <c r="E218" s="264"/>
      <c r="F218" s="265"/>
      <c r="G218" s="266"/>
      <c r="H218" s="267"/>
      <c r="I218" s="265"/>
      <c r="K218" s="140"/>
    </row>
    <row r="219" spans="1:11" ht="3.75" hidden="1" customHeight="1">
      <c r="A219" s="46"/>
      <c r="B219" s="1"/>
      <c r="E219" s="264"/>
      <c r="F219" s="265"/>
      <c r="G219" s="266"/>
      <c r="H219" s="267"/>
      <c r="I219" s="265"/>
      <c r="K219" s="140"/>
    </row>
    <row r="220" spans="1:11" ht="3.75" hidden="1" customHeight="1">
      <c r="A220" s="46"/>
      <c r="B220" s="1"/>
      <c r="E220" s="264"/>
      <c r="F220" s="265"/>
      <c r="G220" s="266"/>
      <c r="H220" s="267"/>
      <c r="I220" s="265"/>
      <c r="K220" s="140"/>
    </row>
    <row r="221" spans="1:11" ht="3.75" hidden="1" customHeight="1">
      <c r="A221" s="46"/>
      <c r="B221" s="1"/>
      <c r="E221" s="264"/>
      <c r="F221" s="265"/>
      <c r="G221" s="266"/>
      <c r="H221" s="267"/>
      <c r="I221" s="265"/>
      <c r="K221" s="140"/>
    </row>
    <row r="222" spans="1:11" ht="12.75" customHeight="1">
      <c r="A222" s="107" t="s">
        <v>286</v>
      </c>
      <c r="B222" s="3"/>
      <c r="E222" s="268"/>
      <c r="F222" s="269"/>
      <c r="G222" s="270"/>
      <c r="H222" s="271"/>
      <c r="I222" s="270"/>
      <c r="K222" s="140"/>
    </row>
    <row r="223" spans="1:11" ht="12.75" customHeight="1">
      <c r="A223" s="48" t="s">
        <v>51</v>
      </c>
      <c r="B223" s="1"/>
      <c r="E223" s="259" t="s">
        <v>22</v>
      </c>
      <c r="F223" s="272"/>
      <c r="G223" s="257">
        <v>189</v>
      </c>
      <c r="H223" s="273"/>
      <c r="I223" s="261">
        <v>180</v>
      </c>
      <c r="K223" s="140"/>
    </row>
    <row r="224" spans="1:11" ht="12.75" customHeight="1">
      <c r="A224" s="48" t="s">
        <v>52</v>
      </c>
      <c r="B224" s="1"/>
      <c r="E224" s="259" t="s">
        <v>22</v>
      </c>
      <c r="F224" s="274"/>
      <c r="G224" s="257">
        <v>152</v>
      </c>
      <c r="H224" s="275"/>
      <c r="I224" s="261">
        <v>148</v>
      </c>
      <c r="K224" s="140"/>
    </row>
    <row r="225" spans="1:11" ht="13.5" customHeight="1">
      <c r="A225" s="48" t="s">
        <v>53</v>
      </c>
      <c r="B225" s="1"/>
      <c r="E225" s="259" t="s">
        <v>22</v>
      </c>
      <c r="F225" s="265"/>
      <c r="G225" s="261">
        <v>37</v>
      </c>
      <c r="H225" s="267"/>
      <c r="I225" s="261">
        <v>32</v>
      </c>
      <c r="K225" s="140"/>
    </row>
    <row r="226" spans="1:11" ht="2.25" customHeight="1">
      <c r="A226" s="49"/>
      <c r="B226" s="1"/>
      <c r="E226" s="277"/>
      <c r="F226" s="278"/>
      <c r="G226" s="279"/>
      <c r="H226" s="280"/>
      <c r="I226" s="278"/>
      <c r="K226" s="140"/>
    </row>
    <row r="227" spans="1:11" ht="14.25">
      <c r="A227" s="110" t="s">
        <v>248</v>
      </c>
      <c r="B227" s="70"/>
      <c r="C227" s="281"/>
      <c r="D227" s="282"/>
      <c r="E227" s="194">
        <v>2021</v>
      </c>
      <c r="F227" s="493" t="s">
        <v>8</v>
      </c>
      <c r="G227" s="194">
        <v>2018</v>
      </c>
      <c r="H227" s="283"/>
      <c r="I227" s="194">
        <v>2015</v>
      </c>
      <c r="J227" s="165"/>
      <c r="K227" s="284"/>
    </row>
    <row r="228" spans="1:11">
      <c r="A228" s="107" t="s">
        <v>350</v>
      </c>
      <c r="B228" s="1"/>
      <c r="D228" s="285"/>
      <c r="E228" s="286">
        <v>28871</v>
      </c>
      <c r="F228" s="287"/>
      <c r="G228" s="287">
        <v>25813</v>
      </c>
      <c r="H228" s="287"/>
      <c r="I228" s="287">
        <v>22747</v>
      </c>
      <c r="K228" s="140"/>
    </row>
    <row r="229" spans="1:11">
      <c r="A229" s="107" t="s">
        <v>54</v>
      </c>
      <c r="B229" s="1"/>
      <c r="D229" s="285"/>
      <c r="E229" s="288">
        <v>13.2</v>
      </c>
      <c r="F229" s="289"/>
      <c r="G229" s="289">
        <v>12.1</v>
      </c>
      <c r="H229" s="289"/>
      <c r="I229" s="289">
        <v>18</v>
      </c>
      <c r="K229" s="140"/>
    </row>
    <row r="230" spans="1:11" ht="4.5" customHeight="1">
      <c r="A230" s="113"/>
      <c r="K230" s="140"/>
    </row>
    <row r="231" spans="1:11" ht="14.1" customHeight="1">
      <c r="A231" s="114" t="s">
        <v>361</v>
      </c>
      <c r="B231" s="73"/>
      <c r="C231" s="290"/>
      <c r="D231" s="291"/>
      <c r="E231" s="244" t="s">
        <v>316</v>
      </c>
      <c r="F231" s="493" t="s">
        <v>8</v>
      </c>
      <c r="G231" s="244" t="s">
        <v>271</v>
      </c>
      <c r="H231" s="493" t="s">
        <v>8</v>
      </c>
      <c r="I231" s="244" t="s">
        <v>317</v>
      </c>
      <c r="J231" s="292"/>
      <c r="K231" s="492" t="s">
        <v>55</v>
      </c>
    </row>
    <row r="232" spans="1:11" ht="2.25" customHeight="1">
      <c r="A232" s="112"/>
      <c r="B232" s="3"/>
      <c r="G232" s="189"/>
      <c r="H232" s="138"/>
      <c r="I232" s="293"/>
      <c r="K232" s="140"/>
    </row>
    <row r="233" spans="1:11" ht="12" customHeight="1">
      <c r="A233" s="39" t="s">
        <v>190</v>
      </c>
      <c r="B233" s="3"/>
      <c r="C233" s="171"/>
      <c r="D233" s="172"/>
      <c r="E233" s="614">
        <v>78050.8</v>
      </c>
      <c r="F233" s="615"/>
      <c r="G233" s="616">
        <v>77440.425000000003</v>
      </c>
      <c r="H233" s="615"/>
      <c r="I233" s="616">
        <v>76639.065000000002</v>
      </c>
      <c r="K233" s="140"/>
    </row>
    <row r="234" spans="1:11" ht="12" customHeight="1">
      <c r="A234" s="48" t="s">
        <v>56</v>
      </c>
      <c r="B234" s="3"/>
      <c r="E234" s="617">
        <v>60.093000000000004</v>
      </c>
      <c r="F234" s="618"/>
      <c r="G234" s="619">
        <v>66.074689027081106</v>
      </c>
      <c r="H234" s="618"/>
      <c r="I234" s="619">
        <v>65.23</v>
      </c>
      <c r="K234" s="140"/>
    </row>
    <row r="235" spans="1:11" ht="12" customHeight="1">
      <c r="A235" s="36" t="s">
        <v>57</v>
      </c>
      <c r="B235" s="3"/>
      <c r="E235" s="617">
        <v>95.153000000000006</v>
      </c>
      <c r="F235" s="618"/>
      <c r="G235" s="619">
        <v>95.452702169224395</v>
      </c>
      <c r="H235" s="618"/>
      <c r="I235" s="619">
        <v>94.793999999999997</v>
      </c>
      <c r="K235" s="140"/>
    </row>
    <row r="236" spans="1:11" ht="12" customHeight="1">
      <c r="A236" s="90" t="s">
        <v>59</v>
      </c>
      <c r="B236" s="3"/>
      <c r="E236" s="617">
        <v>15.917</v>
      </c>
      <c r="F236" s="618"/>
      <c r="G236" s="619">
        <v>12.028473189988</v>
      </c>
      <c r="H236" s="618"/>
      <c r="I236" s="619">
        <v>13.804</v>
      </c>
      <c r="K236" s="140"/>
    </row>
    <row r="237" spans="1:11" ht="12" customHeight="1">
      <c r="A237" s="36" t="s">
        <v>58</v>
      </c>
      <c r="B237" s="3"/>
      <c r="E237" s="617">
        <v>4.8470000000000004</v>
      </c>
      <c r="F237" s="618"/>
      <c r="G237" s="619">
        <v>4.5472978307756398</v>
      </c>
      <c r="H237" s="618"/>
      <c r="I237" s="619">
        <v>5.2060000000000004</v>
      </c>
      <c r="K237" s="140"/>
    </row>
    <row r="238" spans="1:11" ht="3.75" customHeight="1">
      <c r="A238" s="37"/>
      <c r="B238" s="3"/>
      <c r="E238" s="620"/>
      <c r="F238" s="621"/>
      <c r="G238" s="622"/>
      <c r="H238" s="621"/>
      <c r="I238" s="622"/>
      <c r="K238" s="140"/>
    </row>
    <row r="239" spans="1:11" ht="12" customHeight="1">
      <c r="A239" s="39" t="s">
        <v>334</v>
      </c>
      <c r="B239" s="3"/>
      <c r="C239" s="171"/>
      <c r="D239" s="172"/>
      <c r="E239" s="623">
        <v>44630.016000000003</v>
      </c>
      <c r="F239" s="624"/>
      <c r="G239" s="625">
        <v>48841.735000000001</v>
      </c>
      <c r="H239" s="624"/>
      <c r="I239" s="625">
        <v>47388.964999999997</v>
      </c>
      <c r="K239" s="140"/>
    </row>
    <row r="240" spans="1:11" ht="12" customHeight="1">
      <c r="A240" s="48" t="s">
        <v>335</v>
      </c>
      <c r="B240" s="3"/>
      <c r="E240" s="623">
        <v>7103.893</v>
      </c>
      <c r="F240" s="624"/>
      <c r="G240" s="625">
        <v>5874.915</v>
      </c>
      <c r="H240" s="624"/>
      <c r="I240" s="625">
        <v>6541.53</v>
      </c>
      <c r="K240" s="140"/>
    </row>
    <row r="241" spans="1:11" ht="12" customHeight="1">
      <c r="A241" s="39" t="s">
        <v>336</v>
      </c>
      <c r="B241" s="3"/>
      <c r="E241" s="623">
        <v>2273.3850000000002</v>
      </c>
      <c r="F241" s="624"/>
      <c r="G241" s="625">
        <v>2326.7849999999999</v>
      </c>
      <c r="H241" s="624"/>
      <c r="I241" s="625">
        <v>2602.6260000000002</v>
      </c>
      <c r="K241" s="140"/>
    </row>
    <row r="242" spans="1:11" ht="12" customHeight="1">
      <c r="A242" s="34" t="s">
        <v>191</v>
      </c>
      <c r="B242" s="3"/>
      <c r="E242" s="626"/>
      <c r="F242" s="627"/>
      <c r="G242" s="628"/>
      <c r="H242" s="627"/>
      <c r="I242" s="628"/>
      <c r="K242" s="140"/>
    </row>
    <row r="243" spans="1:11" ht="12" customHeight="1">
      <c r="A243" s="48" t="s">
        <v>60</v>
      </c>
      <c r="B243" s="3"/>
      <c r="C243" s="171"/>
      <c r="D243" s="172"/>
      <c r="E243" s="629">
        <v>21.541</v>
      </c>
      <c r="F243" s="630"/>
      <c r="G243" s="631">
        <v>23.794</v>
      </c>
      <c r="H243" s="630"/>
      <c r="I243" s="632">
        <v>23.468</v>
      </c>
      <c r="K243" s="140"/>
    </row>
    <row r="244" spans="1:11" ht="12" customHeight="1">
      <c r="A244" s="48" t="s">
        <v>61</v>
      </c>
      <c r="B244" s="3"/>
      <c r="E244" s="629">
        <v>19.024999999999999</v>
      </c>
      <c r="F244" s="633"/>
      <c r="G244" s="631">
        <v>18.036999999999999</v>
      </c>
      <c r="H244" s="633"/>
      <c r="I244" s="632">
        <v>17.702000000000002</v>
      </c>
      <c r="K244" s="140"/>
    </row>
    <row r="245" spans="1:11" ht="12" customHeight="1">
      <c r="A245" s="48" t="s">
        <v>62</v>
      </c>
      <c r="B245" s="3"/>
      <c r="E245" s="629">
        <v>59.433999999999997</v>
      </c>
      <c r="F245" s="630"/>
      <c r="G245" s="631">
        <v>58.167999999999999</v>
      </c>
      <c r="H245" s="630"/>
      <c r="I245" s="632">
        <v>58.83</v>
      </c>
      <c r="K245" s="140"/>
    </row>
    <row r="246" spans="1:11" ht="12" customHeight="1">
      <c r="A246" s="34" t="s">
        <v>337</v>
      </c>
      <c r="B246" s="3"/>
      <c r="E246" s="620"/>
      <c r="F246" s="624"/>
      <c r="G246" s="622"/>
      <c r="H246" s="624"/>
      <c r="I246" s="622"/>
      <c r="K246" s="140"/>
    </row>
    <row r="247" spans="1:11" ht="12" customHeight="1">
      <c r="A247" s="48" t="s">
        <v>63</v>
      </c>
      <c r="B247" s="3"/>
      <c r="C247" s="171"/>
      <c r="D247" s="172"/>
      <c r="E247" s="634">
        <v>67.192999999999998</v>
      </c>
      <c r="F247" s="630"/>
      <c r="G247" s="635">
        <v>61.488999999999997</v>
      </c>
      <c r="H247" s="630"/>
      <c r="I247" s="632">
        <v>62.116</v>
      </c>
      <c r="K247" s="140"/>
    </row>
    <row r="248" spans="1:11" ht="12" customHeight="1">
      <c r="A248" s="48" t="s">
        <v>64</v>
      </c>
      <c r="B248" s="3"/>
      <c r="C248" s="171"/>
      <c r="D248" s="172"/>
      <c r="E248" s="634">
        <v>25.204000000000001</v>
      </c>
      <c r="F248" s="633"/>
      <c r="G248" s="635">
        <v>27.103999999999999</v>
      </c>
      <c r="H248" s="633"/>
      <c r="I248" s="632">
        <v>27.448</v>
      </c>
      <c r="K248" s="140"/>
    </row>
    <row r="249" spans="1:11" ht="12" customHeight="1">
      <c r="A249" s="48" t="s">
        <v>65</v>
      </c>
      <c r="B249" s="3"/>
      <c r="C249" s="171"/>
      <c r="D249" s="172"/>
      <c r="E249" s="634">
        <v>3.149</v>
      </c>
      <c r="F249" s="630"/>
      <c r="G249" s="635">
        <v>1.944</v>
      </c>
      <c r="H249" s="630"/>
      <c r="I249" s="632">
        <v>2.6059999999999999</v>
      </c>
      <c r="K249" s="140"/>
    </row>
    <row r="250" spans="1:11" ht="12" customHeight="1">
      <c r="A250" s="48" t="s">
        <v>338</v>
      </c>
      <c r="B250" s="3"/>
      <c r="E250" s="636">
        <v>4.4539999999999997</v>
      </c>
      <c r="F250" s="630"/>
      <c r="G250" s="637">
        <v>9.4629999999999992</v>
      </c>
      <c r="H250" s="630"/>
      <c r="I250" s="638">
        <v>7.83</v>
      </c>
      <c r="K250" s="140"/>
    </row>
    <row r="251" spans="1:11" ht="4.5" customHeight="1">
      <c r="A251" s="50"/>
      <c r="B251" s="51"/>
      <c r="C251" s="295"/>
      <c r="D251" s="296"/>
      <c r="E251" s="453"/>
      <c r="F251" s="454"/>
      <c r="G251" s="454"/>
      <c r="H251" s="454"/>
      <c r="I251" s="454"/>
      <c r="J251" s="207"/>
      <c r="K251" s="208"/>
    </row>
    <row r="252" spans="1:11" ht="4.5" customHeight="1">
      <c r="A252" s="16"/>
      <c r="B252" s="3"/>
      <c r="E252" s="297"/>
      <c r="F252" s="294"/>
      <c r="G252" s="294"/>
      <c r="H252" s="294"/>
      <c r="I252" s="294"/>
    </row>
    <row r="253" spans="1:11" ht="12" customHeight="1">
      <c r="A253" s="572" t="s">
        <v>212</v>
      </c>
      <c r="B253" s="572"/>
      <c r="C253" s="572"/>
      <c r="D253" s="572"/>
      <c r="E253" s="572"/>
      <c r="F253" s="572"/>
      <c r="G253" s="572"/>
      <c r="H253" s="572"/>
      <c r="I253" s="572"/>
    </row>
    <row r="254" spans="1:11" ht="12" customHeight="1">
      <c r="A254" s="1" t="s">
        <v>214</v>
      </c>
      <c r="B254" s="1"/>
      <c r="C254" s="209"/>
      <c r="D254" s="209"/>
      <c r="E254" s="209"/>
      <c r="F254" s="209"/>
      <c r="G254" s="209"/>
      <c r="H254" s="209"/>
      <c r="I254" s="209"/>
    </row>
    <row r="255" spans="1:11" ht="12" customHeight="1">
      <c r="A255" s="1" t="s">
        <v>215</v>
      </c>
      <c r="B255" s="1"/>
      <c r="C255" s="209"/>
      <c r="D255" s="209"/>
      <c r="E255" s="209"/>
      <c r="F255" s="209"/>
      <c r="G255" s="209"/>
      <c r="H255" s="209"/>
      <c r="I255" s="209"/>
    </row>
    <row r="256" spans="1:11" ht="12" customHeight="1">
      <c r="A256" s="83" t="s">
        <v>216</v>
      </c>
      <c r="B256" s="1"/>
      <c r="C256" s="209"/>
      <c r="D256" s="209"/>
      <c r="E256" s="209"/>
      <c r="F256" s="209"/>
      <c r="G256" s="209"/>
      <c r="H256" s="209"/>
      <c r="I256" s="209"/>
    </row>
    <row r="257" spans="1:11" ht="12" customHeight="1">
      <c r="A257" s="1" t="s">
        <v>218</v>
      </c>
      <c r="B257" s="1"/>
      <c r="C257" s="209"/>
      <c r="D257" s="209"/>
      <c r="E257" s="209"/>
      <c r="F257" s="209"/>
      <c r="G257" s="209"/>
      <c r="H257" s="209"/>
      <c r="I257" s="209"/>
    </row>
    <row r="258" spans="1:11" ht="12" customHeight="1">
      <c r="A258" s="1" t="s">
        <v>220</v>
      </c>
      <c r="B258" s="1"/>
      <c r="C258" s="209"/>
      <c r="D258" s="209"/>
      <c r="E258" s="209"/>
      <c r="F258" s="209"/>
      <c r="G258" s="209"/>
      <c r="H258" s="209"/>
      <c r="I258" s="209"/>
    </row>
    <row r="259" spans="1:11" ht="14.25" customHeight="1">
      <c r="A259" s="1" t="s">
        <v>349</v>
      </c>
      <c r="B259" s="81"/>
      <c r="C259" s="209"/>
      <c r="D259" s="209"/>
      <c r="E259" s="209"/>
      <c r="F259" s="209"/>
      <c r="G259" s="209"/>
      <c r="H259" s="209"/>
      <c r="I259" s="209"/>
    </row>
    <row r="260" spans="1:11" ht="14.25" customHeight="1">
      <c r="A260" s="1" t="s">
        <v>233</v>
      </c>
      <c r="B260" s="81"/>
      <c r="C260" s="209"/>
      <c r="D260" s="209"/>
      <c r="E260" s="209"/>
      <c r="F260" s="209"/>
      <c r="G260" s="209"/>
      <c r="H260" s="209"/>
      <c r="I260" s="209"/>
    </row>
    <row r="261" spans="1:11" s="18" customFormat="1" ht="12" customHeight="1">
      <c r="A261" s="1"/>
      <c r="B261" s="1"/>
      <c r="C261" s="209"/>
      <c r="D261" s="209"/>
      <c r="E261" s="209"/>
      <c r="F261" s="209"/>
      <c r="G261" s="209"/>
      <c r="H261" s="209"/>
      <c r="I261" s="298"/>
      <c r="J261" s="299"/>
      <c r="K261" s="299"/>
    </row>
    <row r="262" spans="1:11" s="18" customFormat="1" ht="12" customHeight="1">
      <c r="A262" s="17" t="s">
        <v>66</v>
      </c>
      <c r="C262" s="299"/>
      <c r="D262" s="300"/>
      <c r="E262" s="301"/>
      <c r="F262" s="302"/>
      <c r="G262" s="302"/>
      <c r="H262" s="303"/>
      <c r="I262" s="304" t="s">
        <v>373</v>
      </c>
      <c r="J262" s="299"/>
      <c r="K262" s="299"/>
    </row>
    <row r="263" spans="1:11" ht="6" customHeight="1">
      <c r="A263" s="16"/>
      <c r="B263" s="3"/>
      <c r="E263" s="297"/>
      <c r="F263" s="294"/>
      <c r="G263" s="294"/>
      <c r="H263" s="305"/>
      <c r="I263" s="294"/>
    </row>
    <row r="264" spans="1:11" ht="3" customHeight="1">
      <c r="A264" s="3"/>
      <c r="B264" s="3"/>
      <c r="E264" s="306"/>
      <c r="F264" s="278"/>
      <c r="G264" s="278"/>
      <c r="H264" s="280"/>
      <c r="I264" s="278"/>
    </row>
    <row r="265" spans="1:11" ht="14.1" customHeight="1">
      <c r="A265" s="110" t="s">
        <v>342</v>
      </c>
      <c r="B265" s="70"/>
      <c r="C265" s="477" t="s">
        <v>351</v>
      </c>
      <c r="D265" s="478"/>
      <c r="E265" s="477" t="s">
        <v>320</v>
      </c>
      <c r="F265" s="307"/>
      <c r="G265" s="194" t="s">
        <v>258</v>
      </c>
      <c r="H265" s="307" t="s">
        <v>9</v>
      </c>
      <c r="I265" s="194" t="s">
        <v>321</v>
      </c>
      <c r="J265" s="165"/>
      <c r="K265" s="307"/>
    </row>
    <row r="266" spans="1:11" ht="2.25" customHeight="1">
      <c r="A266" s="41"/>
      <c r="B266" s="3"/>
      <c r="C266" s="308"/>
      <c r="E266" s="309"/>
      <c r="F266" s="310"/>
      <c r="G266" s="309"/>
      <c r="H266" s="310"/>
      <c r="I266" s="309"/>
      <c r="K266" s="140"/>
    </row>
    <row r="267" spans="1:11" ht="12.4" customHeight="1">
      <c r="A267" s="34" t="s">
        <v>67</v>
      </c>
      <c r="B267" s="3"/>
      <c r="C267" s="3"/>
      <c r="D267" s="2"/>
      <c r="E267" s="4"/>
      <c r="F267" s="3"/>
      <c r="G267" s="4"/>
      <c r="H267" s="3"/>
      <c r="I267" s="4"/>
      <c r="K267" s="140"/>
    </row>
    <row r="268" spans="1:11" ht="12.4" customHeight="1">
      <c r="A268" s="48" t="s">
        <v>339</v>
      </c>
      <c r="B268" s="3"/>
      <c r="C268" s="505">
        <v>11486479.793865601</v>
      </c>
      <c r="D268" s="506"/>
      <c r="E268" s="507">
        <v>5885576.5670707496</v>
      </c>
      <c r="F268" s="508"/>
      <c r="G268" s="505">
        <v>5600903.22679481</v>
      </c>
      <c r="H268" s="508"/>
      <c r="I268" s="505">
        <v>5396692.7557838401</v>
      </c>
      <c r="K268" s="140"/>
    </row>
    <row r="269" spans="1:11" ht="12.4" customHeight="1">
      <c r="A269" s="48" t="s">
        <v>340</v>
      </c>
      <c r="B269" s="3"/>
      <c r="C269" s="505">
        <v>12554753.823502799</v>
      </c>
      <c r="D269" s="506"/>
      <c r="E269" s="507">
        <v>6483348.0638483502</v>
      </c>
      <c r="F269" s="508"/>
      <c r="G269" s="505">
        <v>6071405.75965444</v>
      </c>
      <c r="H269" s="508"/>
      <c r="I269" s="505">
        <v>5694744.1605178798</v>
      </c>
      <c r="K269" s="140"/>
    </row>
    <row r="270" spans="1:11" ht="12.75" customHeight="1">
      <c r="A270" s="34" t="s">
        <v>68</v>
      </c>
      <c r="B270" s="3"/>
      <c r="C270" s="509"/>
      <c r="D270" s="2"/>
      <c r="E270" s="510"/>
      <c r="F270" s="508"/>
      <c r="G270" s="508"/>
      <c r="H270" s="508"/>
      <c r="I270" s="510"/>
      <c r="K270" s="140"/>
    </row>
    <row r="271" spans="1:11" ht="12.4" customHeight="1">
      <c r="A271" s="48" t="s">
        <v>339</v>
      </c>
      <c r="B271" s="3"/>
      <c r="C271" s="505">
        <v>10114579.9899366</v>
      </c>
      <c r="D271" s="506"/>
      <c r="E271" s="507">
        <v>5207086.8063922403</v>
      </c>
      <c r="F271" s="508"/>
      <c r="G271" s="505">
        <v>4907493.1835444001</v>
      </c>
      <c r="H271" s="508"/>
      <c r="I271" s="505">
        <v>4990765.46816066</v>
      </c>
      <c r="K271" s="140"/>
    </row>
    <row r="272" spans="1:11" ht="12" customHeight="1">
      <c r="A272" s="48" t="s">
        <v>340</v>
      </c>
      <c r="B272" s="3"/>
      <c r="C272" s="505">
        <v>11022525.756063299</v>
      </c>
      <c r="D272" s="506"/>
      <c r="E272" s="507">
        <v>5702501.8559876904</v>
      </c>
      <c r="F272" s="508"/>
      <c r="G272" s="505">
        <v>5320023.9000756498</v>
      </c>
      <c r="H272" s="508"/>
      <c r="I272" s="505">
        <v>5250725.7470830902</v>
      </c>
      <c r="K272" s="140"/>
    </row>
    <row r="273" spans="1:11" ht="3" customHeight="1">
      <c r="A273" s="38"/>
      <c r="C273" s="474"/>
      <c r="D273" s="511"/>
      <c r="E273" s="4"/>
      <c r="F273" s="3"/>
      <c r="G273" s="4"/>
      <c r="H273" s="3"/>
      <c r="I273" s="4"/>
      <c r="K273" s="140"/>
    </row>
    <row r="274" spans="1:11" ht="13.5" customHeight="1">
      <c r="A274" s="34" t="s">
        <v>69</v>
      </c>
      <c r="B274" s="475"/>
      <c r="C274" s="476" t="s">
        <v>351</v>
      </c>
      <c r="D274" s="512"/>
      <c r="E274" s="476" t="s">
        <v>322</v>
      </c>
      <c r="F274" s="512"/>
      <c r="G274" s="476" t="s">
        <v>257</v>
      </c>
      <c r="H274" s="512"/>
      <c r="I274" s="476" t="s">
        <v>323</v>
      </c>
      <c r="K274" s="314"/>
    </row>
    <row r="275" spans="1:11" ht="12" customHeight="1">
      <c r="A275" s="48" t="s">
        <v>339</v>
      </c>
      <c r="C275" s="502">
        <v>11.256293345770899</v>
      </c>
      <c r="D275" s="2"/>
      <c r="E275" s="513">
        <v>9.0589520917780106</v>
      </c>
      <c r="F275" s="11"/>
      <c r="G275" s="502">
        <v>13.6627910416851</v>
      </c>
      <c r="H275" s="11"/>
      <c r="I275" s="11">
        <v>13.1859364054895</v>
      </c>
      <c r="K275" s="140"/>
    </row>
    <row r="276" spans="1:11" ht="12" customHeight="1">
      <c r="A276" s="48" t="s">
        <v>340</v>
      </c>
      <c r="C276" s="502">
        <v>15.56484062913</v>
      </c>
      <c r="D276" s="514"/>
      <c r="E276" s="513">
        <v>13.8479250533839</v>
      </c>
      <c r="F276" s="11"/>
      <c r="G276" s="502">
        <v>17.456358427626299</v>
      </c>
      <c r="H276" s="512" t="s">
        <v>9</v>
      </c>
      <c r="I276" s="11">
        <v>15.343546750891599</v>
      </c>
      <c r="K276" s="140"/>
    </row>
    <row r="277" spans="1:11" ht="12" customHeight="1">
      <c r="A277" s="34" t="s">
        <v>70</v>
      </c>
      <c r="C277" s="19"/>
      <c r="D277" s="2"/>
      <c r="E277" s="515"/>
      <c r="F277" s="502"/>
      <c r="G277" s="516"/>
      <c r="H277" s="502"/>
      <c r="I277" s="501"/>
      <c r="K277" s="140"/>
    </row>
    <row r="278" spans="1:11" ht="12" customHeight="1">
      <c r="A278" s="48" t="s">
        <v>339</v>
      </c>
      <c r="C278" s="502">
        <v>5.3499890858708197</v>
      </c>
      <c r="D278" s="517"/>
      <c r="E278" s="513">
        <v>4.33443205479458</v>
      </c>
      <c r="F278" s="11"/>
      <c r="G278" s="502">
        <v>6.4493870765404298</v>
      </c>
      <c r="H278" s="11"/>
      <c r="I278" s="11">
        <v>7.51732053130669</v>
      </c>
      <c r="K278" s="140"/>
    </row>
    <row r="279" spans="1:11" ht="12" customHeight="1">
      <c r="A279" s="48" t="s">
        <v>340</v>
      </c>
      <c r="C279" s="502">
        <v>9.2743445741543997</v>
      </c>
      <c r="D279" s="517"/>
      <c r="E279" s="513">
        <v>8.6040698117887597</v>
      </c>
      <c r="F279" s="11"/>
      <c r="G279" s="502">
        <v>10.0020563839694</v>
      </c>
      <c r="H279" s="512" t="s">
        <v>9</v>
      </c>
      <c r="I279" s="11">
        <v>9.4429480771171797</v>
      </c>
      <c r="K279" s="140"/>
    </row>
    <row r="280" spans="1:11" ht="3.75" customHeight="1">
      <c r="A280" s="48"/>
      <c r="C280" s="137"/>
      <c r="D280" s="223"/>
      <c r="E280" s="129"/>
      <c r="K280" s="140"/>
    </row>
    <row r="281" spans="1:11" ht="13.5" customHeight="1">
      <c r="A281" s="109" t="s">
        <v>249</v>
      </c>
      <c r="B281" s="74"/>
      <c r="C281" s="194"/>
      <c r="D281" s="227"/>
      <c r="E281" s="194" t="s">
        <v>320</v>
      </c>
      <c r="F281" s="455" t="s">
        <v>8</v>
      </c>
      <c r="G281" s="194" t="s">
        <v>258</v>
      </c>
      <c r="H281" s="455" t="s">
        <v>9</v>
      </c>
      <c r="I281" s="194" t="s">
        <v>321</v>
      </c>
      <c r="J281" s="165"/>
      <c r="K281" s="315"/>
    </row>
    <row r="282" spans="1:11" ht="2.25" customHeight="1">
      <c r="A282" s="107"/>
      <c r="B282" s="9"/>
      <c r="C282" s="171"/>
      <c r="D282" s="172"/>
      <c r="E282" s="316"/>
      <c r="F282" s="129"/>
      <c r="G282" s="316"/>
      <c r="H282" s="317"/>
      <c r="I282" s="129"/>
      <c r="K282" s="140"/>
    </row>
    <row r="283" spans="1:11" ht="12.4" customHeight="1">
      <c r="A283" s="107" t="s">
        <v>71</v>
      </c>
      <c r="E283" s="711">
        <v>36136</v>
      </c>
      <c r="F283" s="21"/>
      <c r="G283" s="470">
        <v>41558</v>
      </c>
      <c r="H283" s="471"/>
      <c r="I283" s="536">
        <v>42478</v>
      </c>
      <c r="K283" s="140"/>
    </row>
    <row r="284" spans="1:11" ht="12.4" customHeight="1">
      <c r="A284" s="36" t="s">
        <v>72</v>
      </c>
      <c r="D284" s="174"/>
      <c r="E284" s="711">
        <v>7242526</v>
      </c>
      <c r="F284" s="21"/>
      <c r="G284" s="470">
        <v>8931191</v>
      </c>
      <c r="H284" s="471"/>
      <c r="I284" s="536">
        <v>9100555</v>
      </c>
      <c r="K284" s="140"/>
    </row>
    <row r="285" spans="1:11" ht="12.4" customHeight="1">
      <c r="A285" s="36" t="s">
        <v>276</v>
      </c>
      <c r="C285" s="129"/>
      <c r="D285" s="174"/>
      <c r="E285" s="711">
        <v>87825426.709999993</v>
      </c>
      <c r="F285" s="21"/>
      <c r="G285" s="470">
        <v>104328627.76899999</v>
      </c>
      <c r="H285" s="471"/>
      <c r="I285" s="536">
        <v>106021037.969</v>
      </c>
      <c r="K285" s="140"/>
    </row>
    <row r="286" spans="1:11" ht="12.4" customHeight="1">
      <c r="A286" s="36" t="s">
        <v>296</v>
      </c>
      <c r="C286" s="129"/>
      <c r="D286" s="174"/>
      <c r="E286" s="711">
        <v>11344.4364011948</v>
      </c>
      <c r="F286" s="21"/>
      <c r="G286" s="470">
        <v>10849.596701156701</v>
      </c>
      <c r="H286" s="471"/>
      <c r="I286" s="536">
        <v>10937.685082722999</v>
      </c>
      <c r="K286" s="140"/>
    </row>
    <row r="287" spans="1:11" ht="12.4" customHeight="1">
      <c r="A287" s="465" t="s">
        <v>341</v>
      </c>
      <c r="C287" s="319"/>
      <c r="D287" s="174"/>
      <c r="E287" s="711">
        <v>24175</v>
      </c>
      <c r="F287" s="470"/>
      <c r="G287" s="470">
        <v>28421</v>
      </c>
      <c r="H287" s="470"/>
      <c r="I287" s="536">
        <v>30221</v>
      </c>
      <c r="K287" s="140"/>
    </row>
    <row r="288" spans="1:11" ht="12.4" customHeight="1">
      <c r="A288" s="36" t="s">
        <v>72</v>
      </c>
      <c r="C288" s="320"/>
      <c r="D288" s="174"/>
      <c r="E288" s="711">
        <v>3485685</v>
      </c>
      <c r="F288" s="470"/>
      <c r="G288" s="470">
        <v>4767437</v>
      </c>
      <c r="H288" s="470"/>
      <c r="I288" s="536">
        <v>4686154</v>
      </c>
      <c r="K288" s="140"/>
    </row>
    <row r="289" spans="1:11" ht="12.4" customHeight="1">
      <c r="A289" s="36" t="s">
        <v>276</v>
      </c>
      <c r="C289" s="129"/>
      <c r="D289" s="174"/>
      <c r="E289" s="711">
        <v>41355778.225000001</v>
      </c>
      <c r="F289" s="470"/>
      <c r="G289" s="470">
        <v>50101755.887000002</v>
      </c>
      <c r="H289" s="470"/>
      <c r="I289" s="536">
        <v>52133857.557999998</v>
      </c>
      <c r="K289" s="140"/>
    </row>
    <row r="290" spans="1:11" ht="12.4" customHeight="1">
      <c r="A290" s="36" t="s">
        <v>297</v>
      </c>
      <c r="C290" s="129"/>
      <c r="D290" s="174"/>
      <c r="E290" s="711">
        <v>11864.46</v>
      </c>
      <c r="F290" s="470"/>
      <c r="G290" s="470">
        <v>10509.16</v>
      </c>
      <c r="H290" s="470"/>
      <c r="I290" s="536">
        <v>11125.08</v>
      </c>
      <c r="K290" s="140"/>
    </row>
    <row r="291" spans="1:11" ht="12.4" customHeight="1">
      <c r="A291" s="465" t="s">
        <v>73</v>
      </c>
      <c r="C291" s="129"/>
      <c r="D291" s="174"/>
      <c r="E291" s="712">
        <v>7928</v>
      </c>
      <c r="F291" s="470"/>
      <c r="G291" s="538">
        <v>8818</v>
      </c>
      <c r="H291" s="470"/>
      <c r="I291" s="538">
        <v>7200</v>
      </c>
      <c r="K291" s="140"/>
    </row>
    <row r="292" spans="1:11" ht="12.4" customHeight="1">
      <c r="A292" s="36" t="s">
        <v>72</v>
      </c>
      <c r="C292" s="129"/>
      <c r="D292" s="174"/>
      <c r="E292" s="712">
        <v>3636638</v>
      </c>
      <c r="F292" s="470"/>
      <c r="G292" s="538">
        <v>4036679</v>
      </c>
      <c r="H292" s="470"/>
      <c r="I292" s="538">
        <v>4289329</v>
      </c>
      <c r="K292" s="140"/>
    </row>
    <row r="293" spans="1:11" ht="12" customHeight="1">
      <c r="A293" s="36" t="s">
        <v>276</v>
      </c>
      <c r="C293" s="129"/>
      <c r="D293" s="174"/>
      <c r="E293" s="712">
        <v>39590971.141000003</v>
      </c>
      <c r="F293" s="470"/>
      <c r="G293" s="538">
        <v>45919406.630000003</v>
      </c>
      <c r="H293" s="470"/>
      <c r="I293" s="538">
        <v>46529531.575000003</v>
      </c>
      <c r="K293" s="140"/>
    </row>
    <row r="294" spans="1:11" ht="12.4" customHeight="1">
      <c r="A294" s="36" t="s">
        <v>298</v>
      </c>
      <c r="C294" s="173"/>
      <c r="D294" s="174"/>
      <c r="E294" s="712">
        <v>10809.29</v>
      </c>
      <c r="F294" s="470"/>
      <c r="G294" s="538">
        <v>11304.75</v>
      </c>
      <c r="H294" s="470"/>
      <c r="I294" s="538">
        <v>10759.34</v>
      </c>
      <c r="K294" s="140"/>
    </row>
    <row r="295" spans="1:11" ht="12.4" customHeight="1">
      <c r="A295" s="465" t="s">
        <v>74</v>
      </c>
      <c r="B295" s="9"/>
      <c r="C295" s="173"/>
      <c r="D295" s="174"/>
      <c r="E295" s="712">
        <v>2480</v>
      </c>
      <c r="F295" s="470"/>
      <c r="G295" s="538">
        <v>2963</v>
      </c>
      <c r="H295" s="539"/>
      <c r="I295" s="538">
        <v>3703</v>
      </c>
      <c r="K295" s="140"/>
    </row>
    <row r="296" spans="1:11" ht="12.4" customHeight="1">
      <c r="A296" s="36" t="s">
        <v>276</v>
      </c>
      <c r="B296" s="9"/>
      <c r="C296" s="173"/>
      <c r="D296" s="174"/>
      <c r="E296" s="537">
        <v>5381567.5269999998</v>
      </c>
      <c r="F296" s="470"/>
      <c r="G296" s="538">
        <v>7143044.4500000002</v>
      </c>
      <c r="H296" s="539"/>
      <c r="I296" s="538">
        <v>6102854.0779999997</v>
      </c>
      <c r="K296" s="140"/>
    </row>
    <row r="297" spans="1:11" ht="3" customHeight="1">
      <c r="A297" s="38"/>
      <c r="B297" s="1"/>
      <c r="E297" s="200"/>
      <c r="F297" s="175"/>
      <c r="G297" s="175"/>
      <c r="H297" s="238"/>
      <c r="I297" s="321"/>
      <c r="K297" s="140"/>
    </row>
    <row r="298" spans="1:11" ht="14.1" customHeight="1">
      <c r="A298" s="109" t="s">
        <v>250</v>
      </c>
      <c r="B298" s="75"/>
      <c r="C298" s="322"/>
      <c r="D298" s="323"/>
      <c r="E298" s="565" t="s">
        <v>268</v>
      </c>
      <c r="F298" s="565"/>
      <c r="G298" s="565"/>
      <c r="H298" s="565"/>
      <c r="I298" s="565"/>
      <c r="J298" s="565"/>
      <c r="K298" s="566"/>
    </row>
    <row r="299" spans="1:11" ht="2.25" customHeight="1">
      <c r="A299" s="107"/>
      <c r="B299" s="20"/>
      <c r="C299" s="324"/>
      <c r="D299" s="325"/>
      <c r="E299" s="148"/>
      <c r="F299" s="150"/>
      <c r="K299" s="140"/>
    </row>
    <row r="300" spans="1:11" ht="27.75" customHeight="1">
      <c r="A300" s="54" t="s">
        <v>75</v>
      </c>
      <c r="B300" s="6"/>
      <c r="C300" s="148"/>
      <c r="D300" s="149"/>
      <c r="E300" s="326" t="s">
        <v>76</v>
      </c>
      <c r="F300" s="327"/>
      <c r="G300" s="328" t="s">
        <v>77</v>
      </c>
      <c r="H300" s="154"/>
      <c r="I300" s="328" t="s">
        <v>269</v>
      </c>
      <c r="K300" s="140"/>
    </row>
    <row r="301" spans="1:11" ht="12" customHeight="1">
      <c r="A301" s="48" t="s">
        <v>78</v>
      </c>
      <c r="B301" s="21"/>
      <c r="C301" s="200"/>
      <c r="D301" s="329"/>
      <c r="E301" s="330">
        <v>2691</v>
      </c>
      <c r="F301" s="225"/>
      <c r="G301" s="225">
        <v>131516</v>
      </c>
      <c r="H301" s="225"/>
      <c r="I301" s="225">
        <v>249400402</v>
      </c>
      <c r="K301" s="140"/>
    </row>
    <row r="302" spans="1:11" ht="12.4" customHeight="1">
      <c r="A302" s="48" t="s">
        <v>79</v>
      </c>
      <c r="B302" s="6"/>
      <c r="C302" s="148"/>
      <c r="D302" s="149"/>
      <c r="E302" s="331">
        <v>260</v>
      </c>
      <c r="F302" s="225"/>
      <c r="G302" s="332">
        <v>33941</v>
      </c>
      <c r="H302" s="333"/>
      <c r="I302" s="332">
        <v>176650807</v>
      </c>
      <c r="K302" s="140"/>
    </row>
    <row r="303" spans="1:11" ht="12" customHeight="1">
      <c r="A303" s="48" t="s">
        <v>80</v>
      </c>
      <c r="B303" s="21"/>
      <c r="C303" s="200"/>
      <c r="D303" s="329"/>
      <c r="E303" s="330">
        <v>23861</v>
      </c>
      <c r="F303" s="225"/>
      <c r="G303" s="225">
        <v>1376025</v>
      </c>
      <c r="H303" s="333"/>
      <c r="I303" s="225">
        <v>5963163411</v>
      </c>
      <c r="K303" s="140"/>
    </row>
    <row r="304" spans="1:11" ht="12" customHeight="1">
      <c r="A304" s="48" t="s">
        <v>81</v>
      </c>
      <c r="B304" s="21"/>
      <c r="C304" s="200"/>
      <c r="D304" s="329"/>
      <c r="E304" s="334">
        <v>405</v>
      </c>
      <c r="F304" s="225"/>
      <c r="G304" s="335">
        <v>55645</v>
      </c>
      <c r="H304" s="333"/>
      <c r="I304" s="335">
        <v>1176121059</v>
      </c>
      <c r="K304" s="140"/>
    </row>
    <row r="305" spans="1:11" ht="12" customHeight="1">
      <c r="A305" s="48" t="s">
        <v>82</v>
      </c>
      <c r="B305" s="21"/>
      <c r="C305" s="176"/>
      <c r="D305" s="174"/>
      <c r="E305" s="336">
        <v>1125</v>
      </c>
      <c r="F305" s="225"/>
      <c r="G305" s="337">
        <v>44595</v>
      </c>
      <c r="H305" s="333"/>
      <c r="I305" s="337">
        <v>122352222</v>
      </c>
      <c r="K305" s="140"/>
    </row>
    <row r="306" spans="1:11" ht="12" customHeight="1">
      <c r="A306" s="48" t="s">
        <v>83</v>
      </c>
      <c r="B306" s="21"/>
      <c r="C306" s="176"/>
      <c r="D306" s="174"/>
      <c r="E306" s="330">
        <v>2286</v>
      </c>
      <c r="F306" s="225"/>
      <c r="G306" s="225">
        <v>343866</v>
      </c>
      <c r="H306" s="333"/>
      <c r="I306" s="225">
        <v>619793841</v>
      </c>
      <c r="K306" s="140"/>
    </row>
    <row r="307" spans="1:11" ht="12" customHeight="1">
      <c r="A307" s="48" t="s">
        <v>84</v>
      </c>
      <c r="B307" s="21"/>
      <c r="C307" s="176"/>
      <c r="D307" s="174"/>
      <c r="E307" s="330">
        <v>116220</v>
      </c>
      <c r="F307" s="225"/>
      <c r="G307" s="225">
        <v>1584579</v>
      </c>
      <c r="H307" s="333"/>
      <c r="I307" s="225">
        <v>8959490268</v>
      </c>
      <c r="K307" s="140"/>
    </row>
    <row r="308" spans="1:11" ht="12" customHeight="1">
      <c r="A308" s="48" t="s">
        <v>85</v>
      </c>
      <c r="B308" s="21"/>
      <c r="C308" s="200"/>
      <c r="D308" s="329"/>
      <c r="E308" s="334">
        <v>2950</v>
      </c>
      <c r="F308" s="225"/>
      <c r="G308" s="335">
        <v>224063</v>
      </c>
      <c r="H308" s="333"/>
      <c r="I308" s="335">
        <v>734998709</v>
      </c>
      <c r="K308" s="140"/>
    </row>
    <row r="309" spans="1:11" ht="12" customHeight="1">
      <c r="A309" s="48" t="s">
        <v>86</v>
      </c>
      <c r="B309" s="21"/>
      <c r="C309" s="200"/>
      <c r="D309" s="329"/>
      <c r="E309" s="334">
        <v>34248</v>
      </c>
      <c r="F309" s="225"/>
      <c r="G309" s="335">
        <v>611271</v>
      </c>
      <c r="H309" s="333"/>
      <c r="I309" s="335">
        <v>918010929</v>
      </c>
      <c r="K309" s="140"/>
    </row>
    <row r="310" spans="1:11" ht="12" customHeight="1">
      <c r="A310" s="48" t="s">
        <v>87</v>
      </c>
      <c r="B310" s="21"/>
      <c r="C310" s="200"/>
      <c r="D310" s="329"/>
      <c r="E310" s="330">
        <v>4112</v>
      </c>
      <c r="F310" s="225"/>
      <c r="G310" s="225">
        <v>192600</v>
      </c>
      <c r="H310" s="333"/>
      <c r="I310" s="225">
        <v>709919834</v>
      </c>
      <c r="K310" s="140"/>
    </row>
    <row r="311" spans="1:11" ht="12" customHeight="1">
      <c r="A311" s="48" t="s">
        <v>88</v>
      </c>
      <c r="B311" s="21"/>
      <c r="C311" s="200"/>
      <c r="D311" s="329"/>
      <c r="E311" s="338">
        <v>38698</v>
      </c>
      <c r="F311" s="225"/>
      <c r="G311" s="339">
        <v>646866</v>
      </c>
      <c r="H311" s="333"/>
      <c r="I311" s="339">
        <v>2758468398</v>
      </c>
      <c r="K311" s="140"/>
    </row>
    <row r="312" spans="1:11" ht="12" customHeight="1">
      <c r="A312" s="48" t="s">
        <v>89</v>
      </c>
      <c r="B312" s="21"/>
      <c r="C312" s="200"/>
      <c r="D312" s="329"/>
      <c r="E312" s="330">
        <v>5179</v>
      </c>
      <c r="F312" s="225"/>
      <c r="G312" s="225">
        <v>101976</v>
      </c>
      <c r="H312" s="333"/>
      <c r="I312" s="225">
        <v>1099541822</v>
      </c>
      <c r="K312" s="140"/>
    </row>
    <row r="313" spans="1:11" ht="12" customHeight="1">
      <c r="A313" s="48" t="s">
        <v>90</v>
      </c>
      <c r="B313" s="21"/>
      <c r="C313" s="176"/>
      <c r="D313" s="174"/>
      <c r="E313" s="330">
        <v>5435</v>
      </c>
      <c r="F313" s="225"/>
      <c r="G313" s="225">
        <v>164793</v>
      </c>
      <c r="H313" s="333"/>
      <c r="I313" s="225">
        <v>279861962</v>
      </c>
      <c r="K313" s="140"/>
    </row>
    <row r="314" spans="1:11" ht="12" customHeight="1">
      <c r="A314" s="48" t="s">
        <v>91</v>
      </c>
      <c r="B314" s="21"/>
      <c r="C314" s="200"/>
      <c r="D314" s="329"/>
      <c r="E314" s="330">
        <v>6481</v>
      </c>
      <c r="F314" s="225"/>
      <c r="G314" s="225">
        <v>1310113</v>
      </c>
      <c r="H314" s="333"/>
      <c r="I314" s="225">
        <v>910581611</v>
      </c>
      <c r="K314" s="140"/>
    </row>
    <row r="315" spans="1:11" ht="12" customHeight="1">
      <c r="A315" s="48" t="s">
        <v>92</v>
      </c>
      <c r="B315" s="21"/>
      <c r="C315" s="200"/>
      <c r="D315" s="329"/>
      <c r="E315" s="334">
        <v>13624</v>
      </c>
      <c r="F315" s="225"/>
      <c r="G315" s="335">
        <v>409241</v>
      </c>
      <c r="H315" s="333"/>
      <c r="I315" s="335">
        <v>222647989</v>
      </c>
      <c r="K315" s="140"/>
    </row>
    <row r="316" spans="1:11" ht="12" customHeight="1">
      <c r="A316" s="48" t="s">
        <v>93</v>
      </c>
      <c r="B316" s="21"/>
      <c r="C316" s="200"/>
      <c r="D316" s="329"/>
      <c r="E316" s="330">
        <v>7278</v>
      </c>
      <c r="F316" s="225"/>
      <c r="G316" s="225">
        <v>233094</v>
      </c>
      <c r="H316" s="333"/>
      <c r="I316" s="225">
        <v>263352519</v>
      </c>
      <c r="K316" s="140"/>
    </row>
    <row r="317" spans="1:11" ht="12" customHeight="1">
      <c r="A317" s="48" t="s">
        <v>94</v>
      </c>
      <c r="B317" s="21"/>
      <c r="C317" s="200"/>
      <c r="D317" s="329"/>
      <c r="E317" s="334">
        <v>3307</v>
      </c>
      <c r="F317" s="225"/>
      <c r="G317" s="335">
        <v>75635</v>
      </c>
      <c r="H317" s="333"/>
      <c r="I317" s="335">
        <v>241453752</v>
      </c>
      <c r="K317" s="140"/>
    </row>
    <row r="318" spans="1:11" ht="12" customHeight="1">
      <c r="A318" s="48" t="s">
        <v>95</v>
      </c>
      <c r="B318" s="21"/>
      <c r="C318" s="200"/>
      <c r="D318" s="329"/>
      <c r="E318" s="334">
        <v>10022</v>
      </c>
      <c r="F318" s="225"/>
      <c r="G318" s="335">
        <v>82575</v>
      </c>
      <c r="H318" s="333"/>
      <c r="I318" s="335">
        <v>49432041</v>
      </c>
      <c r="K318" s="140"/>
    </row>
    <row r="319" spans="1:11" ht="2.25" customHeight="1">
      <c r="A319" s="113"/>
      <c r="K319" s="140"/>
    </row>
    <row r="320" spans="1:11" ht="14.1" customHeight="1">
      <c r="A320" s="109" t="s">
        <v>362</v>
      </c>
      <c r="B320" s="76"/>
      <c r="C320" s="192"/>
      <c r="D320" s="193"/>
      <c r="E320" s="340" t="s">
        <v>196</v>
      </c>
      <c r="F320" s="341"/>
      <c r="G320" s="340" t="s">
        <v>197</v>
      </c>
      <c r="H320" s="341"/>
      <c r="I320" s="340" t="s">
        <v>198</v>
      </c>
      <c r="J320" s="165"/>
      <c r="K320" s="342"/>
    </row>
    <row r="321" spans="1:11" ht="2.25" customHeight="1">
      <c r="A321" s="107"/>
      <c r="B321" s="22"/>
      <c r="C321" s="176"/>
      <c r="D321" s="174"/>
      <c r="E321" s="176"/>
      <c r="F321" s="171"/>
      <c r="G321" s="176"/>
      <c r="H321" s="178"/>
      <c r="I321" s="176"/>
      <c r="K321" s="140"/>
    </row>
    <row r="322" spans="1:11" ht="14.25" customHeight="1">
      <c r="A322" s="34" t="s">
        <v>96</v>
      </c>
      <c r="B322" s="7"/>
      <c r="E322" s="343">
        <v>109035343</v>
      </c>
      <c r="F322" s="479" t="s">
        <v>343</v>
      </c>
      <c r="G322" s="179">
        <v>100981437</v>
      </c>
      <c r="H322" s="479" t="s">
        <v>344</v>
      </c>
      <c r="I322" s="179">
        <v>92337852</v>
      </c>
      <c r="J322" s="481" t="s">
        <v>345</v>
      </c>
      <c r="K322" s="481"/>
    </row>
    <row r="323" spans="1:11" ht="12.4" customHeight="1">
      <c r="A323" s="34" t="s">
        <v>97</v>
      </c>
      <c r="B323" s="3"/>
      <c r="E323" s="344" t="s">
        <v>187</v>
      </c>
      <c r="G323" s="308" t="s">
        <v>98</v>
      </c>
      <c r="H323" s="138"/>
      <c r="I323" s="308" t="s">
        <v>99</v>
      </c>
      <c r="K323" s="140"/>
    </row>
    <row r="324" spans="1:11" ht="12.4" customHeight="1">
      <c r="A324" s="34" t="s">
        <v>100</v>
      </c>
      <c r="B324" s="3"/>
      <c r="E324" s="344">
        <v>363</v>
      </c>
      <c r="G324" s="308">
        <v>337</v>
      </c>
      <c r="H324" s="138"/>
      <c r="I324" s="308">
        <v>308</v>
      </c>
      <c r="K324" s="140"/>
    </row>
    <row r="325" spans="1:11" s="115" customFormat="1" ht="12.4" customHeight="1">
      <c r="A325" s="34" t="s">
        <v>122</v>
      </c>
      <c r="B325" s="13"/>
      <c r="C325" s="197"/>
      <c r="D325" s="197"/>
      <c r="E325" s="312">
        <v>26393906</v>
      </c>
      <c r="F325" s="311"/>
      <c r="G325" s="311">
        <v>22975630</v>
      </c>
      <c r="H325" s="311"/>
      <c r="I325" s="345">
        <v>20171899</v>
      </c>
      <c r="J325" s="346"/>
      <c r="K325" s="347"/>
    </row>
    <row r="326" spans="1:11" s="115" customFormat="1" ht="12.4" customHeight="1">
      <c r="A326" s="34" t="s">
        <v>123</v>
      </c>
      <c r="B326" s="13"/>
      <c r="C326" s="197"/>
      <c r="D326" s="197"/>
      <c r="E326" s="239">
        <v>4.0999999999999996</v>
      </c>
      <c r="F326" s="231"/>
      <c r="G326" s="231">
        <v>4.3774083670393367</v>
      </c>
      <c r="H326" s="231"/>
      <c r="I326" s="348">
        <v>4.5656573037570736</v>
      </c>
      <c r="J326" s="346"/>
      <c r="K326" s="347"/>
    </row>
    <row r="327" spans="1:11" ht="4.5" customHeight="1">
      <c r="A327" s="34"/>
      <c r="B327" s="7"/>
      <c r="E327" s="349"/>
      <c r="F327" s="350"/>
      <c r="G327" s="351"/>
      <c r="H327" s="352"/>
      <c r="I327" s="349"/>
      <c r="J327" s="353"/>
      <c r="K327" s="354"/>
    </row>
    <row r="328" spans="1:11" s="115" customFormat="1" ht="11.25" customHeight="1">
      <c r="A328" s="34" t="s">
        <v>117</v>
      </c>
      <c r="B328" s="13"/>
      <c r="C328" s="197"/>
      <c r="D328" s="197"/>
      <c r="E328" s="312">
        <v>108667043</v>
      </c>
      <c r="F328" s="311"/>
      <c r="G328" s="311">
        <v>100573715</v>
      </c>
      <c r="H328" s="178"/>
      <c r="I328" s="345">
        <v>92097978</v>
      </c>
      <c r="J328" s="346"/>
      <c r="K328" s="347"/>
    </row>
    <row r="329" spans="1:11" s="115" customFormat="1" ht="11.25" customHeight="1">
      <c r="A329" s="48" t="s">
        <v>33</v>
      </c>
      <c r="B329" s="13"/>
      <c r="C329" s="197"/>
      <c r="D329" s="197"/>
      <c r="E329" s="312">
        <v>55017643</v>
      </c>
      <c r="F329" s="311"/>
      <c r="G329" s="311">
        <v>50774021</v>
      </c>
      <c r="H329" s="178"/>
      <c r="I329" s="345">
        <v>46458988</v>
      </c>
      <c r="J329" s="346"/>
      <c r="K329" s="347"/>
    </row>
    <row r="330" spans="1:11" s="115" customFormat="1" ht="11.25" customHeight="1">
      <c r="A330" s="48" t="s">
        <v>34</v>
      </c>
      <c r="B330" s="13"/>
      <c r="C330" s="197"/>
      <c r="D330" s="197"/>
      <c r="E330" s="312">
        <v>53649400</v>
      </c>
      <c r="F330" s="311"/>
      <c r="G330" s="311">
        <v>49799694</v>
      </c>
      <c r="H330" s="178"/>
      <c r="I330" s="345">
        <v>45638990</v>
      </c>
      <c r="J330" s="346"/>
      <c r="K330" s="347"/>
    </row>
    <row r="331" spans="1:11" s="115" customFormat="1" ht="11.25" customHeight="1">
      <c r="A331" s="34" t="s">
        <v>118</v>
      </c>
      <c r="B331" s="13"/>
      <c r="C331" s="197"/>
      <c r="D331" s="197"/>
      <c r="E331" s="355">
        <v>100</v>
      </c>
      <c r="F331" s="356"/>
      <c r="G331" s="357">
        <v>100</v>
      </c>
      <c r="H331" s="232"/>
      <c r="I331" s="348">
        <v>100</v>
      </c>
      <c r="J331" s="346"/>
      <c r="K331" s="347"/>
    </row>
    <row r="332" spans="1:11" s="115" customFormat="1" ht="11.25" customHeight="1">
      <c r="A332" s="48" t="s">
        <v>33</v>
      </c>
      <c r="B332" s="13"/>
      <c r="C332" s="197"/>
      <c r="D332" s="197"/>
      <c r="E332" s="190">
        <v>50.62955748229939</v>
      </c>
      <c r="F332" s="356"/>
      <c r="G332" s="357">
        <v>50.484384513389017</v>
      </c>
      <c r="H332" s="232"/>
      <c r="I332" s="348">
        <v>50.445176983147235</v>
      </c>
      <c r="J332" s="346"/>
      <c r="K332" s="347"/>
    </row>
    <row r="333" spans="1:11" s="115" customFormat="1" ht="11.25" customHeight="1">
      <c r="A333" s="48" t="s">
        <v>34</v>
      </c>
      <c r="B333" s="13"/>
      <c r="C333" s="197"/>
      <c r="D333" s="197"/>
      <c r="E333" s="190">
        <v>49.37044251770061</v>
      </c>
      <c r="F333" s="356"/>
      <c r="G333" s="357">
        <v>49.51561548661099</v>
      </c>
      <c r="H333" s="232"/>
      <c r="I333" s="348">
        <v>49.554823016852765</v>
      </c>
      <c r="J333" s="346"/>
      <c r="K333" s="347"/>
    </row>
    <row r="334" spans="1:11" s="115" customFormat="1" ht="11.25" customHeight="1">
      <c r="A334" s="34" t="s">
        <v>119</v>
      </c>
      <c r="B334" s="13"/>
      <c r="C334" s="197"/>
      <c r="D334" s="197"/>
      <c r="E334" s="173">
        <v>108667043</v>
      </c>
      <c r="F334" s="171"/>
      <c r="G334" s="171">
        <v>100573715</v>
      </c>
      <c r="H334" s="178"/>
      <c r="I334" s="345">
        <v>92097978</v>
      </c>
      <c r="J334" s="346"/>
      <c r="K334" s="347"/>
    </row>
    <row r="335" spans="1:11" s="115" customFormat="1" ht="11.25" customHeight="1">
      <c r="A335" s="48" t="s">
        <v>103</v>
      </c>
      <c r="B335" s="13"/>
      <c r="C335" s="197"/>
      <c r="D335" s="197"/>
      <c r="E335" s="173">
        <v>11066707</v>
      </c>
      <c r="F335" s="171"/>
      <c r="G335" s="171">
        <v>10815998</v>
      </c>
      <c r="H335" s="178"/>
      <c r="I335" s="345">
        <v>10231201</v>
      </c>
      <c r="J335" s="346"/>
      <c r="K335" s="347"/>
    </row>
    <row r="336" spans="1:11" s="115" customFormat="1" ht="11.25" customHeight="1">
      <c r="A336" s="48" t="s">
        <v>104</v>
      </c>
      <c r="B336" s="13"/>
      <c r="C336" s="197"/>
      <c r="D336" s="197"/>
      <c r="E336" s="312">
        <v>33414245</v>
      </c>
      <c r="F336" s="311"/>
      <c r="G336" s="311">
        <v>32135285</v>
      </c>
      <c r="H336" s="178"/>
      <c r="I336" s="345">
        <v>30717569</v>
      </c>
      <c r="J336" s="346"/>
      <c r="K336" s="347"/>
    </row>
    <row r="337" spans="1:11" s="115" customFormat="1" ht="11.25" customHeight="1">
      <c r="A337" s="48" t="s">
        <v>105</v>
      </c>
      <c r="B337" s="13"/>
      <c r="C337" s="197"/>
      <c r="D337" s="197"/>
      <c r="E337" s="312">
        <v>69397349</v>
      </c>
      <c r="F337" s="311"/>
      <c r="G337" s="311">
        <v>63659732</v>
      </c>
      <c r="H337" s="178"/>
      <c r="I337" s="345">
        <v>57374166</v>
      </c>
      <c r="J337" s="346"/>
      <c r="K337" s="347"/>
    </row>
    <row r="338" spans="1:11" s="115" customFormat="1" ht="11.25" customHeight="1">
      <c r="A338" s="48" t="s">
        <v>106</v>
      </c>
      <c r="B338" s="13"/>
      <c r="C338" s="197"/>
      <c r="D338" s="197"/>
      <c r="E338" s="312">
        <v>68945888</v>
      </c>
      <c r="F338" s="311"/>
      <c r="G338" s="311">
        <v>62263325</v>
      </c>
      <c r="H338" s="178"/>
      <c r="I338" s="345">
        <v>55513682</v>
      </c>
      <c r="J338" s="346"/>
      <c r="K338" s="347"/>
    </row>
    <row r="339" spans="1:11" s="115" customFormat="1" ht="11.25" customHeight="1">
      <c r="A339" s="48" t="s">
        <v>107</v>
      </c>
      <c r="B339" s="13"/>
      <c r="C339" s="197"/>
      <c r="D339" s="197"/>
      <c r="E339" s="312">
        <v>9222672</v>
      </c>
      <c r="F339" s="311"/>
      <c r="G339" s="311">
        <v>7534306</v>
      </c>
      <c r="H339" s="178"/>
      <c r="I339" s="345">
        <v>6230480</v>
      </c>
      <c r="J339" s="346"/>
      <c r="K339" s="347"/>
    </row>
    <row r="340" spans="1:11" s="115" customFormat="1" ht="11.25" customHeight="1">
      <c r="A340" s="48" t="s">
        <v>108</v>
      </c>
      <c r="B340" s="13"/>
      <c r="C340" s="197"/>
      <c r="D340" s="197"/>
      <c r="E340" s="312">
        <v>5855449</v>
      </c>
      <c r="F340" s="311"/>
      <c r="G340" s="311">
        <v>4778698</v>
      </c>
      <c r="H340" s="178"/>
      <c r="I340" s="345">
        <v>4006243</v>
      </c>
      <c r="J340" s="346"/>
      <c r="K340" s="347"/>
    </row>
    <row r="341" spans="1:11" s="115" customFormat="1" ht="11.25" customHeight="1">
      <c r="A341" s="34" t="s">
        <v>121</v>
      </c>
      <c r="B341" s="13"/>
      <c r="C341" s="197"/>
      <c r="D341" s="197"/>
      <c r="E341" s="239">
        <v>100</v>
      </c>
      <c r="F341" s="231"/>
      <c r="G341" s="231">
        <v>100</v>
      </c>
      <c r="H341" s="231"/>
      <c r="I341" s="348">
        <v>100</v>
      </c>
      <c r="J341" s="346"/>
      <c r="K341" s="347"/>
    </row>
    <row r="342" spans="1:11" s="115" customFormat="1" ht="11.25" customHeight="1">
      <c r="A342" s="48" t="s">
        <v>103</v>
      </c>
      <c r="B342" s="13"/>
      <c r="C342" s="197"/>
      <c r="D342" s="197"/>
      <c r="E342" s="358">
        <v>10.1840509270138</v>
      </c>
      <c r="F342" s="356"/>
      <c r="G342" s="356">
        <v>10.754298973643362</v>
      </c>
      <c r="H342" s="356"/>
      <c r="I342" s="348">
        <v>11.109039766323644</v>
      </c>
      <c r="J342" s="346"/>
      <c r="K342" s="347"/>
    </row>
    <row r="343" spans="1:11" s="115" customFormat="1" ht="11.25" customHeight="1">
      <c r="A343" s="48" t="s">
        <v>104</v>
      </c>
      <c r="B343" s="13"/>
      <c r="C343" s="197"/>
      <c r="D343" s="197"/>
      <c r="E343" s="358">
        <v>30.749198724400699</v>
      </c>
      <c r="F343" s="356"/>
      <c r="G343" s="356">
        <v>31.951971745301442</v>
      </c>
      <c r="H343" s="356"/>
      <c r="I343" s="348">
        <v>33.353141585801154</v>
      </c>
      <c r="J343" s="346"/>
      <c r="K343" s="347"/>
    </row>
    <row r="344" spans="1:11" s="115" customFormat="1" ht="11.25" customHeight="1">
      <c r="A344" s="48" t="s">
        <v>105</v>
      </c>
      <c r="B344" s="13"/>
      <c r="C344" s="197"/>
      <c r="D344" s="197"/>
      <c r="E344" s="358">
        <v>63.862369936761802</v>
      </c>
      <c r="F344" s="356"/>
      <c r="G344" s="356">
        <v>63.296589968860154</v>
      </c>
      <c r="H344" s="356"/>
      <c r="I344" s="348">
        <v>62.296879091091448</v>
      </c>
      <c r="J344" s="346"/>
      <c r="K344" s="347"/>
    </row>
    <row r="345" spans="1:11" s="115" customFormat="1" ht="11.25" customHeight="1">
      <c r="A345" s="48" t="s">
        <v>106</v>
      </c>
      <c r="B345" s="13"/>
      <c r="C345" s="197"/>
      <c r="D345" s="197"/>
      <c r="E345" s="358">
        <v>63.446916467580699</v>
      </c>
      <c r="F345" s="356"/>
      <c r="G345" s="356">
        <v>61.908148664887243</v>
      </c>
      <c r="H345" s="356"/>
      <c r="I345" s="348">
        <v>60.276765251024301</v>
      </c>
      <c r="J345" s="346"/>
      <c r="K345" s="347"/>
    </row>
    <row r="346" spans="1:11" s="115" customFormat="1" ht="11.25" customHeight="1">
      <c r="A346" s="48" t="s">
        <v>107</v>
      </c>
      <c r="B346" s="13"/>
      <c r="C346" s="197"/>
      <c r="D346" s="197"/>
      <c r="E346" s="358">
        <v>8.4870920799786607</v>
      </c>
      <c r="F346" s="356"/>
      <c r="G346" s="356">
        <v>7.4913271325415396</v>
      </c>
      <c r="H346" s="356"/>
      <c r="I346" s="348">
        <v>6.7650562317448495</v>
      </c>
      <c r="J346" s="346"/>
      <c r="K346" s="347"/>
    </row>
    <row r="347" spans="1:11" s="115" customFormat="1" ht="11.25" customHeight="1">
      <c r="A347" s="48" t="s">
        <v>108</v>
      </c>
      <c r="B347" s="13"/>
      <c r="C347" s="197"/>
      <c r="D347" s="197"/>
      <c r="E347" s="358">
        <v>5.3884313388374796</v>
      </c>
      <c r="F347" s="356"/>
      <c r="G347" s="356">
        <v>4.7514382858384021</v>
      </c>
      <c r="H347" s="356"/>
      <c r="I347" s="348">
        <v>4.3499793231073971</v>
      </c>
      <c r="J347" s="346"/>
      <c r="K347" s="347"/>
    </row>
    <row r="348" spans="1:11" s="115" customFormat="1" ht="11.25" customHeight="1">
      <c r="A348" s="34" t="s">
        <v>109</v>
      </c>
      <c r="B348" s="13"/>
      <c r="C348" s="197"/>
      <c r="D348" s="197"/>
      <c r="E348" s="359">
        <v>56.586735035080402</v>
      </c>
      <c r="F348" s="294"/>
      <c r="G348" s="360">
        <v>57.691646645092533</v>
      </c>
      <c r="H348" s="191"/>
      <c r="I348" s="152">
        <v>60.33951022734216</v>
      </c>
      <c r="J348" s="346"/>
      <c r="K348" s="347"/>
    </row>
    <row r="349" spans="1:11" s="115" customFormat="1" ht="11.25" customHeight="1">
      <c r="A349" s="48" t="s">
        <v>110</v>
      </c>
      <c r="B349" s="13"/>
      <c r="C349" s="197"/>
      <c r="D349" s="197"/>
      <c r="E349" s="359">
        <v>48.149166331987701</v>
      </c>
      <c r="F349" s="294"/>
      <c r="G349" s="360">
        <v>50.215240120529849</v>
      </c>
      <c r="H349" s="191"/>
      <c r="I349" s="152">
        <v>53.371080462621158</v>
      </c>
      <c r="J349" s="346"/>
      <c r="K349" s="347"/>
    </row>
    <row r="350" spans="1:11" s="115" customFormat="1" ht="11.25" customHeight="1">
      <c r="A350" s="48" t="s">
        <v>111</v>
      </c>
      <c r="B350" s="13"/>
      <c r="C350" s="197"/>
      <c r="D350" s="197"/>
      <c r="E350" s="359">
        <v>8.4375687030926798</v>
      </c>
      <c r="F350" s="294"/>
      <c r="G350" s="360">
        <v>7.4764065245626812</v>
      </c>
      <c r="H350" s="191"/>
      <c r="I350" s="152">
        <v>6.9684297647210052</v>
      </c>
      <c r="J350" s="346"/>
      <c r="K350" s="347"/>
    </row>
    <row r="351" spans="1:11" s="115" customFormat="1" ht="11.25" customHeight="1">
      <c r="A351" s="39" t="s">
        <v>112</v>
      </c>
      <c r="B351" s="13"/>
      <c r="C351" s="197"/>
      <c r="D351" s="197"/>
      <c r="E351" s="361">
        <v>102.550341662721</v>
      </c>
      <c r="F351" s="362"/>
      <c r="G351" s="362">
        <v>102.32545847479733</v>
      </c>
      <c r="H351" s="363"/>
      <c r="I351" s="364">
        <v>102.04241469787787</v>
      </c>
      <c r="J351" s="346"/>
      <c r="K351" s="347"/>
    </row>
    <row r="352" spans="1:11" s="115" customFormat="1" ht="11.25" customHeight="1">
      <c r="A352" s="34" t="s">
        <v>113</v>
      </c>
      <c r="B352" s="13"/>
      <c r="C352" s="197"/>
      <c r="D352" s="197"/>
      <c r="E352" s="297">
        <v>25.259449574397401</v>
      </c>
      <c r="F352" s="294"/>
      <c r="G352" s="294">
        <v>24.279</v>
      </c>
      <c r="H352" s="191"/>
      <c r="I352" s="151">
        <v>23.297999999999998</v>
      </c>
      <c r="J352" s="346"/>
      <c r="K352" s="347"/>
    </row>
    <row r="353" spans="1:11" s="115" customFormat="1" ht="11.25" customHeight="1">
      <c r="A353" s="34" t="s">
        <v>125</v>
      </c>
      <c r="B353" s="13"/>
      <c r="C353" s="365"/>
      <c r="D353" s="197"/>
      <c r="E353" s="312">
        <v>366202</v>
      </c>
      <c r="F353" s="311"/>
      <c r="G353" s="311">
        <v>405588</v>
      </c>
      <c r="H353" s="311"/>
      <c r="I353" s="345">
        <v>237135</v>
      </c>
      <c r="J353" s="346"/>
      <c r="K353" s="347"/>
    </row>
    <row r="354" spans="1:11" s="115" customFormat="1" ht="11.25" customHeight="1">
      <c r="A354" s="48" t="s">
        <v>126</v>
      </c>
      <c r="B354" s="13"/>
      <c r="C354" s="365"/>
      <c r="D354" s="197"/>
      <c r="E354" s="343">
        <v>289150</v>
      </c>
      <c r="F354" s="311"/>
      <c r="G354" s="179">
        <v>295941</v>
      </c>
      <c r="H354" s="311"/>
      <c r="I354" s="345">
        <v>175269</v>
      </c>
      <c r="J354" s="346"/>
      <c r="K354" s="347"/>
    </row>
    <row r="355" spans="1:11" s="115" customFormat="1" ht="11.25" customHeight="1">
      <c r="A355" s="48" t="s">
        <v>34</v>
      </c>
      <c r="B355" s="13"/>
      <c r="C355" s="365"/>
      <c r="D355" s="197"/>
      <c r="E355" s="343">
        <v>77052</v>
      </c>
      <c r="F355" s="311"/>
      <c r="G355" s="179">
        <v>109647</v>
      </c>
      <c r="H355" s="311"/>
      <c r="I355" s="345">
        <v>61866</v>
      </c>
      <c r="J355" s="346"/>
      <c r="K355" s="347"/>
    </row>
    <row r="356" spans="1:11" s="115" customFormat="1" ht="11.25" hidden="1" customHeight="1">
      <c r="A356" s="34" t="s">
        <v>114</v>
      </c>
      <c r="B356" s="13"/>
      <c r="C356" s="197"/>
      <c r="D356" s="197"/>
      <c r="E356" s="366" t="s">
        <v>115</v>
      </c>
      <c r="F356" s="299"/>
      <c r="G356" s="367" t="s">
        <v>270</v>
      </c>
      <c r="H356" s="368"/>
      <c r="I356" s="366" t="s">
        <v>115</v>
      </c>
      <c r="J356" s="346"/>
      <c r="K356" s="347"/>
    </row>
    <row r="357" spans="1:11" s="115" customFormat="1" ht="24">
      <c r="A357" s="52" t="s">
        <v>116</v>
      </c>
      <c r="B357" s="13"/>
      <c r="C357" s="197"/>
      <c r="D357" s="197"/>
      <c r="E357" s="369">
        <v>8.6999999999999993</v>
      </c>
      <c r="F357" s="299"/>
      <c r="G357" s="370" t="s">
        <v>115</v>
      </c>
      <c r="I357" s="367">
        <v>3.13</v>
      </c>
      <c r="J357" s="480" t="s">
        <v>346</v>
      </c>
      <c r="K357" s="480"/>
    </row>
    <row r="358" spans="1:11" ht="12.4" customHeight="1">
      <c r="A358" s="34" t="s">
        <v>101</v>
      </c>
      <c r="B358" s="463"/>
      <c r="C358" s="461"/>
      <c r="D358" s="462"/>
      <c r="E358" s="176">
        <f>SUM(E359:E360)</f>
        <v>109033245</v>
      </c>
      <c r="F358" s="171"/>
      <c r="G358" s="177">
        <f>SUM(G359:G360)</f>
        <v>100979303</v>
      </c>
      <c r="H358" s="178"/>
      <c r="I358" s="177">
        <f>SUM(I359:I360)</f>
        <v>92335113</v>
      </c>
      <c r="K358" s="140"/>
    </row>
    <row r="359" spans="1:11" ht="12.4" customHeight="1">
      <c r="A359" s="48" t="s">
        <v>33</v>
      </c>
      <c r="B359" s="463"/>
      <c r="C359" s="461"/>
      <c r="D359" s="462"/>
      <c r="E359" s="343">
        <v>55306793</v>
      </c>
      <c r="F359" s="311"/>
      <c r="G359" s="179">
        <v>51069962</v>
      </c>
      <c r="H359" s="460"/>
      <c r="I359" s="179">
        <v>46634257</v>
      </c>
      <c r="K359" s="140"/>
    </row>
    <row r="360" spans="1:11" ht="12.4" customHeight="1">
      <c r="A360" s="48" t="s">
        <v>34</v>
      </c>
      <c r="B360" s="463"/>
      <c r="C360" s="461"/>
      <c r="D360" s="462"/>
      <c r="E360" s="343">
        <v>53726452</v>
      </c>
      <c r="F360" s="311"/>
      <c r="G360" s="179">
        <v>49909341</v>
      </c>
      <c r="H360" s="460"/>
      <c r="I360" s="179">
        <v>45700856</v>
      </c>
      <c r="K360" s="140"/>
    </row>
    <row r="361" spans="1:11" ht="12.4" customHeight="1">
      <c r="A361" s="34" t="s">
        <v>282</v>
      </c>
      <c r="B361" s="1"/>
      <c r="E361" s="355">
        <f>SUM(E362:E363)</f>
        <v>100</v>
      </c>
      <c r="F361" s="356"/>
      <c r="G361" s="357">
        <f>SUM(G362:G363)</f>
        <v>100</v>
      </c>
      <c r="H361" s="371"/>
      <c r="I361" s="357">
        <f>SUM(I362:I363)</f>
        <v>100</v>
      </c>
      <c r="K361" s="140"/>
    </row>
    <row r="362" spans="1:11" ht="12.4" customHeight="1">
      <c r="A362" s="48" t="s">
        <v>33</v>
      </c>
      <c r="B362" s="22"/>
      <c r="E362" s="355">
        <f>E359/E358*100</f>
        <v>50.724706028881371</v>
      </c>
      <c r="F362" s="356"/>
      <c r="G362" s="357">
        <f>G359/G358*100</f>
        <v>50.574682615901992</v>
      </c>
      <c r="H362" s="371"/>
      <c r="I362" s="357">
        <f>I359/I358*100</f>
        <v>50.505442062977714</v>
      </c>
      <c r="K362" s="140"/>
    </row>
    <row r="363" spans="1:11" ht="12" customHeight="1">
      <c r="A363" s="48" t="s">
        <v>34</v>
      </c>
      <c r="B363" s="22"/>
      <c r="E363" s="355">
        <f>E360/E358*100</f>
        <v>49.275293971118629</v>
      </c>
      <c r="F363" s="356"/>
      <c r="G363" s="357">
        <f>G360/G358*100</f>
        <v>49.425317384098008</v>
      </c>
      <c r="H363" s="371"/>
      <c r="I363" s="357">
        <f>I360/I358*100</f>
        <v>49.494557937022286</v>
      </c>
      <c r="K363" s="140"/>
    </row>
    <row r="364" spans="1:11" s="115" customFormat="1" ht="3" customHeight="1">
      <c r="A364" s="55"/>
      <c r="B364" s="56"/>
      <c r="C364" s="372"/>
      <c r="D364" s="372"/>
      <c r="E364" s="373"/>
      <c r="F364" s="374"/>
      <c r="G364" s="375"/>
      <c r="H364" s="376"/>
      <c r="I364" s="374"/>
      <c r="J364" s="377"/>
      <c r="K364" s="378"/>
    </row>
    <row r="365" spans="1:11" s="115" customFormat="1" ht="6.75" customHeight="1">
      <c r="A365" s="23"/>
      <c r="B365" s="13"/>
      <c r="C365" s="197"/>
      <c r="D365" s="197"/>
      <c r="E365" s="361"/>
      <c r="F365" s="362"/>
      <c r="G365" s="364"/>
      <c r="H365" s="363"/>
      <c r="I365" s="362"/>
      <c r="J365" s="346"/>
      <c r="K365" s="346"/>
    </row>
    <row r="366" spans="1:11" s="115" customFormat="1" ht="15" customHeight="1">
      <c r="A366" s="563" t="s">
        <v>232</v>
      </c>
      <c r="B366" s="564"/>
      <c r="C366" s="564"/>
      <c r="D366" s="564"/>
      <c r="E366" s="564"/>
      <c r="F366" s="564"/>
      <c r="G366" s="564"/>
      <c r="H366" s="564"/>
      <c r="I366" s="564"/>
      <c r="J366" s="346"/>
      <c r="K366" s="346"/>
    </row>
    <row r="367" spans="1:11" s="115" customFormat="1" ht="3" customHeight="1">
      <c r="A367" s="82"/>
      <c r="B367" s="82"/>
      <c r="C367" s="379"/>
      <c r="D367" s="379"/>
      <c r="E367" s="379"/>
      <c r="F367" s="379"/>
      <c r="G367" s="379"/>
      <c r="H367" s="379"/>
      <c r="I367" s="379"/>
      <c r="J367" s="346"/>
      <c r="K367" s="346"/>
    </row>
    <row r="368" spans="1:11" s="115" customFormat="1" ht="15" customHeight="1">
      <c r="A368" s="567" t="s">
        <v>300</v>
      </c>
      <c r="B368" s="567"/>
      <c r="C368" s="567"/>
      <c r="D368" s="567"/>
      <c r="E368" s="567"/>
      <c r="F368" s="567"/>
      <c r="G368" s="567"/>
      <c r="H368" s="567"/>
      <c r="I368" s="567"/>
      <c r="J368" s="346"/>
      <c r="K368" s="346"/>
    </row>
    <row r="369" spans="1:209" s="115" customFormat="1" ht="15" customHeight="1">
      <c r="A369" s="567" t="s">
        <v>301</v>
      </c>
      <c r="B369" s="567"/>
      <c r="C369" s="567"/>
      <c r="D369" s="567"/>
      <c r="E369" s="567"/>
      <c r="F369" s="567"/>
      <c r="G369" s="567"/>
      <c r="H369" s="567"/>
      <c r="I369" s="567"/>
      <c r="J369" s="346"/>
      <c r="K369" s="346"/>
    </row>
    <row r="370" spans="1:209" s="115" customFormat="1">
      <c r="A370" s="83" t="s">
        <v>302</v>
      </c>
      <c r="B370" s="456"/>
      <c r="C370" s="457"/>
      <c r="D370" s="457"/>
      <c r="E370" s="457"/>
      <c r="F370" s="457"/>
      <c r="G370" s="457"/>
      <c r="H370" s="457"/>
      <c r="I370" s="457"/>
      <c r="J370" s="346"/>
      <c r="K370" s="346"/>
    </row>
    <row r="371" spans="1:209" s="115" customFormat="1">
      <c r="A371" s="83" t="s">
        <v>303</v>
      </c>
      <c r="B371" s="456"/>
      <c r="C371" s="457"/>
      <c r="D371" s="457"/>
      <c r="E371" s="457"/>
      <c r="F371" s="457"/>
      <c r="G371" s="457"/>
      <c r="H371" s="457"/>
      <c r="I371" s="457"/>
      <c r="J371" s="346"/>
      <c r="K371" s="346"/>
    </row>
    <row r="372" spans="1:209" s="115" customFormat="1">
      <c r="A372" s="567" t="s">
        <v>277</v>
      </c>
      <c r="B372" s="567"/>
      <c r="C372" s="567"/>
      <c r="D372" s="567"/>
      <c r="E372" s="567"/>
      <c r="F372" s="567"/>
      <c r="G372" s="567"/>
      <c r="H372" s="567"/>
      <c r="I372" s="567"/>
      <c r="J372" s="346"/>
      <c r="K372" s="346"/>
    </row>
    <row r="373" spans="1:209" s="115" customFormat="1">
      <c r="A373" s="567" t="s">
        <v>278</v>
      </c>
      <c r="B373" s="567"/>
      <c r="C373" s="567"/>
      <c r="D373" s="567"/>
      <c r="E373" s="567"/>
      <c r="F373" s="567"/>
      <c r="G373" s="567"/>
      <c r="H373" s="567"/>
      <c r="I373" s="567"/>
      <c r="J373" s="346"/>
      <c r="K373" s="346"/>
    </row>
    <row r="374" spans="1:209" s="115" customFormat="1">
      <c r="A374" s="567" t="s">
        <v>279</v>
      </c>
      <c r="B374" s="567"/>
      <c r="C374" s="567"/>
      <c r="D374" s="567"/>
      <c r="E374" s="567"/>
      <c r="F374" s="567"/>
      <c r="G374" s="567"/>
      <c r="H374" s="567"/>
      <c r="I374" s="567"/>
      <c r="J374" s="346"/>
      <c r="K374" s="346"/>
    </row>
    <row r="375" spans="1:209" s="115" customFormat="1">
      <c r="A375" s="567" t="s">
        <v>280</v>
      </c>
      <c r="B375" s="567"/>
      <c r="C375" s="567"/>
      <c r="D375" s="567"/>
      <c r="E375" s="567"/>
      <c r="F375" s="567"/>
      <c r="G375" s="567"/>
      <c r="H375" s="567"/>
      <c r="I375" s="567"/>
      <c r="J375" s="346"/>
      <c r="K375" s="346"/>
    </row>
    <row r="376" spans="1:209" s="115" customFormat="1">
      <c r="A376" s="567" t="s">
        <v>281</v>
      </c>
      <c r="B376" s="567"/>
      <c r="C376" s="567"/>
      <c r="D376" s="567"/>
      <c r="E376" s="567"/>
      <c r="F376" s="567"/>
      <c r="G376" s="567"/>
      <c r="H376" s="567"/>
      <c r="I376" s="567"/>
      <c r="J376" s="346"/>
      <c r="K376" s="346"/>
    </row>
    <row r="377" spans="1:209" s="115" customFormat="1" ht="15" customHeight="1">
      <c r="A377" s="567" t="s">
        <v>221</v>
      </c>
      <c r="B377" s="567"/>
      <c r="C377" s="567"/>
      <c r="D377" s="567"/>
      <c r="E377" s="567"/>
      <c r="F377" s="567"/>
      <c r="G377" s="567"/>
      <c r="H377" s="567"/>
      <c r="I377" s="567"/>
      <c r="J377" s="346"/>
      <c r="K377" s="346"/>
    </row>
    <row r="378" spans="1:209" s="115" customFormat="1" ht="15" customHeight="1">
      <c r="A378" s="456" t="s">
        <v>363</v>
      </c>
      <c r="B378" s="456"/>
      <c r="C378" s="456"/>
      <c r="D378" s="456"/>
      <c r="E378" s="456"/>
      <c r="F378" s="456"/>
      <c r="G378" s="456"/>
      <c r="H378" s="456"/>
      <c r="I378" s="456"/>
      <c r="J378" s="346"/>
      <c r="K378" s="346"/>
    </row>
    <row r="379" spans="1:209" s="1" customFormat="1">
      <c r="A379" s="83" t="s">
        <v>231</v>
      </c>
      <c r="B379" s="23"/>
      <c r="C379" s="458"/>
      <c r="D379" s="458"/>
      <c r="E379" s="458"/>
      <c r="F379" s="458"/>
      <c r="G379" s="458"/>
      <c r="H379" s="458"/>
      <c r="I379" s="459"/>
      <c r="J379" s="346"/>
      <c r="K379" s="346"/>
    </row>
    <row r="380" spans="1:209">
      <c r="A380" s="83" t="s">
        <v>299</v>
      </c>
      <c r="B380" s="3"/>
      <c r="D380" s="138"/>
      <c r="E380" s="138"/>
      <c r="H380" s="138"/>
      <c r="I380" s="380"/>
      <c r="J380" s="346"/>
      <c r="K380" s="346"/>
    </row>
    <row r="381" spans="1:209">
      <c r="A381" s="3"/>
      <c r="B381" s="3"/>
      <c r="D381" s="138"/>
      <c r="E381" s="138"/>
      <c r="H381" s="138"/>
      <c r="I381" s="380"/>
      <c r="J381" s="346"/>
      <c r="K381" s="346"/>
    </row>
    <row r="382" spans="1:209">
      <c r="A382" s="3"/>
      <c r="B382" s="3"/>
      <c r="D382" s="138"/>
      <c r="E382" s="138"/>
      <c r="H382" s="138"/>
      <c r="I382" s="380"/>
      <c r="J382" s="346"/>
      <c r="K382" s="346"/>
    </row>
    <row r="383" spans="1:209" ht="12.4" customHeight="1">
      <c r="A383" s="3"/>
      <c r="B383" s="3"/>
      <c r="D383" s="138"/>
      <c r="E383" s="138"/>
      <c r="H383" s="138"/>
      <c r="I383" s="380"/>
      <c r="J383" s="346"/>
      <c r="K383" s="346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  <c r="AE383" s="115"/>
      <c r="AF383" s="115"/>
      <c r="AG383" s="115"/>
      <c r="AH383" s="115"/>
      <c r="AI383" s="115"/>
      <c r="AJ383" s="115"/>
      <c r="AK383" s="115"/>
      <c r="AL383" s="115"/>
      <c r="AM383" s="115"/>
      <c r="AN383" s="115"/>
      <c r="AO383" s="115"/>
      <c r="AP383" s="115"/>
      <c r="AQ383" s="115"/>
      <c r="AR383" s="115"/>
      <c r="AS383" s="115"/>
      <c r="AT383" s="115"/>
      <c r="AU383" s="115"/>
      <c r="AV383" s="115"/>
      <c r="AW383" s="115"/>
      <c r="AX383" s="115"/>
      <c r="AY383" s="115"/>
      <c r="AZ383" s="115"/>
      <c r="BA383" s="115"/>
      <c r="BB383" s="115"/>
      <c r="BC383" s="115"/>
      <c r="BD383" s="115"/>
      <c r="BE383" s="115"/>
      <c r="BF383" s="115"/>
      <c r="BG383" s="115"/>
      <c r="BH383" s="115"/>
      <c r="BI383" s="115"/>
      <c r="BJ383" s="115"/>
      <c r="BK383" s="115"/>
      <c r="BL383" s="115"/>
      <c r="BM383" s="115"/>
      <c r="BN383" s="115"/>
      <c r="BO383" s="115"/>
      <c r="BP383" s="115"/>
      <c r="BQ383" s="115"/>
      <c r="BR383" s="115"/>
      <c r="BS383" s="115"/>
      <c r="BT383" s="115"/>
      <c r="BU383" s="115"/>
      <c r="BV383" s="115"/>
      <c r="BW383" s="115"/>
      <c r="BX383" s="115"/>
      <c r="BY383" s="115"/>
      <c r="BZ383" s="115"/>
      <c r="CA383" s="115"/>
      <c r="CB383" s="115"/>
      <c r="CC383" s="115"/>
      <c r="CD383" s="115"/>
      <c r="CE383" s="115"/>
      <c r="CF383" s="115"/>
      <c r="CG383" s="115"/>
      <c r="CH383" s="115"/>
      <c r="CI383" s="115"/>
      <c r="CJ383" s="115"/>
      <c r="CK383" s="115"/>
      <c r="CL383" s="115"/>
      <c r="CM383" s="115"/>
      <c r="CN383" s="115"/>
      <c r="CO383" s="115"/>
      <c r="CP383" s="115"/>
      <c r="CQ383" s="115"/>
      <c r="CR383" s="115"/>
      <c r="CS383" s="115"/>
      <c r="CT383" s="115"/>
      <c r="CU383" s="115"/>
      <c r="CV383" s="115"/>
      <c r="CW383" s="115"/>
      <c r="CX383" s="115"/>
      <c r="CY383" s="115"/>
      <c r="CZ383" s="115"/>
      <c r="DA383" s="115"/>
      <c r="DB383" s="115"/>
      <c r="DC383" s="115"/>
      <c r="DD383" s="115"/>
      <c r="DE383" s="115"/>
      <c r="DF383" s="115"/>
      <c r="DG383" s="115"/>
      <c r="DH383" s="115"/>
      <c r="DI383" s="115"/>
      <c r="DJ383" s="115"/>
      <c r="DK383" s="115"/>
      <c r="DL383" s="115"/>
      <c r="DM383" s="115"/>
      <c r="DN383" s="115"/>
      <c r="DO383" s="115"/>
      <c r="DP383" s="115"/>
      <c r="DQ383" s="115"/>
      <c r="DR383" s="115"/>
      <c r="DS383" s="115"/>
      <c r="DT383" s="115"/>
      <c r="DU383" s="115"/>
      <c r="DV383" s="115"/>
      <c r="DW383" s="115"/>
      <c r="DX383" s="115"/>
      <c r="DY383" s="115"/>
      <c r="DZ383" s="115"/>
      <c r="EA383" s="115"/>
      <c r="EB383" s="115"/>
      <c r="EC383" s="115"/>
      <c r="ED383" s="115"/>
      <c r="EE383" s="115"/>
      <c r="EF383" s="115"/>
      <c r="EG383" s="115"/>
      <c r="EH383" s="115"/>
      <c r="EI383" s="115"/>
      <c r="EJ383" s="115"/>
      <c r="EK383" s="115"/>
      <c r="EL383" s="115"/>
      <c r="EM383" s="115"/>
      <c r="EN383" s="115"/>
      <c r="EO383" s="115"/>
      <c r="EP383" s="115"/>
      <c r="EQ383" s="115"/>
      <c r="ER383" s="115"/>
      <c r="ES383" s="115"/>
      <c r="ET383" s="115"/>
      <c r="EU383" s="115"/>
      <c r="EV383" s="115"/>
      <c r="EW383" s="115"/>
      <c r="EX383" s="115"/>
      <c r="EY383" s="115"/>
      <c r="EZ383" s="115"/>
      <c r="FA383" s="115"/>
      <c r="FB383" s="115"/>
      <c r="FC383" s="115"/>
      <c r="FD383" s="115"/>
      <c r="FE383" s="115"/>
      <c r="FF383" s="115"/>
      <c r="FG383" s="115"/>
      <c r="FH383" s="115"/>
      <c r="FI383" s="115"/>
      <c r="FJ383" s="115"/>
      <c r="FK383" s="115"/>
      <c r="FL383" s="115"/>
      <c r="FM383" s="115"/>
      <c r="FN383" s="115"/>
      <c r="FO383" s="115"/>
      <c r="FP383" s="115"/>
      <c r="FQ383" s="115"/>
      <c r="FR383" s="115"/>
      <c r="FS383" s="115"/>
      <c r="FT383" s="115"/>
      <c r="FU383" s="115"/>
      <c r="FV383" s="115"/>
      <c r="FW383" s="115"/>
      <c r="FX383" s="115"/>
      <c r="FY383" s="115"/>
      <c r="FZ383" s="115"/>
      <c r="GA383" s="115"/>
      <c r="GB383" s="115"/>
      <c r="GC383" s="115"/>
      <c r="GD383" s="115"/>
      <c r="GE383" s="115"/>
      <c r="GF383" s="115"/>
      <c r="GG383" s="115"/>
      <c r="GH383" s="115"/>
      <c r="GI383" s="115"/>
      <c r="GJ383" s="115"/>
      <c r="GK383" s="115"/>
      <c r="GL383" s="115"/>
      <c r="GM383" s="115"/>
      <c r="GN383" s="115"/>
      <c r="GO383" s="115"/>
      <c r="GP383" s="115"/>
      <c r="GQ383" s="115"/>
      <c r="GR383" s="115"/>
      <c r="GS383" s="115"/>
      <c r="GT383" s="115"/>
      <c r="GU383" s="115"/>
      <c r="GV383" s="115"/>
      <c r="GW383" s="115"/>
      <c r="GX383" s="115"/>
      <c r="GY383" s="115"/>
      <c r="GZ383" s="115"/>
      <c r="HA383" s="115"/>
    </row>
    <row r="384" spans="1:209" ht="12.4" customHeight="1">
      <c r="A384" s="3"/>
      <c r="B384" s="3"/>
      <c r="D384" s="138"/>
      <c r="E384" s="138"/>
      <c r="H384" s="138"/>
      <c r="I384" s="380"/>
      <c r="J384" s="346"/>
      <c r="K384" s="346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5"/>
      <c r="AF384" s="115"/>
      <c r="AG384" s="115"/>
      <c r="AH384" s="115"/>
      <c r="AI384" s="115"/>
      <c r="AJ384" s="115"/>
      <c r="AK384" s="115"/>
      <c r="AL384" s="115"/>
      <c r="AM384" s="115"/>
      <c r="AN384" s="115"/>
      <c r="AO384" s="115"/>
      <c r="AP384" s="115"/>
      <c r="AQ384" s="115"/>
      <c r="AR384" s="115"/>
      <c r="AS384" s="115"/>
      <c r="AT384" s="115"/>
      <c r="AU384" s="115"/>
      <c r="AV384" s="115"/>
      <c r="AW384" s="115"/>
      <c r="AX384" s="115"/>
      <c r="AY384" s="115"/>
      <c r="AZ384" s="115"/>
      <c r="BA384" s="115"/>
      <c r="BB384" s="115"/>
      <c r="BC384" s="115"/>
      <c r="BD384" s="115"/>
      <c r="BE384" s="115"/>
      <c r="BF384" s="115"/>
      <c r="BG384" s="115"/>
      <c r="BH384" s="115"/>
      <c r="BI384" s="115"/>
      <c r="BJ384" s="115"/>
      <c r="BK384" s="115"/>
      <c r="BL384" s="115"/>
      <c r="BM384" s="115"/>
      <c r="BN384" s="115"/>
      <c r="BO384" s="115"/>
      <c r="BP384" s="115"/>
      <c r="BQ384" s="115"/>
      <c r="BR384" s="115"/>
      <c r="BS384" s="115"/>
      <c r="BT384" s="115"/>
      <c r="BU384" s="115"/>
      <c r="BV384" s="115"/>
      <c r="BW384" s="115"/>
      <c r="BX384" s="115"/>
      <c r="BY384" s="115"/>
      <c r="BZ384" s="115"/>
      <c r="CA384" s="115"/>
      <c r="CB384" s="115"/>
      <c r="CC384" s="115"/>
      <c r="CD384" s="115"/>
      <c r="CE384" s="115"/>
      <c r="CF384" s="115"/>
      <c r="CG384" s="115"/>
      <c r="CH384" s="115"/>
      <c r="CI384" s="115"/>
      <c r="CJ384" s="115"/>
      <c r="CK384" s="115"/>
      <c r="CL384" s="115"/>
      <c r="CM384" s="115"/>
      <c r="CN384" s="115"/>
      <c r="CO384" s="115"/>
      <c r="CP384" s="115"/>
      <c r="CQ384" s="115"/>
      <c r="CR384" s="115"/>
      <c r="CS384" s="115"/>
      <c r="CT384" s="115"/>
      <c r="CU384" s="115"/>
      <c r="CV384" s="115"/>
      <c r="CW384" s="115"/>
      <c r="CX384" s="115"/>
      <c r="CY384" s="115"/>
      <c r="CZ384" s="115"/>
      <c r="DA384" s="115"/>
      <c r="DB384" s="115"/>
      <c r="DC384" s="115"/>
      <c r="DD384" s="115"/>
      <c r="DE384" s="115"/>
      <c r="DF384" s="115"/>
      <c r="DG384" s="115"/>
      <c r="DH384" s="115"/>
      <c r="DI384" s="115"/>
      <c r="DJ384" s="115"/>
      <c r="DK384" s="115"/>
      <c r="DL384" s="115"/>
      <c r="DM384" s="115"/>
      <c r="DN384" s="115"/>
      <c r="DO384" s="115"/>
      <c r="DP384" s="115"/>
      <c r="DQ384" s="115"/>
      <c r="DR384" s="115"/>
      <c r="DS384" s="115"/>
      <c r="DT384" s="115"/>
      <c r="DU384" s="115"/>
      <c r="DV384" s="115"/>
      <c r="DW384" s="115"/>
      <c r="DX384" s="115"/>
      <c r="DY384" s="115"/>
      <c r="DZ384" s="115"/>
      <c r="EA384" s="115"/>
      <c r="EB384" s="115"/>
      <c r="EC384" s="115"/>
      <c r="ED384" s="115"/>
      <c r="EE384" s="115"/>
      <c r="EF384" s="115"/>
      <c r="EG384" s="115"/>
      <c r="EH384" s="115"/>
      <c r="EI384" s="115"/>
      <c r="EJ384" s="115"/>
      <c r="EK384" s="115"/>
      <c r="EL384" s="115"/>
      <c r="EM384" s="115"/>
      <c r="EN384" s="115"/>
      <c r="EO384" s="115"/>
      <c r="EP384" s="115"/>
      <c r="EQ384" s="115"/>
      <c r="ER384" s="115"/>
      <c r="ES384" s="115"/>
      <c r="ET384" s="115"/>
      <c r="EU384" s="115"/>
      <c r="EV384" s="115"/>
      <c r="EW384" s="115"/>
      <c r="EX384" s="115"/>
      <c r="EY384" s="115"/>
      <c r="EZ384" s="115"/>
      <c r="FA384" s="115"/>
      <c r="FB384" s="115"/>
      <c r="FC384" s="115"/>
      <c r="FD384" s="115"/>
      <c r="FE384" s="115"/>
      <c r="FF384" s="115"/>
      <c r="FG384" s="115"/>
      <c r="FH384" s="115"/>
      <c r="FI384" s="115"/>
      <c r="FJ384" s="115"/>
      <c r="FK384" s="115"/>
      <c r="FL384" s="115"/>
      <c r="FM384" s="115"/>
      <c r="FN384" s="115"/>
      <c r="FO384" s="115"/>
      <c r="FP384" s="115"/>
      <c r="FQ384" s="115"/>
      <c r="FR384" s="115"/>
      <c r="FS384" s="115"/>
      <c r="FT384" s="115"/>
      <c r="FU384" s="115"/>
      <c r="FV384" s="115"/>
      <c r="FW384" s="115"/>
      <c r="FX384" s="115"/>
      <c r="FY384" s="115"/>
      <c r="FZ384" s="115"/>
      <c r="GA384" s="115"/>
      <c r="GB384" s="115"/>
      <c r="GC384" s="115"/>
      <c r="GD384" s="115"/>
      <c r="GE384" s="115"/>
      <c r="GF384" s="115"/>
      <c r="GG384" s="115"/>
      <c r="GH384" s="115"/>
      <c r="GI384" s="115"/>
      <c r="GJ384" s="115"/>
      <c r="GK384" s="115"/>
      <c r="GL384" s="115"/>
      <c r="GM384" s="115"/>
      <c r="GN384" s="115"/>
      <c r="GO384" s="115"/>
      <c r="GP384" s="115"/>
      <c r="GQ384" s="115"/>
      <c r="GR384" s="115"/>
      <c r="GS384" s="115"/>
      <c r="GT384" s="115"/>
      <c r="GU384" s="115"/>
      <c r="GV384" s="115"/>
      <c r="GW384" s="115"/>
      <c r="GX384" s="115"/>
      <c r="GY384" s="115"/>
      <c r="GZ384" s="115"/>
      <c r="HA384" s="115"/>
    </row>
    <row r="385" spans="1:209" s="115" customFormat="1" ht="12.75" customHeight="1">
      <c r="A385" s="84" t="s">
        <v>373</v>
      </c>
      <c r="B385" s="8"/>
      <c r="C385" s="171"/>
      <c r="D385" s="172"/>
      <c r="E385" s="210"/>
      <c r="F385" s="171"/>
      <c r="G385" s="211"/>
      <c r="H385" s="178"/>
      <c r="I385" s="212" t="s">
        <v>120</v>
      </c>
      <c r="J385" s="129"/>
      <c r="K385" s="129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</row>
    <row r="386" spans="1:209" s="115" customFormat="1" ht="4.5" customHeight="1">
      <c r="A386" s="85"/>
      <c r="B386" s="44"/>
      <c r="C386" s="202"/>
      <c r="D386" s="203"/>
      <c r="E386" s="204"/>
      <c r="F386" s="202"/>
      <c r="G386" s="205"/>
      <c r="H386" s="206"/>
      <c r="I386" s="205"/>
      <c r="J386" s="207"/>
      <c r="K386" s="207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</row>
    <row r="387" spans="1:209" s="115" customFormat="1" ht="11.25" customHeight="1">
      <c r="A387" s="116" t="s">
        <v>251</v>
      </c>
      <c r="B387" s="77"/>
      <c r="C387" s="381"/>
      <c r="D387" s="382"/>
      <c r="E387" s="472">
        <v>2020</v>
      </c>
      <c r="F387" s="384"/>
      <c r="G387" s="383">
        <v>2015</v>
      </c>
      <c r="H387" s="385"/>
      <c r="I387" s="383">
        <v>2010</v>
      </c>
      <c r="J387" s="165"/>
      <c r="K387" s="386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</row>
    <row r="388" spans="1:209" s="115" customFormat="1" ht="3" customHeight="1">
      <c r="A388" s="117"/>
      <c r="B388" s="22"/>
      <c r="C388" s="138"/>
      <c r="D388" s="136"/>
      <c r="E388" s="387"/>
      <c r="F388" s="361"/>
      <c r="G388" s="387"/>
      <c r="H388" s="388"/>
      <c r="I388" s="387"/>
      <c r="J388" s="129"/>
      <c r="K388" s="389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</row>
    <row r="389" spans="1:209" s="115" customFormat="1" ht="11.25" customHeight="1">
      <c r="A389" s="34" t="s">
        <v>102</v>
      </c>
      <c r="B389" s="22"/>
      <c r="C389" s="138"/>
      <c r="D389" s="136"/>
      <c r="E389" s="173">
        <v>109033245</v>
      </c>
      <c r="F389" s="171"/>
      <c r="G389" s="171">
        <f>G391+G392+G395</f>
        <v>100979303</v>
      </c>
      <c r="H389" s="178"/>
      <c r="I389" s="171">
        <v>92335113</v>
      </c>
      <c r="J389" s="129"/>
      <c r="K389" s="140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</row>
    <row r="390" spans="1:209" s="115" customFormat="1" ht="11.25" customHeight="1">
      <c r="A390" s="48" t="s">
        <v>103</v>
      </c>
      <c r="B390" s="22"/>
      <c r="C390" s="138"/>
      <c r="D390" s="136"/>
      <c r="E390" s="176">
        <v>11069479</v>
      </c>
      <c r="F390" s="171"/>
      <c r="G390" s="177">
        <f>2076015+8742916</f>
        <v>10818931</v>
      </c>
      <c r="H390" s="178"/>
      <c r="I390" s="177">
        <v>10233784</v>
      </c>
      <c r="J390" s="129"/>
      <c r="K390" s="14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</row>
    <row r="391" spans="1:209" s="115" customFormat="1" ht="11.25" customHeight="1">
      <c r="A391" s="48" t="s">
        <v>104</v>
      </c>
      <c r="B391" s="22"/>
      <c r="C391" s="138"/>
      <c r="D391" s="136"/>
      <c r="E391" s="343">
        <v>33431478</v>
      </c>
      <c r="F391" s="311"/>
      <c r="G391" s="179">
        <v>32155793</v>
      </c>
      <c r="H391" s="460"/>
      <c r="I391" s="179">
        <v>30734937</v>
      </c>
      <c r="J391" s="129"/>
      <c r="K391" s="140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</row>
    <row r="392" spans="1:209" s="115" customFormat="1" ht="11.25" customHeight="1">
      <c r="A392" s="48" t="s">
        <v>105</v>
      </c>
      <c r="B392" s="22"/>
      <c r="C392" s="138"/>
      <c r="D392" s="136"/>
      <c r="E392" s="343">
        <v>69734936</v>
      </c>
      <c r="F392" s="311"/>
      <c r="G392" s="179">
        <v>64035924</v>
      </c>
      <c r="H392" s="460"/>
      <c r="I392" s="179">
        <v>57587249</v>
      </c>
      <c r="J392" s="129"/>
      <c r="K392" s="140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</row>
    <row r="393" spans="1:209" s="115" customFormat="1">
      <c r="A393" s="48" t="s">
        <v>106</v>
      </c>
      <c r="B393" s="22"/>
      <c r="C393" s="138"/>
      <c r="D393" s="136"/>
      <c r="E393" s="343">
        <v>69283467</v>
      </c>
      <c r="F393" s="311"/>
      <c r="G393" s="179">
        <v>62615419</v>
      </c>
      <c r="H393" s="460"/>
      <c r="I393" s="179">
        <v>55719517</v>
      </c>
      <c r="J393" s="129"/>
      <c r="K393" s="140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</row>
    <row r="394" spans="1:209" s="115" customFormat="1">
      <c r="A394" s="48" t="s">
        <v>107</v>
      </c>
      <c r="B394" s="22"/>
      <c r="C394" s="138"/>
      <c r="D394" s="136"/>
      <c r="E394" s="343">
        <v>9242121</v>
      </c>
      <c r="F394" s="311"/>
      <c r="G394" s="179">
        <v>7548769</v>
      </c>
      <c r="H394" s="460"/>
      <c r="I394" s="179">
        <v>6241326</v>
      </c>
      <c r="J394" s="129"/>
      <c r="K394" s="140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</row>
    <row r="395" spans="1:209" s="115" customFormat="1">
      <c r="A395" s="48" t="s">
        <v>108</v>
      </c>
      <c r="B395" s="1"/>
      <c r="C395" s="138"/>
      <c r="D395" s="136"/>
      <c r="E395" s="343">
        <v>5866831</v>
      </c>
      <c r="F395" s="311"/>
      <c r="G395" s="179">
        <v>4787586</v>
      </c>
      <c r="H395" s="460"/>
      <c r="I395" s="179">
        <v>4012927</v>
      </c>
      <c r="J395" s="129"/>
      <c r="K395" s="140"/>
    </row>
    <row r="396" spans="1:209" s="115" customFormat="1" ht="13.5">
      <c r="A396" s="34" t="s">
        <v>283</v>
      </c>
      <c r="B396" s="13"/>
      <c r="C396" s="197"/>
      <c r="D396" s="197"/>
      <c r="E396" s="122">
        <v>100</v>
      </c>
      <c r="F396" s="121"/>
      <c r="G396" s="121">
        <v>100</v>
      </c>
      <c r="H396" s="191"/>
      <c r="I396" s="152">
        <v>100</v>
      </c>
      <c r="J396" s="346"/>
      <c r="K396" s="347"/>
    </row>
    <row r="397" spans="1:209" s="115" customFormat="1" ht="13.5">
      <c r="A397" s="48" t="s">
        <v>103</v>
      </c>
      <c r="B397" s="13"/>
      <c r="C397" s="197"/>
      <c r="D397" s="197"/>
      <c r="E397" s="359">
        <v>10.152388842503953</v>
      </c>
      <c r="F397" s="294"/>
      <c r="G397" s="360">
        <v>10.7140083943736</v>
      </c>
      <c r="H397" s="191"/>
      <c r="I397" s="152">
        <v>11.083306953877882</v>
      </c>
      <c r="J397" s="346"/>
      <c r="K397" s="347"/>
    </row>
    <row r="398" spans="1:209" s="115" customFormat="1" ht="13.5">
      <c r="A398" s="48" t="s">
        <v>104</v>
      </c>
      <c r="B398" s="13"/>
      <c r="C398" s="197"/>
      <c r="D398" s="197"/>
      <c r="E398" s="359">
        <v>30.661728906628433</v>
      </c>
      <c r="F398" s="294"/>
      <c r="G398" s="360">
        <v>31.9</v>
      </c>
      <c r="H398" s="191"/>
      <c r="I398" s="152">
        <v>33.286293806777493</v>
      </c>
      <c r="J398" s="346"/>
      <c r="K398" s="347"/>
    </row>
    <row r="399" spans="1:209" s="115" customFormat="1" ht="13.5">
      <c r="A399" s="48" t="s">
        <v>105</v>
      </c>
      <c r="B399" s="13"/>
      <c r="C399" s="197"/>
      <c r="D399" s="197"/>
      <c r="E399" s="359">
        <v>63.957498467554551</v>
      </c>
      <c r="F399" s="294"/>
      <c r="G399" s="360">
        <v>63.414899982028999</v>
      </c>
      <c r="H399" s="191"/>
      <c r="I399" s="152">
        <v>62.367659635614459</v>
      </c>
      <c r="J399" s="346"/>
      <c r="K399" s="347"/>
    </row>
    <row r="400" spans="1:209" s="115" customFormat="1" ht="13.5">
      <c r="A400" s="48" t="s">
        <v>106</v>
      </c>
      <c r="B400" s="13"/>
      <c r="C400" s="197"/>
      <c r="D400" s="197"/>
      <c r="E400" s="359">
        <v>63.543433014398495</v>
      </c>
      <c r="F400" s="294"/>
      <c r="G400" s="360">
        <v>62.008171119976929</v>
      </c>
      <c r="H400" s="191"/>
      <c r="I400" s="152">
        <v>60.344884182900174</v>
      </c>
      <c r="J400" s="346"/>
      <c r="K400" s="347"/>
    </row>
    <row r="401" spans="1:209" ht="13.5">
      <c r="A401" s="48" t="s">
        <v>107</v>
      </c>
      <c r="B401" s="13"/>
      <c r="C401" s="197"/>
      <c r="D401" s="197"/>
      <c r="E401" s="473">
        <v>8.4764247821845515</v>
      </c>
      <c r="F401" s="294"/>
      <c r="G401" s="360">
        <v>7.4755606106728631</v>
      </c>
      <c r="H401" s="191"/>
      <c r="I401" s="152">
        <v>6.7594285610502265</v>
      </c>
      <c r="J401" s="346"/>
      <c r="K401" s="347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  <c r="AE401" s="115"/>
      <c r="AF401" s="115"/>
      <c r="AG401" s="115"/>
      <c r="AH401" s="115"/>
      <c r="AI401" s="115"/>
      <c r="AJ401" s="115"/>
      <c r="AK401" s="115"/>
      <c r="AL401" s="115"/>
      <c r="AM401" s="115"/>
      <c r="AN401" s="115"/>
      <c r="AO401" s="115"/>
      <c r="AP401" s="115"/>
      <c r="AQ401" s="115"/>
      <c r="AR401" s="115"/>
      <c r="AS401" s="115"/>
      <c r="AT401" s="115"/>
      <c r="AU401" s="115"/>
      <c r="AV401" s="115"/>
      <c r="AW401" s="115"/>
      <c r="AX401" s="115"/>
      <c r="AY401" s="115"/>
      <c r="AZ401" s="115"/>
      <c r="BA401" s="115"/>
      <c r="BB401" s="115"/>
      <c r="BC401" s="115"/>
      <c r="BD401" s="115"/>
      <c r="BE401" s="115"/>
      <c r="BF401" s="115"/>
      <c r="BG401" s="115"/>
      <c r="BH401" s="115"/>
      <c r="BI401" s="115"/>
      <c r="BJ401" s="115"/>
      <c r="BK401" s="115"/>
      <c r="BL401" s="115"/>
      <c r="BM401" s="115"/>
      <c r="BN401" s="115"/>
      <c r="BO401" s="115"/>
      <c r="BP401" s="115"/>
      <c r="BQ401" s="115"/>
      <c r="BR401" s="115"/>
      <c r="BS401" s="115"/>
      <c r="BT401" s="115"/>
      <c r="BU401" s="115"/>
      <c r="BV401" s="115"/>
      <c r="BW401" s="115"/>
      <c r="BX401" s="115"/>
      <c r="BY401" s="115"/>
      <c r="BZ401" s="115"/>
      <c r="CA401" s="115"/>
      <c r="CB401" s="115"/>
      <c r="CC401" s="115"/>
      <c r="CD401" s="115"/>
      <c r="CE401" s="115"/>
      <c r="CF401" s="115"/>
      <c r="CG401" s="115"/>
      <c r="CH401" s="115"/>
      <c r="CI401" s="115"/>
      <c r="CJ401" s="115"/>
      <c r="CK401" s="115"/>
      <c r="CL401" s="115"/>
      <c r="CM401" s="115"/>
      <c r="CN401" s="115"/>
      <c r="CO401" s="115"/>
      <c r="CP401" s="115"/>
      <c r="CQ401" s="115"/>
      <c r="CR401" s="115"/>
      <c r="CS401" s="115"/>
      <c r="CT401" s="115"/>
      <c r="CU401" s="115"/>
      <c r="CV401" s="115"/>
      <c r="CW401" s="115"/>
      <c r="CX401" s="115"/>
      <c r="CY401" s="115"/>
      <c r="CZ401" s="115"/>
      <c r="DA401" s="115"/>
      <c r="DB401" s="115"/>
      <c r="DC401" s="115"/>
      <c r="DD401" s="115"/>
      <c r="DE401" s="115"/>
      <c r="DF401" s="115"/>
      <c r="DG401" s="115"/>
      <c r="DH401" s="115"/>
      <c r="DI401" s="115"/>
      <c r="DJ401" s="115"/>
      <c r="DK401" s="115"/>
      <c r="DL401" s="115"/>
      <c r="DM401" s="115"/>
      <c r="DN401" s="115"/>
      <c r="DO401" s="115"/>
      <c r="DP401" s="115"/>
      <c r="DQ401" s="115"/>
      <c r="DR401" s="115"/>
      <c r="DS401" s="115"/>
      <c r="DT401" s="115"/>
      <c r="DU401" s="115"/>
      <c r="DV401" s="115"/>
      <c r="DW401" s="115"/>
      <c r="DX401" s="115"/>
      <c r="DY401" s="115"/>
      <c r="DZ401" s="115"/>
      <c r="EA401" s="115"/>
      <c r="EB401" s="115"/>
      <c r="EC401" s="115"/>
      <c r="ED401" s="115"/>
      <c r="EE401" s="115"/>
      <c r="EF401" s="115"/>
      <c r="EG401" s="115"/>
      <c r="EH401" s="115"/>
      <c r="EI401" s="115"/>
      <c r="EJ401" s="115"/>
      <c r="EK401" s="115"/>
      <c r="EL401" s="115"/>
      <c r="EM401" s="115"/>
      <c r="EN401" s="115"/>
      <c r="EO401" s="115"/>
      <c r="EP401" s="115"/>
      <c r="EQ401" s="115"/>
      <c r="ER401" s="115"/>
      <c r="ES401" s="115"/>
      <c r="ET401" s="115"/>
      <c r="EU401" s="115"/>
      <c r="EV401" s="115"/>
      <c r="EW401" s="115"/>
      <c r="EX401" s="115"/>
      <c r="EY401" s="115"/>
      <c r="EZ401" s="115"/>
      <c r="FA401" s="115"/>
      <c r="FB401" s="115"/>
      <c r="FC401" s="115"/>
      <c r="FD401" s="115"/>
      <c r="FE401" s="115"/>
      <c r="FF401" s="115"/>
      <c r="FG401" s="115"/>
      <c r="FH401" s="115"/>
      <c r="FI401" s="115"/>
      <c r="FJ401" s="115"/>
      <c r="FK401" s="115"/>
      <c r="FL401" s="115"/>
      <c r="FM401" s="115"/>
      <c r="FN401" s="115"/>
      <c r="FO401" s="115"/>
      <c r="FP401" s="115"/>
      <c r="FQ401" s="115"/>
      <c r="FR401" s="115"/>
      <c r="FS401" s="115"/>
      <c r="FT401" s="115"/>
      <c r="FU401" s="115"/>
      <c r="FV401" s="115"/>
      <c r="FW401" s="115"/>
      <c r="FX401" s="115"/>
      <c r="FY401" s="115"/>
      <c r="FZ401" s="115"/>
      <c r="GA401" s="115"/>
      <c r="GB401" s="115"/>
      <c r="GC401" s="115"/>
      <c r="GD401" s="115"/>
      <c r="GE401" s="115"/>
      <c r="GF401" s="115"/>
      <c r="GG401" s="115"/>
      <c r="GH401" s="115"/>
      <c r="GI401" s="115"/>
      <c r="GJ401" s="115"/>
      <c r="GK401" s="115"/>
      <c r="GL401" s="115"/>
      <c r="GM401" s="115"/>
      <c r="GN401" s="115"/>
      <c r="GO401" s="115"/>
      <c r="GP401" s="115"/>
      <c r="GQ401" s="115"/>
      <c r="GR401" s="115"/>
      <c r="GS401" s="115"/>
      <c r="GT401" s="115"/>
      <c r="GU401" s="115"/>
      <c r="GV401" s="115"/>
      <c r="GW401" s="115"/>
      <c r="GX401" s="115"/>
      <c r="GY401" s="115"/>
      <c r="GZ401" s="115"/>
      <c r="HA401" s="115"/>
    </row>
    <row r="402" spans="1:209" ht="13.5">
      <c r="A402" s="48" t="s">
        <v>108</v>
      </c>
      <c r="B402" s="13"/>
      <c r="C402" s="197"/>
      <c r="D402" s="197"/>
      <c r="E402" s="359">
        <v>5.3807726258170163</v>
      </c>
      <c r="F402" s="294"/>
      <c r="G402" s="360">
        <v>4.7411557198013137</v>
      </c>
      <c r="H402" s="191"/>
      <c r="I402" s="152">
        <v>4.3460465576080463</v>
      </c>
      <c r="J402" s="346"/>
      <c r="K402" s="347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5"/>
      <c r="AF402" s="115"/>
      <c r="AG402" s="115"/>
      <c r="AH402" s="115"/>
      <c r="AI402" s="115"/>
      <c r="AJ402" s="115"/>
      <c r="AK402" s="115"/>
      <c r="AL402" s="115"/>
      <c r="AM402" s="115"/>
      <c r="AN402" s="115"/>
      <c r="AO402" s="115"/>
      <c r="AP402" s="115"/>
      <c r="AQ402" s="115"/>
      <c r="AR402" s="115"/>
      <c r="AS402" s="115"/>
      <c r="AT402" s="115"/>
      <c r="AU402" s="115"/>
      <c r="AV402" s="115"/>
      <c r="AW402" s="115"/>
      <c r="AX402" s="115"/>
      <c r="AY402" s="115"/>
      <c r="AZ402" s="115"/>
      <c r="BA402" s="115"/>
      <c r="BB402" s="115"/>
      <c r="BC402" s="115"/>
      <c r="BD402" s="115"/>
      <c r="BE402" s="115"/>
      <c r="BF402" s="115"/>
      <c r="BG402" s="115"/>
      <c r="BH402" s="115"/>
      <c r="BI402" s="115"/>
      <c r="BJ402" s="115"/>
      <c r="BK402" s="115"/>
      <c r="BL402" s="115"/>
      <c r="BM402" s="115"/>
      <c r="BN402" s="115"/>
      <c r="BO402" s="115"/>
      <c r="BP402" s="115"/>
      <c r="BQ402" s="115"/>
      <c r="BR402" s="115"/>
      <c r="BS402" s="115"/>
      <c r="BT402" s="115"/>
      <c r="BU402" s="115"/>
      <c r="BV402" s="115"/>
      <c r="BW402" s="115"/>
      <c r="BX402" s="115"/>
      <c r="BY402" s="115"/>
      <c r="BZ402" s="115"/>
      <c r="CA402" s="115"/>
      <c r="CB402" s="115"/>
      <c r="CC402" s="115"/>
      <c r="CD402" s="115"/>
      <c r="CE402" s="115"/>
      <c r="CF402" s="115"/>
      <c r="CG402" s="115"/>
      <c r="CH402" s="115"/>
      <c r="CI402" s="115"/>
      <c r="CJ402" s="115"/>
      <c r="CK402" s="115"/>
      <c r="CL402" s="115"/>
      <c r="CM402" s="115"/>
      <c r="CN402" s="115"/>
      <c r="CO402" s="115"/>
      <c r="CP402" s="115"/>
      <c r="CQ402" s="115"/>
      <c r="CR402" s="115"/>
      <c r="CS402" s="115"/>
      <c r="CT402" s="115"/>
      <c r="CU402" s="115"/>
      <c r="CV402" s="115"/>
      <c r="CW402" s="115"/>
      <c r="CX402" s="115"/>
      <c r="CY402" s="115"/>
      <c r="CZ402" s="115"/>
      <c r="DA402" s="115"/>
      <c r="DB402" s="115"/>
      <c r="DC402" s="115"/>
      <c r="DD402" s="115"/>
      <c r="DE402" s="115"/>
      <c r="DF402" s="115"/>
      <c r="DG402" s="115"/>
      <c r="DH402" s="115"/>
      <c r="DI402" s="115"/>
      <c r="DJ402" s="115"/>
      <c r="DK402" s="115"/>
      <c r="DL402" s="115"/>
      <c r="DM402" s="115"/>
      <c r="DN402" s="115"/>
      <c r="DO402" s="115"/>
      <c r="DP402" s="115"/>
      <c r="DQ402" s="115"/>
      <c r="DR402" s="115"/>
      <c r="DS402" s="115"/>
      <c r="DT402" s="115"/>
      <c r="DU402" s="115"/>
      <c r="DV402" s="115"/>
      <c r="DW402" s="115"/>
      <c r="DX402" s="115"/>
      <c r="DY402" s="115"/>
      <c r="DZ402" s="115"/>
      <c r="EA402" s="115"/>
      <c r="EB402" s="115"/>
      <c r="EC402" s="115"/>
      <c r="ED402" s="115"/>
      <c r="EE402" s="115"/>
      <c r="EF402" s="115"/>
      <c r="EG402" s="115"/>
      <c r="EH402" s="115"/>
      <c r="EI402" s="115"/>
      <c r="EJ402" s="115"/>
      <c r="EK402" s="115"/>
      <c r="EL402" s="115"/>
      <c r="EM402" s="115"/>
      <c r="EN402" s="115"/>
      <c r="EO402" s="115"/>
      <c r="EP402" s="115"/>
      <c r="EQ402" s="115"/>
      <c r="ER402" s="115"/>
      <c r="ES402" s="115"/>
      <c r="ET402" s="115"/>
      <c r="EU402" s="115"/>
      <c r="EV402" s="115"/>
      <c r="EW402" s="115"/>
      <c r="EX402" s="115"/>
      <c r="EY402" s="115"/>
      <c r="EZ402" s="115"/>
      <c r="FA402" s="115"/>
      <c r="FB402" s="115"/>
      <c r="FC402" s="115"/>
      <c r="FD402" s="115"/>
      <c r="FE402" s="115"/>
      <c r="FF402" s="115"/>
      <c r="FG402" s="115"/>
      <c r="FH402" s="115"/>
      <c r="FI402" s="115"/>
      <c r="FJ402" s="115"/>
      <c r="FK402" s="115"/>
      <c r="FL402" s="115"/>
      <c r="FM402" s="115"/>
      <c r="FN402" s="115"/>
      <c r="FO402" s="115"/>
      <c r="FP402" s="115"/>
      <c r="FQ402" s="115"/>
      <c r="FR402" s="115"/>
      <c r="FS402" s="115"/>
      <c r="FT402" s="115"/>
      <c r="FU402" s="115"/>
      <c r="FV402" s="115"/>
      <c r="FW402" s="115"/>
      <c r="FX402" s="115"/>
      <c r="FY402" s="115"/>
      <c r="FZ402" s="115"/>
      <c r="GA402" s="115"/>
      <c r="GB402" s="115"/>
      <c r="GC402" s="115"/>
      <c r="GD402" s="115"/>
      <c r="GE402" s="115"/>
      <c r="GF402" s="115"/>
      <c r="GG402" s="115"/>
      <c r="GH402" s="115"/>
      <c r="GI402" s="115"/>
      <c r="GJ402" s="115"/>
      <c r="GK402" s="115"/>
      <c r="GL402" s="115"/>
      <c r="GM402" s="115"/>
      <c r="GN402" s="115"/>
      <c r="GO402" s="115"/>
      <c r="GP402" s="115"/>
      <c r="GQ402" s="115"/>
      <c r="GR402" s="115"/>
      <c r="GS402" s="115"/>
      <c r="GT402" s="115"/>
      <c r="GU402" s="115"/>
      <c r="GV402" s="115"/>
      <c r="GW402" s="115"/>
      <c r="GX402" s="115"/>
      <c r="GY402" s="115"/>
      <c r="GZ402" s="115"/>
      <c r="HA402" s="115"/>
    </row>
    <row r="403" spans="1:209" ht="3.75" customHeight="1">
      <c r="A403" s="48"/>
      <c r="B403" s="13"/>
      <c r="C403" s="197"/>
      <c r="D403" s="197"/>
      <c r="E403" s="464"/>
      <c r="F403" s="294"/>
      <c r="G403" s="360"/>
      <c r="H403" s="191"/>
      <c r="I403" s="152"/>
      <c r="J403" s="346"/>
      <c r="K403" s="347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5"/>
      <c r="AE403" s="115"/>
      <c r="AF403" s="115"/>
      <c r="AG403" s="115"/>
      <c r="AH403" s="115"/>
      <c r="AI403" s="115"/>
      <c r="AJ403" s="115"/>
      <c r="AK403" s="115"/>
      <c r="AL403" s="115"/>
      <c r="AM403" s="115"/>
      <c r="AN403" s="115"/>
      <c r="AO403" s="115"/>
      <c r="AP403" s="115"/>
      <c r="AQ403" s="115"/>
      <c r="AR403" s="115"/>
      <c r="AS403" s="115"/>
      <c r="AT403" s="115"/>
      <c r="AU403" s="115"/>
      <c r="AV403" s="115"/>
      <c r="AW403" s="115"/>
      <c r="AX403" s="115"/>
      <c r="AY403" s="115"/>
      <c r="AZ403" s="115"/>
      <c r="BA403" s="115"/>
      <c r="BB403" s="115"/>
      <c r="BC403" s="115"/>
      <c r="BD403" s="115"/>
      <c r="BE403" s="115"/>
      <c r="BF403" s="115"/>
      <c r="BG403" s="115"/>
      <c r="BH403" s="115"/>
      <c r="BI403" s="115"/>
      <c r="BJ403" s="115"/>
      <c r="BK403" s="115"/>
      <c r="BL403" s="115"/>
      <c r="BM403" s="115"/>
      <c r="BN403" s="115"/>
      <c r="BO403" s="115"/>
      <c r="BP403" s="115"/>
      <c r="BQ403" s="115"/>
      <c r="BR403" s="115"/>
      <c r="BS403" s="115"/>
      <c r="BT403" s="115"/>
      <c r="BU403" s="115"/>
      <c r="BV403" s="115"/>
      <c r="BW403" s="115"/>
      <c r="BX403" s="115"/>
      <c r="BY403" s="115"/>
      <c r="BZ403" s="115"/>
      <c r="CA403" s="115"/>
      <c r="CB403" s="115"/>
      <c r="CC403" s="115"/>
      <c r="CD403" s="115"/>
      <c r="CE403" s="115"/>
      <c r="CF403" s="115"/>
      <c r="CG403" s="115"/>
      <c r="CH403" s="115"/>
      <c r="CI403" s="115"/>
      <c r="CJ403" s="115"/>
      <c r="CK403" s="115"/>
      <c r="CL403" s="115"/>
      <c r="CM403" s="115"/>
      <c r="CN403" s="115"/>
      <c r="CO403" s="115"/>
      <c r="CP403" s="115"/>
      <c r="CQ403" s="115"/>
      <c r="CR403" s="115"/>
      <c r="CS403" s="115"/>
      <c r="CT403" s="115"/>
      <c r="CU403" s="115"/>
      <c r="CV403" s="115"/>
      <c r="CW403" s="115"/>
      <c r="CX403" s="115"/>
      <c r="CY403" s="115"/>
      <c r="CZ403" s="115"/>
      <c r="DA403" s="115"/>
      <c r="DB403" s="115"/>
      <c r="DC403" s="115"/>
      <c r="DD403" s="115"/>
      <c r="DE403" s="115"/>
      <c r="DF403" s="115"/>
      <c r="DG403" s="115"/>
      <c r="DH403" s="115"/>
      <c r="DI403" s="115"/>
      <c r="DJ403" s="115"/>
      <c r="DK403" s="115"/>
      <c r="DL403" s="115"/>
      <c r="DM403" s="115"/>
      <c r="DN403" s="115"/>
      <c r="DO403" s="115"/>
      <c r="DP403" s="115"/>
      <c r="DQ403" s="115"/>
      <c r="DR403" s="115"/>
      <c r="DS403" s="115"/>
      <c r="DT403" s="115"/>
      <c r="DU403" s="115"/>
      <c r="DV403" s="115"/>
      <c r="DW403" s="115"/>
      <c r="DX403" s="115"/>
      <c r="DY403" s="115"/>
      <c r="DZ403" s="115"/>
      <c r="EA403" s="115"/>
      <c r="EB403" s="115"/>
      <c r="EC403" s="115"/>
      <c r="ED403" s="115"/>
      <c r="EE403" s="115"/>
      <c r="EF403" s="115"/>
      <c r="EG403" s="115"/>
      <c r="EH403" s="115"/>
      <c r="EI403" s="115"/>
      <c r="EJ403" s="115"/>
      <c r="EK403" s="115"/>
      <c r="EL403" s="115"/>
      <c r="EM403" s="115"/>
      <c r="EN403" s="115"/>
      <c r="EO403" s="115"/>
      <c r="EP403" s="115"/>
      <c r="EQ403" s="115"/>
      <c r="ER403" s="115"/>
      <c r="ES403" s="115"/>
      <c r="ET403" s="115"/>
      <c r="EU403" s="115"/>
      <c r="EV403" s="115"/>
      <c r="EW403" s="115"/>
      <c r="EX403" s="115"/>
      <c r="EY403" s="115"/>
      <c r="EZ403" s="115"/>
      <c r="FA403" s="115"/>
      <c r="FB403" s="115"/>
      <c r="FC403" s="115"/>
      <c r="FD403" s="115"/>
      <c r="FE403" s="115"/>
      <c r="FF403" s="115"/>
      <c r="FG403" s="115"/>
      <c r="FH403" s="115"/>
      <c r="FI403" s="115"/>
      <c r="FJ403" s="115"/>
      <c r="FK403" s="115"/>
      <c r="FL403" s="115"/>
      <c r="FM403" s="115"/>
      <c r="FN403" s="115"/>
      <c r="FO403" s="115"/>
      <c r="FP403" s="115"/>
      <c r="FQ403" s="115"/>
      <c r="FR403" s="115"/>
      <c r="FS403" s="115"/>
      <c r="FT403" s="115"/>
      <c r="FU403" s="115"/>
      <c r="FV403" s="115"/>
      <c r="FW403" s="115"/>
      <c r="FX403" s="115"/>
      <c r="FY403" s="115"/>
      <c r="FZ403" s="115"/>
      <c r="GA403" s="115"/>
      <c r="GB403" s="115"/>
      <c r="GC403" s="115"/>
      <c r="GD403" s="115"/>
      <c r="GE403" s="115"/>
      <c r="GF403" s="115"/>
      <c r="GG403" s="115"/>
      <c r="GH403" s="115"/>
      <c r="GI403" s="115"/>
      <c r="GJ403" s="115"/>
      <c r="GK403" s="115"/>
      <c r="GL403" s="115"/>
      <c r="GM403" s="115"/>
      <c r="GN403" s="115"/>
      <c r="GO403" s="115"/>
      <c r="GP403" s="115"/>
      <c r="GQ403" s="115"/>
      <c r="GR403" s="115"/>
      <c r="GS403" s="115"/>
      <c r="GT403" s="115"/>
      <c r="GU403" s="115"/>
      <c r="GV403" s="115"/>
      <c r="GW403" s="115"/>
      <c r="GX403" s="115"/>
      <c r="GY403" s="115"/>
      <c r="GZ403" s="115"/>
      <c r="HA403" s="115"/>
    </row>
    <row r="404" spans="1:209">
      <c r="A404" s="48"/>
      <c r="B404" s="13"/>
      <c r="C404" s="197"/>
      <c r="D404" s="197"/>
      <c r="E404" s="467">
        <v>2015</v>
      </c>
      <c r="F404" s="466"/>
      <c r="G404" s="467">
        <v>2010</v>
      </c>
      <c r="H404" s="468"/>
      <c r="I404" s="467">
        <v>2007</v>
      </c>
      <c r="J404" s="469"/>
      <c r="K404" s="540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5"/>
      <c r="AF404" s="115"/>
      <c r="AG404" s="115"/>
      <c r="AH404" s="115"/>
      <c r="AI404" s="115"/>
      <c r="AJ404" s="115"/>
      <c r="AK404" s="115"/>
      <c r="AL404" s="115"/>
      <c r="AM404" s="115"/>
      <c r="AN404" s="115"/>
      <c r="AO404" s="115"/>
      <c r="AP404" s="115"/>
      <c r="AQ404" s="115"/>
      <c r="AR404" s="115"/>
      <c r="AS404" s="115"/>
      <c r="AT404" s="115"/>
      <c r="AU404" s="115"/>
      <c r="AV404" s="115"/>
      <c r="AW404" s="115"/>
      <c r="AX404" s="115"/>
      <c r="AY404" s="115"/>
      <c r="AZ404" s="115"/>
      <c r="BA404" s="115"/>
      <c r="BB404" s="115"/>
      <c r="BC404" s="115"/>
      <c r="BD404" s="115"/>
      <c r="BE404" s="115"/>
      <c r="BF404" s="115"/>
      <c r="BG404" s="115"/>
      <c r="BH404" s="115"/>
      <c r="BI404" s="115"/>
      <c r="BJ404" s="115"/>
      <c r="BK404" s="115"/>
      <c r="BL404" s="115"/>
      <c r="BM404" s="115"/>
      <c r="BN404" s="115"/>
      <c r="BO404" s="115"/>
      <c r="BP404" s="115"/>
      <c r="BQ404" s="115"/>
      <c r="BR404" s="115"/>
      <c r="BS404" s="115"/>
      <c r="BT404" s="115"/>
      <c r="BU404" s="115"/>
      <c r="BV404" s="115"/>
      <c r="BW404" s="115"/>
      <c r="BX404" s="115"/>
      <c r="BY404" s="115"/>
      <c r="BZ404" s="115"/>
      <c r="CA404" s="115"/>
      <c r="CB404" s="115"/>
      <c r="CC404" s="115"/>
      <c r="CD404" s="115"/>
      <c r="CE404" s="115"/>
      <c r="CF404" s="115"/>
      <c r="CG404" s="115"/>
      <c r="CH404" s="115"/>
      <c r="CI404" s="115"/>
      <c r="CJ404" s="115"/>
      <c r="CK404" s="115"/>
      <c r="CL404" s="115"/>
      <c r="CM404" s="115"/>
      <c r="CN404" s="115"/>
      <c r="CO404" s="115"/>
      <c r="CP404" s="115"/>
      <c r="CQ404" s="115"/>
      <c r="CR404" s="115"/>
      <c r="CS404" s="115"/>
      <c r="CT404" s="115"/>
      <c r="CU404" s="115"/>
      <c r="CV404" s="115"/>
      <c r="CW404" s="115"/>
      <c r="CX404" s="115"/>
      <c r="CY404" s="115"/>
      <c r="CZ404" s="115"/>
      <c r="DA404" s="115"/>
      <c r="DB404" s="115"/>
      <c r="DC404" s="115"/>
      <c r="DD404" s="115"/>
      <c r="DE404" s="115"/>
      <c r="DF404" s="115"/>
      <c r="DG404" s="115"/>
      <c r="DH404" s="115"/>
      <c r="DI404" s="115"/>
      <c r="DJ404" s="115"/>
      <c r="DK404" s="115"/>
      <c r="DL404" s="115"/>
      <c r="DM404" s="115"/>
      <c r="DN404" s="115"/>
      <c r="DO404" s="115"/>
      <c r="DP404" s="115"/>
      <c r="DQ404" s="115"/>
      <c r="DR404" s="115"/>
      <c r="DS404" s="115"/>
      <c r="DT404" s="115"/>
      <c r="DU404" s="115"/>
      <c r="DV404" s="115"/>
      <c r="DW404" s="115"/>
      <c r="DX404" s="115"/>
      <c r="DY404" s="115"/>
      <c r="DZ404" s="115"/>
      <c r="EA404" s="115"/>
      <c r="EB404" s="115"/>
      <c r="EC404" s="115"/>
      <c r="ED404" s="115"/>
      <c r="EE404" s="115"/>
      <c r="EF404" s="115"/>
      <c r="EG404" s="115"/>
      <c r="EH404" s="115"/>
      <c r="EI404" s="115"/>
      <c r="EJ404" s="115"/>
      <c r="EK404" s="115"/>
      <c r="EL404" s="115"/>
      <c r="EM404" s="115"/>
      <c r="EN404" s="115"/>
      <c r="EO404" s="115"/>
      <c r="EP404" s="115"/>
      <c r="EQ404" s="115"/>
      <c r="ER404" s="115"/>
      <c r="ES404" s="115"/>
      <c r="ET404" s="115"/>
      <c r="EU404" s="115"/>
      <c r="EV404" s="115"/>
      <c r="EW404" s="115"/>
      <c r="EX404" s="115"/>
      <c r="EY404" s="115"/>
      <c r="EZ404" s="115"/>
      <c r="FA404" s="115"/>
      <c r="FB404" s="115"/>
      <c r="FC404" s="115"/>
      <c r="FD404" s="115"/>
      <c r="FE404" s="115"/>
      <c r="FF404" s="115"/>
      <c r="FG404" s="115"/>
      <c r="FH404" s="115"/>
      <c r="FI404" s="115"/>
      <c r="FJ404" s="115"/>
      <c r="FK404" s="115"/>
      <c r="FL404" s="115"/>
      <c r="FM404" s="115"/>
      <c r="FN404" s="115"/>
      <c r="FO404" s="115"/>
      <c r="FP404" s="115"/>
      <c r="FQ404" s="115"/>
      <c r="FR404" s="115"/>
      <c r="FS404" s="115"/>
      <c r="FT404" s="115"/>
      <c r="FU404" s="115"/>
      <c r="FV404" s="115"/>
      <c r="FW404" s="115"/>
      <c r="FX404" s="115"/>
      <c r="FY404" s="115"/>
      <c r="FZ404" s="115"/>
      <c r="GA404" s="115"/>
      <c r="GB404" s="115"/>
      <c r="GC404" s="115"/>
      <c r="GD404" s="115"/>
      <c r="GE404" s="115"/>
      <c r="GF404" s="115"/>
      <c r="GG404" s="115"/>
      <c r="GH404" s="115"/>
      <c r="GI404" s="115"/>
      <c r="GJ404" s="115"/>
      <c r="GK404" s="115"/>
      <c r="GL404" s="115"/>
      <c r="GM404" s="115"/>
      <c r="GN404" s="115"/>
      <c r="GO404" s="115"/>
      <c r="GP404" s="115"/>
      <c r="GQ404" s="115"/>
      <c r="GR404" s="115"/>
      <c r="GS404" s="115"/>
      <c r="GT404" s="115"/>
      <c r="GU404" s="115"/>
      <c r="GV404" s="115"/>
      <c r="GW404" s="115"/>
      <c r="GX404" s="115"/>
      <c r="GY404" s="115"/>
      <c r="GZ404" s="115"/>
      <c r="HA404" s="115"/>
    </row>
    <row r="405" spans="1:209" ht="13.5">
      <c r="A405" s="34" t="s">
        <v>109</v>
      </c>
      <c r="B405" s="13"/>
      <c r="C405" s="197"/>
      <c r="D405" s="197"/>
      <c r="E405" s="359">
        <v>57.691646645092533</v>
      </c>
      <c r="F405" s="294"/>
      <c r="G405" s="152">
        <v>60.33951022734216</v>
      </c>
      <c r="H405" s="191"/>
      <c r="I405" s="360">
        <v>65.603175487238033</v>
      </c>
      <c r="J405" s="346"/>
      <c r="K405" s="347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  <c r="AC405" s="115"/>
      <c r="AD405" s="115"/>
      <c r="AE405" s="115"/>
      <c r="AF405" s="115"/>
      <c r="AG405" s="115"/>
      <c r="AH405" s="115"/>
      <c r="AI405" s="115"/>
      <c r="AJ405" s="115"/>
      <c r="AK405" s="115"/>
      <c r="AL405" s="115"/>
      <c r="AM405" s="115"/>
      <c r="AN405" s="115"/>
      <c r="AO405" s="115"/>
      <c r="AP405" s="115"/>
      <c r="AQ405" s="115"/>
      <c r="AR405" s="115"/>
      <c r="AS405" s="115"/>
      <c r="AT405" s="115"/>
      <c r="AU405" s="115"/>
      <c r="AV405" s="115"/>
      <c r="AW405" s="115"/>
      <c r="AX405" s="115"/>
      <c r="AY405" s="115"/>
      <c r="AZ405" s="115"/>
      <c r="BA405" s="115"/>
      <c r="BB405" s="115"/>
      <c r="BC405" s="115"/>
      <c r="BD405" s="115"/>
      <c r="BE405" s="115"/>
      <c r="BF405" s="115"/>
      <c r="BG405" s="115"/>
      <c r="BH405" s="115"/>
      <c r="BI405" s="115"/>
      <c r="BJ405" s="115"/>
      <c r="BK405" s="115"/>
      <c r="BL405" s="115"/>
      <c r="BM405" s="115"/>
      <c r="BN405" s="115"/>
      <c r="BO405" s="115"/>
      <c r="BP405" s="115"/>
      <c r="BQ405" s="115"/>
      <c r="BR405" s="115"/>
      <c r="BS405" s="115"/>
      <c r="BT405" s="115"/>
      <c r="BU405" s="115"/>
      <c r="BV405" s="115"/>
      <c r="BW405" s="115"/>
      <c r="BX405" s="115"/>
      <c r="BY405" s="115"/>
      <c r="BZ405" s="115"/>
      <c r="CA405" s="115"/>
      <c r="CB405" s="115"/>
      <c r="CC405" s="115"/>
      <c r="CD405" s="115"/>
      <c r="CE405" s="115"/>
      <c r="CF405" s="115"/>
      <c r="CG405" s="115"/>
      <c r="CH405" s="115"/>
      <c r="CI405" s="115"/>
      <c r="CJ405" s="115"/>
      <c r="CK405" s="115"/>
      <c r="CL405" s="115"/>
      <c r="CM405" s="115"/>
      <c r="CN405" s="115"/>
      <c r="CO405" s="115"/>
      <c r="CP405" s="115"/>
      <c r="CQ405" s="115"/>
      <c r="CR405" s="115"/>
      <c r="CS405" s="115"/>
      <c r="CT405" s="115"/>
      <c r="CU405" s="115"/>
      <c r="CV405" s="115"/>
      <c r="CW405" s="115"/>
      <c r="CX405" s="115"/>
      <c r="CY405" s="115"/>
      <c r="CZ405" s="115"/>
      <c r="DA405" s="115"/>
      <c r="DB405" s="115"/>
      <c r="DC405" s="115"/>
      <c r="DD405" s="115"/>
      <c r="DE405" s="115"/>
      <c r="DF405" s="115"/>
      <c r="DG405" s="115"/>
      <c r="DH405" s="115"/>
      <c r="DI405" s="115"/>
      <c r="DJ405" s="115"/>
      <c r="DK405" s="115"/>
      <c r="DL405" s="115"/>
      <c r="DM405" s="115"/>
      <c r="DN405" s="115"/>
      <c r="DO405" s="115"/>
      <c r="DP405" s="115"/>
      <c r="DQ405" s="115"/>
      <c r="DR405" s="115"/>
      <c r="DS405" s="115"/>
      <c r="DT405" s="115"/>
      <c r="DU405" s="115"/>
      <c r="DV405" s="115"/>
      <c r="DW405" s="115"/>
      <c r="DX405" s="115"/>
      <c r="DY405" s="115"/>
      <c r="DZ405" s="115"/>
      <c r="EA405" s="115"/>
      <c r="EB405" s="115"/>
      <c r="EC405" s="115"/>
      <c r="ED405" s="115"/>
      <c r="EE405" s="115"/>
      <c r="EF405" s="115"/>
      <c r="EG405" s="115"/>
      <c r="EH405" s="115"/>
      <c r="EI405" s="115"/>
      <c r="EJ405" s="115"/>
      <c r="EK405" s="115"/>
      <c r="EL405" s="115"/>
      <c r="EM405" s="115"/>
      <c r="EN405" s="115"/>
      <c r="EO405" s="115"/>
      <c r="EP405" s="115"/>
      <c r="EQ405" s="115"/>
      <c r="ER405" s="115"/>
      <c r="ES405" s="115"/>
      <c r="ET405" s="115"/>
      <c r="EU405" s="115"/>
      <c r="EV405" s="115"/>
      <c r="EW405" s="115"/>
      <c r="EX405" s="115"/>
      <c r="EY405" s="115"/>
      <c r="EZ405" s="115"/>
      <c r="FA405" s="115"/>
      <c r="FB405" s="115"/>
      <c r="FC405" s="115"/>
      <c r="FD405" s="115"/>
      <c r="FE405" s="115"/>
      <c r="FF405" s="115"/>
      <c r="FG405" s="115"/>
      <c r="FH405" s="115"/>
      <c r="FI405" s="115"/>
      <c r="FJ405" s="115"/>
      <c r="FK405" s="115"/>
      <c r="FL405" s="115"/>
      <c r="FM405" s="115"/>
      <c r="FN405" s="115"/>
      <c r="FO405" s="115"/>
      <c r="FP405" s="115"/>
      <c r="FQ405" s="115"/>
      <c r="FR405" s="115"/>
      <c r="FS405" s="115"/>
      <c r="FT405" s="115"/>
      <c r="FU405" s="115"/>
      <c r="FV405" s="115"/>
      <c r="FW405" s="115"/>
      <c r="FX405" s="115"/>
      <c r="FY405" s="115"/>
      <c r="FZ405" s="115"/>
      <c r="GA405" s="115"/>
      <c r="GB405" s="115"/>
      <c r="GC405" s="115"/>
      <c r="GD405" s="115"/>
      <c r="GE405" s="115"/>
      <c r="GF405" s="115"/>
      <c r="GG405" s="115"/>
      <c r="GH405" s="115"/>
      <c r="GI405" s="115"/>
      <c r="GJ405" s="115"/>
      <c r="GK405" s="115"/>
      <c r="GL405" s="115"/>
      <c r="GM405" s="115"/>
      <c r="GN405" s="115"/>
      <c r="GO405" s="115"/>
      <c r="GP405" s="115"/>
      <c r="GQ405" s="115"/>
      <c r="GR405" s="115"/>
      <c r="GS405" s="115"/>
      <c r="GT405" s="115"/>
      <c r="GU405" s="115"/>
      <c r="GV405" s="115"/>
      <c r="GW405" s="115"/>
      <c r="GX405" s="115"/>
      <c r="GY405" s="115"/>
      <c r="GZ405" s="115"/>
      <c r="HA405" s="115"/>
    </row>
    <row r="406" spans="1:209" ht="13.5">
      <c r="A406" s="48" t="s">
        <v>110</v>
      </c>
      <c r="B406" s="13"/>
      <c r="C406" s="197"/>
      <c r="D406" s="197"/>
      <c r="E406" s="359">
        <v>50.215240120529849</v>
      </c>
      <c r="F406" s="294"/>
      <c r="G406" s="152">
        <v>53.371080462621158</v>
      </c>
      <c r="H406" s="191"/>
      <c r="I406" s="360">
        <v>58.740020401417389</v>
      </c>
      <c r="J406" s="346"/>
      <c r="K406" s="347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5"/>
      <c r="AD406" s="115"/>
      <c r="AE406" s="115"/>
      <c r="AF406" s="115"/>
      <c r="AG406" s="115"/>
      <c r="AH406" s="115"/>
      <c r="AI406" s="115"/>
      <c r="AJ406" s="115"/>
      <c r="AK406" s="115"/>
      <c r="AL406" s="115"/>
      <c r="AM406" s="115"/>
      <c r="AN406" s="115"/>
      <c r="AO406" s="115"/>
      <c r="AP406" s="115"/>
      <c r="AQ406" s="115"/>
      <c r="AR406" s="115"/>
      <c r="AS406" s="115"/>
      <c r="AT406" s="115"/>
      <c r="AU406" s="115"/>
      <c r="AV406" s="115"/>
      <c r="AW406" s="115"/>
      <c r="AX406" s="115"/>
      <c r="AY406" s="115"/>
      <c r="AZ406" s="115"/>
      <c r="BA406" s="115"/>
      <c r="BB406" s="115"/>
      <c r="BC406" s="115"/>
      <c r="BD406" s="115"/>
      <c r="BE406" s="115"/>
      <c r="BF406" s="115"/>
      <c r="BG406" s="115"/>
      <c r="BH406" s="115"/>
      <c r="BI406" s="115"/>
      <c r="BJ406" s="115"/>
      <c r="BK406" s="115"/>
      <c r="BL406" s="115"/>
      <c r="BM406" s="115"/>
      <c r="BN406" s="115"/>
      <c r="BO406" s="115"/>
      <c r="BP406" s="115"/>
      <c r="BQ406" s="115"/>
      <c r="BR406" s="115"/>
      <c r="BS406" s="115"/>
      <c r="BT406" s="115"/>
      <c r="BU406" s="115"/>
      <c r="BV406" s="115"/>
      <c r="BW406" s="115"/>
      <c r="BX406" s="115"/>
      <c r="BY406" s="115"/>
      <c r="BZ406" s="115"/>
      <c r="CA406" s="115"/>
      <c r="CB406" s="115"/>
      <c r="CC406" s="115"/>
      <c r="CD406" s="115"/>
      <c r="CE406" s="115"/>
      <c r="CF406" s="115"/>
      <c r="CG406" s="115"/>
      <c r="CH406" s="115"/>
      <c r="CI406" s="115"/>
      <c r="CJ406" s="115"/>
      <c r="CK406" s="115"/>
      <c r="CL406" s="115"/>
      <c r="CM406" s="115"/>
      <c r="CN406" s="115"/>
      <c r="CO406" s="115"/>
      <c r="CP406" s="115"/>
      <c r="CQ406" s="115"/>
      <c r="CR406" s="115"/>
      <c r="CS406" s="115"/>
      <c r="CT406" s="115"/>
      <c r="CU406" s="115"/>
      <c r="CV406" s="115"/>
      <c r="CW406" s="115"/>
      <c r="CX406" s="115"/>
      <c r="CY406" s="115"/>
      <c r="CZ406" s="115"/>
      <c r="DA406" s="115"/>
      <c r="DB406" s="115"/>
      <c r="DC406" s="115"/>
      <c r="DD406" s="115"/>
      <c r="DE406" s="115"/>
      <c r="DF406" s="115"/>
      <c r="DG406" s="115"/>
      <c r="DH406" s="115"/>
      <c r="DI406" s="115"/>
      <c r="DJ406" s="115"/>
      <c r="DK406" s="115"/>
      <c r="DL406" s="115"/>
      <c r="DM406" s="115"/>
      <c r="DN406" s="115"/>
      <c r="DO406" s="115"/>
      <c r="DP406" s="115"/>
      <c r="DQ406" s="115"/>
      <c r="DR406" s="115"/>
      <c r="DS406" s="115"/>
      <c r="DT406" s="115"/>
      <c r="DU406" s="115"/>
      <c r="DV406" s="115"/>
      <c r="DW406" s="115"/>
      <c r="DX406" s="115"/>
      <c r="DY406" s="115"/>
      <c r="DZ406" s="115"/>
      <c r="EA406" s="115"/>
      <c r="EB406" s="115"/>
      <c r="EC406" s="115"/>
      <c r="ED406" s="115"/>
      <c r="EE406" s="115"/>
      <c r="EF406" s="115"/>
      <c r="EG406" s="115"/>
      <c r="EH406" s="115"/>
      <c r="EI406" s="115"/>
      <c r="EJ406" s="115"/>
      <c r="EK406" s="115"/>
      <c r="EL406" s="115"/>
      <c r="EM406" s="115"/>
      <c r="EN406" s="115"/>
      <c r="EO406" s="115"/>
      <c r="EP406" s="115"/>
      <c r="EQ406" s="115"/>
      <c r="ER406" s="115"/>
      <c r="ES406" s="115"/>
      <c r="ET406" s="115"/>
      <c r="EU406" s="115"/>
      <c r="EV406" s="115"/>
      <c r="EW406" s="115"/>
      <c r="EX406" s="115"/>
      <c r="EY406" s="115"/>
      <c r="EZ406" s="115"/>
      <c r="FA406" s="115"/>
      <c r="FB406" s="115"/>
      <c r="FC406" s="115"/>
      <c r="FD406" s="115"/>
      <c r="FE406" s="115"/>
      <c r="FF406" s="115"/>
      <c r="FG406" s="115"/>
      <c r="FH406" s="115"/>
      <c r="FI406" s="115"/>
      <c r="FJ406" s="115"/>
      <c r="FK406" s="115"/>
      <c r="FL406" s="115"/>
      <c r="FM406" s="115"/>
      <c r="FN406" s="115"/>
      <c r="FO406" s="115"/>
      <c r="FP406" s="115"/>
      <c r="FQ406" s="115"/>
      <c r="FR406" s="115"/>
      <c r="FS406" s="115"/>
      <c r="FT406" s="115"/>
      <c r="FU406" s="115"/>
      <c r="FV406" s="115"/>
      <c r="FW406" s="115"/>
      <c r="FX406" s="115"/>
      <c r="FY406" s="115"/>
      <c r="FZ406" s="115"/>
      <c r="GA406" s="115"/>
      <c r="GB406" s="115"/>
      <c r="GC406" s="115"/>
      <c r="GD406" s="115"/>
      <c r="GE406" s="115"/>
      <c r="GF406" s="115"/>
      <c r="GG406" s="115"/>
      <c r="GH406" s="115"/>
      <c r="GI406" s="115"/>
      <c r="GJ406" s="115"/>
      <c r="GK406" s="115"/>
      <c r="GL406" s="115"/>
      <c r="GM406" s="115"/>
      <c r="GN406" s="115"/>
      <c r="GO406" s="115"/>
      <c r="GP406" s="115"/>
      <c r="GQ406" s="115"/>
      <c r="GR406" s="115"/>
      <c r="GS406" s="115"/>
      <c r="GT406" s="115"/>
      <c r="GU406" s="115"/>
      <c r="GV406" s="115"/>
      <c r="GW406" s="115"/>
      <c r="GX406" s="115"/>
      <c r="GY406" s="115"/>
      <c r="GZ406" s="115"/>
      <c r="HA406" s="115"/>
    </row>
    <row r="407" spans="1:209" ht="13.5">
      <c r="A407" s="48" t="s">
        <v>111</v>
      </c>
      <c r="B407" s="13"/>
      <c r="C407" s="197"/>
      <c r="D407" s="197"/>
      <c r="E407" s="359">
        <v>7.4764065245626812</v>
      </c>
      <c r="F407" s="294"/>
      <c r="G407" s="152">
        <v>6.9684297647210052</v>
      </c>
      <c r="H407" s="191"/>
      <c r="I407" s="360">
        <v>6.8631550858206474</v>
      </c>
      <c r="J407" s="346"/>
      <c r="K407" s="347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  <c r="AE407" s="115"/>
      <c r="AF407" s="115"/>
      <c r="AG407" s="115"/>
      <c r="AH407" s="115"/>
      <c r="AI407" s="115"/>
      <c r="AJ407" s="115"/>
      <c r="AK407" s="115"/>
      <c r="AL407" s="115"/>
      <c r="AM407" s="115"/>
      <c r="AN407" s="115"/>
      <c r="AO407" s="115"/>
      <c r="AP407" s="115"/>
      <c r="AQ407" s="115"/>
      <c r="AR407" s="115"/>
      <c r="AS407" s="115"/>
      <c r="AT407" s="115"/>
      <c r="AU407" s="115"/>
      <c r="AV407" s="115"/>
      <c r="AW407" s="115"/>
      <c r="AX407" s="115"/>
      <c r="AY407" s="115"/>
      <c r="AZ407" s="115"/>
      <c r="BA407" s="115"/>
      <c r="BB407" s="115"/>
      <c r="BC407" s="115"/>
      <c r="BD407" s="115"/>
      <c r="BE407" s="115"/>
      <c r="BF407" s="115"/>
      <c r="BG407" s="115"/>
      <c r="BH407" s="115"/>
      <c r="BI407" s="115"/>
      <c r="BJ407" s="115"/>
      <c r="BK407" s="115"/>
      <c r="BL407" s="115"/>
      <c r="BM407" s="115"/>
      <c r="BN407" s="115"/>
      <c r="BO407" s="115"/>
      <c r="BP407" s="115"/>
      <c r="BQ407" s="115"/>
      <c r="BR407" s="115"/>
      <c r="BS407" s="115"/>
      <c r="BT407" s="115"/>
      <c r="BU407" s="115"/>
      <c r="BV407" s="115"/>
      <c r="BW407" s="115"/>
      <c r="BX407" s="115"/>
      <c r="BY407" s="115"/>
      <c r="BZ407" s="115"/>
      <c r="CA407" s="115"/>
      <c r="CB407" s="115"/>
      <c r="CC407" s="115"/>
      <c r="CD407" s="115"/>
      <c r="CE407" s="115"/>
      <c r="CF407" s="115"/>
      <c r="CG407" s="115"/>
      <c r="CH407" s="115"/>
      <c r="CI407" s="115"/>
      <c r="CJ407" s="115"/>
      <c r="CK407" s="115"/>
      <c r="CL407" s="115"/>
      <c r="CM407" s="115"/>
      <c r="CN407" s="115"/>
      <c r="CO407" s="115"/>
      <c r="CP407" s="115"/>
      <c r="CQ407" s="115"/>
      <c r="CR407" s="115"/>
      <c r="CS407" s="115"/>
      <c r="CT407" s="115"/>
      <c r="CU407" s="115"/>
      <c r="CV407" s="115"/>
      <c r="CW407" s="115"/>
      <c r="CX407" s="115"/>
      <c r="CY407" s="115"/>
      <c r="CZ407" s="115"/>
      <c r="DA407" s="115"/>
      <c r="DB407" s="115"/>
      <c r="DC407" s="115"/>
      <c r="DD407" s="115"/>
      <c r="DE407" s="115"/>
      <c r="DF407" s="115"/>
      <c r="DG407" s="115"/>
      <c r="DH407" s="115"/>
      <c r="DI407" s="115"/>
      <c r="DJ407" s="115"/>
      <c r="DK407" s="115"/>
      <c r="DL407" s="115"/>
      <c r="DM407" s="115"/>
      <c r="DN407" s="115"/>
      <c r="DO407" s="115"/>
      <c r="DP407" s="115"/>
      <c r="DQ407" s="115"/>
      <c r="DR407" s="115"/>
      <c r="DS407" s="115"/>
      <c r="DT407" s="115"/>
      <c r="DU407" s="115"/>
      <c r="DV407" s="115"/>
      <c r="DW407" s="115"/>
      <c r="DX407" s="115"/>
      <c r="DY407" s="115"/>
      <c r="DZ407" s="115"/>
      <c r="EA407" s="115"/>
      <c r="EB407" s="115"/>
      <c r="EC407" s="115"/>
      <c r="ED407" s="115"/>
      <c r="EE407" s="115"/>
      <c r="EF407" s="115"/>
      <c r="EG407" s="115"/>
      <c r="EH407" s="115"/>
      <c r="EI407" s="115"/>
      <c r="EJ407" s="115"/>
      <c r="EK407" s="115"/>
      <c r="EL407" s="115"/>
      <c r="EM407" s="115"/>
      <c r="EN407" s="115"/>
      <c r="EO407" s="115"/>
      <c r="EP407" s="115"/>
      <c r="EQ407" s="115"/>
      <c r="ER407" s="115"/>
      <c r="ES407" s="115"/>
      <c r="ET407" s="115"/>
      <c r="EU407" s="115"/>
      <c r="EV407" s="115"/>
      <c r="EW407" s="115"/>
      <c r="EX407" s="115"/>
      <c r="EY407" s="115"/>
      <c r="EZ407" s="115"/>
      <c r="FA407" s="115"/>
      <c r="FB407" s="115"/>
      <c r="FC407" s="115"/>
      <c r="FD407" s="115"/>
      <c r="FE407" s="115"/>
      <c r="FF407" s="115"/>
      <c r="FG407" s="115"/>
      <c r="FH407" s="115"/>
      <c r="FI407" s="115"/>
      <c r="FJ407" s="115"/>
      <c r="FK407" s="115"/>
      <c r="FL407" s="115"/>
      <c r="FM407" s="115"/>
      <c r="FN407" s="115"/>
      <c r="FO407" s="115"/>
      <c r="FP407" s="115"/>
      <c r="FQ407" s="115"/>
      <c r="FR407" s="115"/>
      <c r="FS407" s="115"/>
      <c r="FT407" s="115"/>
      <c r="FU407" s="115"/>
      <c r="FV407" s="115"/>
      <c r="FW407" s="115"/>
      <c r="FX407" s="115"/>
      <c r="FY407" s="115"/>
      <c r="FZ407" s="115"/>
      <c r="GA407" s="115"/>
      <c r="GB407" s="115"/>
      <c r="GC407" s="115"/>
      <c r="GD407" s="115"/>
      <c r="GE407" s="115"/>
      <c r="GF407" s="115"/>
      <c r="GG407" s="115"/>
      <c r="GH407" s="115"/>
      <c r="GI407" s="115"/>
      <c r="GJ407" s="115"/>
      <c r="GK407" s="115"/>
      <c r="GL407" s="115"/>
      <c r="GM407" s="115"/>
      <c r="GN407" s="115"/>
      <c r="GO407" s="115"/>
      <c r="GP407" s="115"/>
      <c r="GQ407" s="115"/>
      <c r="GR407" s="115"/>
      <c r="GS407" s="115"/>
      <c r="GT407" s="115"/>
      <c r="GU407" s="115"/>
      <c r="GV407" s="115"/>
      <c r="GW407" s="115"/>
      <c r="GX407" s="115"/>
      <c r="GY407" s="115"/>
      <c r="GZ407" s="115"/>
      <c r="HA407" s="115"/>
    </row>
    <row r="408" spans="1:209">
      <c r="A408" s="39" t="s">
        <v>112</v>
      </c>
      <c r="B408" s="13"/>
      <c r="C408" s="197"/>
      <c r="D408" s="197"/>
      <c r="E408" s="361">
        <v>102.32545847479733</v>
      </c>
      <c r="F408" s="362"/>
      <c r="G408" s="364">
        <v>102.04241469787787</v>
      </c>
      <c r="H408" s="363"/>
      <c r="I408" s="362">
        <v>102.21403667678437</v>
      </c>
      <c r="J408" s="346"/>
      <c r="K408" s="347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F408" s="115"/>
      <c r="AG408" s="115"/>
      <c r="AH408" s="115"/>
      <c r="AI408" s="115"/>
      <c r="AJ408" s="115"/>
      <c r="AK408" s="115"/>
      <c r="AL408" s="115"/>
      <c r="AM408" s="115"/>
      <c r="AN408" s="115"/>
      <c r="AO408" s="115"/>
      <c r="AP408" s="115"/>
      <c r="AQ408" s="115"/>
      <c r="AR408" s="115"/>
      <c r="AS408" s="115"/>
      <c r="AT408" s="115"/>
      <c r="AU408" s="115"/>
      <c r="AV408" s="115"/>
      <c r="AW408" s="115"/>
      <c r="AX408" s="115"/>
      <c r="AY408" s="115"/>
      <c r="AZ408" s="115"/>
      <c r="BA408" s="115"/>
      <c r="BB408" s="115"/>
      <c r="BC408" s="115"/>
      <c r="BD408" s="115"/>
      <c r="BE408" s="115"/>
      <c r="BF408" s="115"/>
      <c r="BG408" s="115"/>
      <c r="BH408" s="115"/>
      <c r="BI408" s="115"/>
      <c r="BJ408" s="115"/>
      <c r="BK408" s="115"/>
      <c r="BL408" s="115"/>
      <c r="BM408" s="115"/>
      <c r="BN408" s="115"/>
      <c r="BO408" s="115"/>
      <c r="BP408" s="115"/>
      <c r="BQ408" s="115"/>
      <c r="BR408" s="115"/>
      <c r="BS408" s="115"/>
      <c r="BT408" s="115"/>
      <c r="BU408" s="115"/>
      <c r="BV408" s="115"/>
      <c r="BW408" s="115"/>
      <c r="BX408" s="115"/>
      <c r="BY408" s="115"/>
      <c r="BZ408" s="115"/>
      <c r="CA408" s="115"/>
      <c r="CB408" s="115"/>
      <c r="CC408" s="115"/>
      <c r="CD408" s="115"/>
      <c r="CE408" s="115"/>
      <c r="CF408" s="115"/>
      <c r="CG408" s="115"/>
      <c r="CH408" s="115"/>
      <c r="CI408" s="115"/>
      <c r="CJ408" s="115"/>
      <c r="CK408" s="115"/>
      <c r="CL408" s="115"/>
      <c r="CM408" s="115"/>
      <c r="CN408" s="115"/>
      <c r="CO408" s="115"/>
      <c r="CP408" s="115"/>
      <c r="CQ408" s="115"/>
      <c r="CR408" s="115"/>
      <c r="CS408" s="115"/>
      <c r="CT408" s="115"/>
      <c r="CU408" s="115"/>
      <c r="CV408" s="115"/>
      <c r="CW408" s="115"/>
      <c r="CX408" s="115"/>
      <c r="CY408" s="115"/>
      <c r="CZ408" s="115"/>
      <c r="DA408" s="115"/>
      <c r="DB408" s="115"/>
      <c r="DC408" s="115"/>
      <c r="DD408" s="115"/>
      <c r="DE408" s="115"/>
      <c r="DF408" s="115"/>
      <c r="DG408" s="115"/>
      <c r="DH408" s="115"/>
      <c r="DI408" s="115"/>
      <c r="DJ408" s="115"/>
      <c r="DK408" s="115"/>
      <c r="DL408" s="115"/>
      <c r="DM408" s="115"/>
      <c r="DN408" s="115"/>
      <c r="DO408" s="115"/>
      <c r="DP408" s="115"/>
      <c r="DQ408" s="115"/>
      <c r="DR408" s="115"/>
      <c r="DS408" s="115"/>
      <c r="DT408" s="115"/>
      <c r="DU408" s="115"/>
      <c r="DV408" s="115"/>
      <c r="DW408" s="115"/>
      <c r="DX408" s="115"/>
      <c r="DY408" s="115"/>
      <c r="DZ408" s="115"/>
      <c r="EA408" s="115"/>
      <c r="EB408" s="115"/>
      <c r="EC408" s="115"/>
      <c r="ED408" s="115"/>
      <c r="EE408" s="115"/>
      <c r="EF408" s="115"/>
      <c r="EG408" s="115"/>
      <c r="EH408" s="115"/>
      <c r="EI408" s="115"/>
      <c r="EJ408" s="115"/>
      <c r="EK408" s="115"/>
      <c r="EL408" s="115"/>
      <c r="EM408" s="115"/>
      <c r="EN408" s="115"/>
      <c r="EO408" s="115"/>
      <c r="EP408" s="115"/>
      <c r="EQ408" s="115"/>
      <c r="ER408" s="115"/>
      <c r="ES408" s="115"/>
      <c r="ET408" s="115"/>
      <c r="EU408" s="115"/>
      <c r="EV408" s="115"/>
      <c r="EW408" s="115"/>
      <c r="EX408" s="115"/>
      <c r="EY408" s="115"/>
      <c r="EZ408" s="115"/>
      <c r="FA408" s="115"/>
      <c r="FB408" s="115"/>
      <c r="FC408" s="115"/>
      <c r="FD408" s="115"/>
      <c r="FE408" s="115"/>
      <c r="FF408" s="115"/>
      <c r="FG408" s="115"/>
      <c r="FH408" s="115"/>
      <c r="FI408" s="115"/>
      <c r="FJ408" s="115"/>
      <c r="FK408" s="115"/>
      <c r="FL408" s="115"/>
      <c r="FM408" s="115"/>
      <c r="FN408" s="115"/>
      <c r="FO408" s="115"/>
      <c r="FP408" s="115"/>
      <c r="FQ408" s="115"/>
      <c r="FR408" s="115"/>
      <c r="FS408" s="115"/>
      <c r="FT408" s="115"/>
      <c r="FU408" s="115"/>
      <c r="FV408" s="115"/>
      <c r="FW408" s="115"/>
      <c r="FX408" s="115"/>
      <c r="FY408" s="115"/>
      <c r="FZ408" s="115"/>
      <c r="GA408" s="115"/>
      <c r="GB408" s="115"/>
      <c r="GC408" s="115"/>
      <c r="GD408" s="115"/>
      <c r="GE408" s="115"/>
      <c r="GF408" s="115"/>
      <c r="GG408" s="115"/>
      <c r="GH408" s="115"/>
      <c r="GI408" s="115"/>
      <c r="GJ408" s="115"/>
      <c r="GK408" s="115"/>
      <c r="GL408" s="115"/>
      <c r="GM408" s="115"/>
      <c r="GN408" s="115"/>
      <c r="GO408" s="115"/>
      <c r="GP408" s="115"/>
      <c r="GQ408" s="115"/>
      <c r="GR408" s="115"/>
      <c r="GS408" s="115"/>
      <c r="GT408" s="115"/>
      <c r="GU408" s="115"/>
      <c r="GV408" s="115"/>
      <c r="GW408" s="115"/>
      <c r="GX408" s="115"/>
      <c r="GY408" s="115"/>
      <c r="GZ408" s="115"/>
      <c r="HA408" s="115"/>
    </row>
    <row r="409" spans="1:209" ht="13.5">
      <c r="A409" s="34" t="s">
        <v>113</v>
      </c>
      <c r="B409" s="13"/>
      <c r="C409" s="197"/>
      <c r="D409" s="197"/>
      <c r="E409" s="297">
        <v>24.279</v>
      </c>
      <c r="F409" s="294"/>
      <c r="G409" s="151">
        <v>23.297999999999998</v>
      </c>
      <c r="H409" s="191"/>
      <c r="I409" s="294">
        <v>22.2</v>
      </c>
      <c r="J409" s="346"/>
      <c r="K409" s="347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F409" s="115"/>
      <c r="AG409" s="115"/>
      <c r="AH409" s="115"/>
      <c r="AI409" s="115"/>
      <c r="AJ409" s="115"/>
      <c r="AK409" s="115"/>
      <c r="AL409" s="115"/>
      <c r="AM409" s="115"/>
      <c r="AN409" s="115"/>
      <c r="AO409" s="115"/>
      <c r="AP409" s="115"/>
      <c r="AQ409" s="115"/>
      <c r="AR409" s="115"/>
      <c r="AS409" s="115"/>
      <c r="AT409" s="115"/>
      <c r="AU409" s="115"/>
      <c r="AV409" s="115"/>
      <c r="AW409" s="115"/>
      <c r="AX409" s="115"/>
      <c r="AY409" s="115"/>
      <c r="AZ409" s="115"/>
      <c r="BA409" s="115"/>
      <c r="BB409" s="115"/>
      <c r="BC409" s="115"/>
      <c r="BD409" s="115"/>
      <c r="BE409" s="115"/>
      <c r="BF409" s="115"/>
      <c r="BG409" s="115"/>
      <c r="BH409" s="115"/>
      <c r="BI409" s="115"/>
      <c r="BJ409" s="115"/>
      <c r="BK409" s="115"/>
      <c r="BL409" s="115"/>
      <c r="BM409" s="115"/>
      <c r="BN409" s="115"/>
      <c r="BO409" s="115"/>
      <c r="BP409" s="115"/>
      <c r="BQ409" s="115"/>
      <c r="BR409" s="115"/>
      <c r="BS409" s="115"/>
      <c r="BT409" s="115"/>
      <c r="BU409" s="115"/>
      <c r="BV409" s="115"/>
      <c r="BW409" s="115"/>
      <c r="BX409" s="115"/>
      <c r="BY409" s="115"/>
      <c r="BZ409" s="115"/>
      <c r="CA409" s="115"/>
      <c r="CB409" s="115"/>
      <c r="CC409" s="115"/>
      <c r="CD409" s="115"/>
      <c r="CE409" s="115"/>
      <c r="CF409" s="115"/>
      <c r="CG409" s="115"/>
      <c r="CH409" s="115"/>
      <c r="CI409" s="115"/>
      <c r="CJ409" s="115"/>
      <c r="CK409" s="115"/>
      <c r="CL409" s="115"/>
      <c r="CM409" s="115"/>
      <c r="CN409" s="115"/>
      <c r="CO409" s="115"/>
      <c r="CP409" s="115"/>
      <c r="CQ409" s="115"/>
      <c r="CR409" s="115"/>
      <c r="CS409" s="115"/>
      <c r="CT409" s="115"/>
      <c r="CU409" s="115"/>
      <c r="CV409" s="115"/>
      <c r="CW409" s="115"/>
      <c r="CX409" s="115"/>
      <c r="CY409" s="115"/>
      <c r="CZ409" s="115"/>
      <c r="DA409" s="115"/>
      <c r="DB409" s="115"/>
      <c r="DC409" s="115"/>
      <c r="DD409" s="115"/>
      <c r="DE409" s="115"/>
      <c r="DF409" s="115"/>
      <c r="DG409" s="115"/>
      <c r="DH409" s="115"/>
      <c r="DI409" s="115"/>
      <c r="DJ409" s="115"/>
      <c r="DK409" s="115"/>
      <c r="DL409" s="115"/>
      <c r="DM409" s="115"/>
      <c r="DN409" s="115"/>
      <c r="DO409" s="115"/>
      <c r="DP409" s="115"/>
      <c r="DQ409" s="115"/>
      <c r="DR409" s="115"/>
      <c r="DS409" s="115"/>
      <c r="DT409" s="115"/>
      <c r="DU409" s="115"/>
      <c r="DV409" s="115"/>
      <c r="DW409" s="115"/>
      <c r="DX409" s="115"/>
      <c r="DY409" s="115"/>
      <c r="DZ409" s="115"/>
      <c r="EA409" s="115"/>
      <c r="EB409" s="115"/>
      <c r="EC409" s="115"/>
      <c r="ED409" s="115"/>
      <c r="EE409" s="115"/>
      <c r="EF409" s="115"/>
      <c r="EG409" s="115"/>
      <c r="EH409" s="115"/>
      <c r="EI409" s="115"/>
      <c r="EJ409" s="115"/>
      <c r="EK409" s="115"/>
      <c r="EL409" s="115"/>
      <c r="EM409" s="115"/>
      <c r="EN409" s="115"/>
      <c r="EO409" s="115"/>
      <c r="EP409" s="115"/>
      <c r="EQ409" s="115"/>
      <c r="ER409" s="115"/>
      <c r="ES409" s="115"/>
      <c r="ET409" s="115"/>
      <c r="EU409" s="115"/>
      <c r="EV409" s="115"/>
      <c r="EW409" s="115"/>
      <c r="EX409" s="115"/>
      <c r="EY409" s="115"/>
      <c r="EZ409" s="115"/>
      <c r="FA409" s="115"/>
      <c r="FB409" s="115"/>
      <c r="FC409" s="115"/>
      <c r="FD409" s="115"/>
      <c r="FE409" s="115"/>
      <c r="FF409" s="115"/>
      <c r="FG409" s="115"/>
      <c r="FH409" s="115"/>
      <c r="FI409" s="115"/>
      <c r="FJ409" s="115"/>
      <c r="FK409" s="115"/>
      <c r="FL409" s="115"/>
      <c r="FM409" s="115"/>
      <c r="FN409" s="115"/>
      <c r="FO409" s="115"/>
      <c r="FP409" s="115"/>
      <c r="FQ409" s="115"/>
      <c r="FR409" s="115"/>
      <c r="FS409" s="115"/>
      <c r="FT409" s="115"/>
      <c r="FU409" s="115"/>
      <c r="FV409" s="115"/>
      <c r="FW409" s="115"/>
      <c r="FX409" s="115"/>
      <c r="FY409" s="115"/>
      <c r="FZ409" s="115"/>
      <c r="GA409" s="115"/>
      <c r="GB409" s="115"/>
      <c r="GC409" s="115"/>
      <c r="GD409" s="115"/>
      <c r="GE409" s="115"/>
      <c r="GF409" s="115"/>
      <c r="GG409" s="115"/>
      <c r="GH409" s="115"/>
      <c r="GI409" s="115"/>
      <c r="GJ409" s="115"/>
      <c r="GK409" s="115"/>
      <c r="GL409" s="115"/>
      <c r="GM409" s="115"/>
      <c r="GN409" s="115"/>
      <c r="GO409" s="115"/>
      <c r="GP409" s="115"/>
      <c r="GQ409" s="115"/>
      <c r="GR409" s="115"/>
      <c r="GS409" s="115"/>
      <c r="GT409" s="115"/>
      <c r="GU409" s="115"/>
      <c r="GV409" s="115"/>
      <c r="GW409" s="115"/>
      <c r="GX409" s="115"/>
      <c r="GY409" s="115"/>
      <c r="GZ409" s="115"/>
      <c r="HA409" s="115"/>
    </row>
    <row r="410" spans="1:209" ht="13.5">
      <c r="A410" s="34" t="s">
        <v>114</v>
      </c>
      <c r="B410" s="13"/>
      <c r="C410" s="197"/>
      <c r="D410" s="197"/>
      <c r="E410" s="366" t="s">
        <v>115</v>
      </c>
      <c r="F410" s="299"/>
      <c r="G410" s="367" t="s">
        <v>304</v>
      </c>
      <c r="H410" s="368"/>
      <c r="I410" s="304" t="s">
        <v>115</v>
      </c>
      <c r="J410" s="346"/>
      <c r="K410" s="347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  <c r="AB410" s="115"/>
      <c r="AC410" s="115"/>
      <c r="AD410" s="115"/>
      <c r="AE410" s="115"/>
      <c r="AF410" s="115"/>
      <c r="AG410" s="115"/>
      <c r="AH410" s="115"/>
      <c r="AI410" s="115"/>
      <c r="AJ410" s="115"/>
      <c r="AK410" s="115"/>
      <c r="AL410" s="115"/>
      <c r="AM410" s="115"/>
      <c r="AN410" s="115"/>
      <c r="AO410" s="115"/>
      <c r="AP410" s="115"/>
      <c r="AQ410" s="115"/>
      <c r="AR410" s="115"/>
      <c r="AS410" s="115"/>
      <c r="AT410" s="115"/>
      <c r="AU410" s="115"/>
      <c r="AV410" s="115"/>
      <c r="AW410" s="115"/>
      <c r="AX410" s="115"/>
      <c r="AY410" s="115"/>
      <c r="AZ410" s="115"/>
      <c r="BA410" s="115"/>
      <c r="BB410" s="115"/>
      <c r="BC410" s="115"/>
      <c r="BD410" s="115"/>
      <c r="BE410" s="115"/>
      <c r="BF410" s="115"/>
      <c r="BG410" s="115"/>
      <c r="BH410" s="115"/>
      <c r="BI410" s="115"/>
      <c r="BJ410" s="115"/>
      <c r="BK410" s="115"/>
      <c r="BL410" s="115"/>
      <c r="BM410" s="115"/>
      <c r="BN410" s="115"/>
      <c r="BO410" s="115"/>
      <c r="BP410" s="115"/>
      <c r="BQ410" s="115"/>
      <c r="BR410" s="115"/>
      <c r="BS410" s="115"/>
      <c r="BT410" s="115"/>
      <c r="BU410" s="115"/>
      <c r="BV410" s="115"/>
      <c r="BW410" s="115"/>
      <c r="BX410" s="115"/>
      <c r="BY410" s="115"/>
      <c r="BZ410" s="115"/>
      <c r="CA410" s="115"/>
      <c r="CB410" s="115"/>
      <c r="CC410" s="115"/>
      <c r="CD410" s="115"/>
      <c r="CE410" s="115"/>
      <c r="CF410" s="115"/>
      <c r="CG410" s="115"/>
      <c r="CH410" s="115"/>
      <c r="CI410" s="115"/>
      <c r="CJ410" s="115"/>
      <c r="CK410" s="115"/>
      <c r="CL410" s="115"/>
      <c r="CM410" s="115"/>
      <c r="CN410" s="115"/>
      <c r="CO410" s="115"/>
      <c r="CP410" s="115"/>
      <c r="CQ410" s="115"/>
      <c r="CR410" s="115"/>
      <c r="CS410" s="115"/>
      <c r="CT410" s="115"/>
      <c r="CU410" s="115"/>
      <c r="CV410" s="115"/>
      <c r="CW410" s="115"/>
      <c r="CX410" s="115"/>
      <c r="CY410" s="115"/>
      <c r="CZ410" s="115"/>
      <c r="DA410" s="115"/>
      <c r="DB410" s="115"/>
      <c r="DC410" s="115"/>
      <c r="DD410" s="115"/>
      <c r="DE410" s="115"/>
      <c r="DF410" s="115"/>
      <c r="DG410" s="115"/>
      <c r="DH410" s="115"/>
      <c r="DI410" s="115"/>
      <c r="DJ410" s="115"/>
      <c r="DK410" s="115"/>
      <c r="DL410" s="115"/>
      <c r="DM410" s="115"/>
      <c r="DN410" s="115"/>
      <c r="DO410" s="115"/>
      <c r="DP410" s="115"/>
      <c r="DQ410" s="115"/>
      <c r="DR410" s="115"/>
      <c r="DS410" s="115"/>
      <c r="DT410" s="115"/>
      <c r="DU410" s="115"/>
      <c r="DV410" s="115"/>
      <c r="DW410" s="115"/>
      <c r="DX410" s="115"/>
      <c r="DY410" s="115"/>
      <c r="DZ410" s="115"/>
      <c r="EA410" s="115"/>
      <c r="EB410" s="115"/>
      <c r="EC410" s="115"/>
      <c r="ED410" s="115"/>
      <c r="EE410" s="115"/>
      <c r="EF410" s="115"/>
      <c r="EG410" s="115"/>
      <c r="EH410" s="115"/>
      <c r="EI410" s="115"/>
      <c r="EJ410" s="115"/>
      <c r="EK410" s="115"/>
      <c r="EL410" s="115"/>
      <c r="EM410" s="115"/>
      <c r="EN410" s="115"/>
      <c r="EO410" s="115"/>
      <c r="EP410" s="115"/>
      <c r="EQ410" s="115"/>
      <c r="ER410" s="115"/>
      <c r="ES410" s="115"/>
      <c r="ET410" s="115"/>
      <c r="EU410" s="115"/>
      <c r="EV410" s="115"/>
      <c r="EW410" s="115"/>
      <c r="EX410" s="115"/>
      <c r="EY410" s="115"/>
      <c r="EZ410" s="115"/>
      <c r="FA410" s="115"/>
      <c r="FB410" s="115"/>
      <c r="FC410" s="115"/>
      <c r="FD410" s="115"/>
      <c r="FE410" s="115"/>
      <c r="FF410" s="115"/>
      <c r="FG410" s="115"/>
      <c r="FH410" s="115"/>
      <c r="FI410" s="115"/>
      <c r="FJ410" s="115"/>
      <c r="FK410" s="115"/>
      <c r="FL410" s="115"/>
      <c r="FM410" s="115"/>
      <c r="FN410" s="115"/>
      <c r="FO410" s="115"/>
      <c r="FP410" s="115"/>
      <c r="FQ410" s="115"/>
      <c r="FR410" s="115"/>
      <c r="FS410" s="115"/>
      <c r="FT410" s="115"/>
      <c r="FU410" s="115"/>
      <c r="FV410" s="115"/>
      <c r="FW410" s="115"/>
      <c r="FX410" s="115"/>
      <c r="FY410" s="115"/>
      <c r="FZ410" s="115"/>
      <c r="GA410" s="115"/>
      <c r="GB410" s="115"/>
      <c r="GC410" s="115"/>
      <c r="GD410" s="115"/>
      <c r="GE410" s="115"/>
      <c r="GF410" s="115"/>
      <c r="GG410" s="115"/>
      <c r="GH410" s="115"/>
      <c r="GI410" s="115"/>
      <c r="GJ410" s="115"/>
      <c r="GK410" s="115"/>
      <c r="GL410" s="115"/>
      <c r="GM410" s="115"/>
      <c r="GN410" s="115"/>
      <c r="GO410" s="115"/>
      <c r="GP410" s="115"/>
      <c r="GQ410" s="115"/>
      <c r="GR410" s="115"/>
      <c r="GS410" s="115"/>
      <c r="GT410" s="115"/>
      <c r="GU410" s="115"/>
      <c r="GV410" s="115"/>
      <c r="GW410" s="115"/>
      <c r="GX410" s="115"/>
      <c r="GY410" s="115"/>
      <c r="GZ410" s="115"/>
      <c r="HA410" s="115"/>
    </row>
    <row r="411" spans="1:209" ht="24">
      <c r="A411" s="52" t="s">
        <v>116</v>
      </c>
      <c r="B411" s="13"/>
      <c r="C411" s="197"/>
      <c r="D411" s="197"/>
      <c r="E411" s="366" t="s">
        <v>115</v>
      </c>
      <c r="F411" s="299"/>
      <c r="G411" s="367" t="s">
        <v>306</v>
      </c>
      <c r="H411" s="368"/>
      <c r="I411" s="304" t="s">
        <v>115</v>
      </c>
      <c r="J411" s="346"/>
      <c r="K411" s="347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  <c r="AA411" s="115"/>
      <c r="AB411" s="115"/>
      <c r="AC411" s="115"/>
      <c r="AD411" s="115"/>
      <c r="AE411" s="115"/>
      <c r="AF411" s="115"/>
      <c r="AG411" s="115"/>
      <c r="AH411" s="115"/>
      <c r="AI411" s="115"/>
      <c r="AJ411" s="115"/>
      <c r="AK411" s="115"/>
      <c r="AL411" s="115"/>
      <c r="AM411" s="115"/>
      <c r="AN411" s="115"/>
      <c r="AO411" s="115"/>
      <c r="AP411" s="115"/>
      <c r="AQ411" s="115"/>
      <c r="AR411" s="115"/>
      <c r="AS411" s="115"/>
      <c r="AT411" s="115"/>
      <c r="AU411" s="115"/>
      <c r="AV411" s="115"/>
      <c r="AW411" s="115"/>
      <c r="AX411" s="115"/>
      <c r="AY411" s="115"/>
      <c r="AZ411" s="115"/>
      <c r="BA411" s="115"/>
      <c r="BB411" s="115"/>
      <c r="BC411" s="115"/>
      <c r="BD411" s="115"/>
      <c r="BE411" s="115"/>
      <c r="BF411" s="115"/>
      <c r="BG411" s="115"/>
      <c r="BH411" s="115"/>
      <c r="BI411" s="115"/>
      <c r="BJ411" s="115"/>
      <c r="BK411" s="115"/>
      <c r="BL411" s="115"/>
      <c r="BM411" s="115"/>
      <c r="BN411" s="115"/>
      <c r="BO411" s="115"/>
      <c r="BP411" s="115"/>
      <c r="BQ411" s="115"/>
      <c r="BR411" s="115"/>
      <c r="BS411" s="115"/>
      <c r="BT411" s="115"/>
      <c r="BU411" s="115"/>
      <c r="BV411" s="115"/>
      <c r="BW411" s="115"/>
      <c r="BX411" s="115"/>
      <c r="BY411" s="115"/>
      <c r="BZ411" s="115"/>
      <c r="CA411" s="115"/>
      <c r="CB411" s="115"/>
      <c r="CC411" s="115"/>
      <c r="CD411" s="115"/>
      <c r="CE411" s="115"/>
      <c r="CF411" s="115"/>
      <c r="CG411" s="115"/>
      <c r="CH411" s="115"/>
      <c r="CI411" s="115"/>
      <c r="CJ411" s="115"/>
      <c r="CK411" s="115"/>
      <c r="CL411" s="115"/>
      <c r="CM411" s="115"/>
      <c r="CN411" s="115"/>
      <c r="CO411" s="115"/>
      <c r="CP411" s="115"/>
      <c r="CQ411" s="115"/>
      <c r="CR411" s="115"/>
      <c r="CS411" s="115"/>
      <c r="CT411" s="115"/>
      <c r="CU411" s="115"/>
      <c r="CV411" s="115"/>
      <c r="CW411" s="115"/>
      <c r="CX411" s="115"/>
      <c r="CY411" s="115"/>
      <c r="CZ411" s="115"/>
      <c r="DA411" s="115"/>
      <c r="DB411" s="115"/>
      <c r="DC411" s="115"/>
      <c r="DD411" s="115"/>
      <c r="DE411" s="115"/>
      <c r="DF411" s="115"/>
      <c r="DG411" s="115"/>
      <c r="DH411" s="115"/>
      <c r="DI411" s="115"/>
      <c r="DJ411" s="115"/>
      <c r="DK411" s="115"/>
      <c r="DL411" s="115"/>
      <c r="DM411" s="115"/>
      <c r="DN411" s="115"/>
      <c r="DO411" s="115"/>
      <c r="DP411" s="115"/>
      <c r="DQ411" s="115"/>
      <c r="DR411" s="115"/>
      <c r="DS411" s="115"/>
      <c r="DT411" s="115"/>
      <c r="DU411" s="115"/>
      <c r="DV411" s="115"/>
      <c r="DW411" s="115"/>
      <c r="DX411" s="115"/>
      <c r="DY411" s="115"/>
      <c r="DZ411" s="115"/>
      <c r="EA411" s="115"/>
      <c r="EB411" s="115"/>
      <c r="EC411" s="115"/>
      <c r="ED411" s="115"/>
      <c r="EE411" s="115"/>
      <c r="EF411" s="115"/>
      <c r="EG411" s="115"/>
      <c r="EH411" s="115"/>
      <c r="EI411" s="115"/>
      <c r="EJ411" s="115"/>
      <c r="EK411" s="115"/>
      <c r="EL411" s="115"/>
      <c r="EM411" s="115"/>
      <c r="EN411" s="115"/>
      <c r="EO411" s="115"/>
      <c r="EP411" s="115"/>
      <c r="EQ411" s="115"/>
      <c r="ER411" s="115"/>
      <c r="ES411" s="115"/>
      <c r="ET411" s="115"/>
      <c r="EU411" s="115"/>
      <c r="EV411" s="115"/>
      <c r="EW411" s="115"/>
      <c r="EX411" s="115"/>
      <c r="EY411" s="115"/>
      <c r="EZ411" s="115"/>
      <c r="FA411" s="115"/>
      <c r="FB411" s="115"/>
      <c r="FC411" s="115"/>
      <c r="FD411" s="115"/>
      <c r="FE411" s="115"/>
      <c r="FF411" s="115"/>
      <c r="FG411" s="115"/>
      <c r="FH411" s="115"/>
      <c r="FI411" s="115"/>
      <c r="FJ411" s="115"/>
      <c r="FK411" s="115"/>
      <c r="FL411" s="115"/>
      <c r="FM411" s="115"/>
      <c r="FN411" s="115"/>
      <c r="FO411" s="115"/>
      <c r="FP411" s="115"/>
      <c r="FQ411" s="115"/>
      <c r="FR411" s="115"/>
      <c r="FS411" s="115"/>
      <c r="FT411" s="115"/>
      <c r="FU411" s="115"/>
      <c r="FV411" s="115"/>
      <c r="FW411" s="115"/>
      <c r="FX411" s="115"/>
      <c r="FY411" s="115"/>
      <c r="FZ411" s="115"/>
      <c r="GA411" s="115"/>
      <c r="GB411" s="115"/>
      <c r="GC411" s="115"/>
      <c r="GD411" s="115"/>
      <c r="GE411" s="115"/>
      <c r="GF411" s="115"/>
      <c r="GG411" s="115"/>
      <c r="GH411" s="115"/>
      <c r="GI411" s="115"/>
      <c r="GJ411" s="115"/>
      <c r="GK411" s="115"/>
      <c r="GL411" s="115"/>
      <c r="GM411" s="115"/>
      <c r="GN411" s="115"/>
      <c r="GO411" s="115"/>
      <c r="GP411" s="115"/>
      <c r="GQ411" s="115"/>
      <c r="GR411" s="115"/>
      <c r="GS411" s="115"/>
      <c r="GT411" s="115"/>
      <c r="GU411" s="115"/>
      <c r="GV411" s="115"/>
      <c r="GW411" s="115"/>
      <c r="GX411" s="115"/>
      <c r="GY411" s="115"/>
      <c r="GZ411" s="115"/>
      <c r="HA411" s="115"/>
    </row>
    <row r="412" spans="1:209">
      <c r="A412" s="34" t="s">
        <v>124</v>
      </c>
      <c r="B412" s="13"/>
      <c r="C412" s="197"/>
      <c r="D412" s="197"/>
      <c r="E412" s="239">
        <v>98.3</v>
      </c>
      <c r="F412" s="231"/>
      <c r="G412" s="231">
        <v>97.1</v>
      </c>
      <c r="H412" s="231"/>
      <c r="I412" s="304" t="s">
        <v>115</v>
      </c>
      <c r="J412" s="346"/>
      <c r="K412" s="347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  <c r="AC412" s="115"/>
      <c r="AD412" s="115"/>
      <c r="AE412" s="115"/>
      <c r="AF412" s="115"/>
      <c r="AG412" s="115"/>
      <c r="AH412" s="115"/>
      <c r="AI412" s="115"/>
      <c r="AJ412" s="115"/>
      <c r="AK412" s="115"/>
      <c r="AL412" s="115"/>
      <c r="AM412" s="115"/>
      <c r="AN412" s="115"/>
      <c r="AO412" s="115"/>
      <c r="AP412" s="115"/>
      <c r="AQ412" s="115"/>
      <c r="AR412" s="115"/>
      <c r="AS412" s="115"/>
      <c r="AT412" s="115"/>
      <c r="AU412" s="115"/>
      <c r="AV412" s="115"/>
      <c r="AW412" s="115"/>
      <c r="AX412" s="115"/>
      <c r="AY412" s="115"/>
      <c r="AZ412" s="115"/>
      <c r="BA412" s="115"/>
      <c r="BB412" s="115"/>
      <c r="BC412" s="115"/>
      <c r="BD412" s="115"/>
      <c r="BE412" s="115"/>
      <c r="BF412" s="115"/>
      <c r="BG412" s="115"/>
      <c r="BH412" s="115"/>
      <c r="BI412" s="115"/>
      <c r="BJ412" s="115"/>
      <c r="BK412" s="115"/>
      <c r="BL412" s="115"/>
      <c r="BM412" s="115"/>
      <c r="BN412" s="115"/>
      <c r="BO412" s="115"/>
      <c r="BP412" s="115"/>
      <c r="BQ412" s="115"/>
      <c r="BR412" s="115"/>
      <c r="BS412" s="115"/>
      <c r="BT412" s="115"/>
      <c r="BU412" s="115"/>
      <c r="BV412" s="115"/>
      <c r="BW412" s="115"/>
      <c r="BX412" s="115"/>
      <c r="BY412" s="115"/>
      <c r="BZ412" s="115"/>
      <c r="CA412" s="115"/>
      <c r="CB412" s="115"/>
      <c r="CC412" s="115"/>
      <c r="CD412" s="115"/>
      <c r="CE412" s="115"/>
      <c r="CF412" s="115"/>
      <c r="CG412" s="115"/>
      <c r="CH412" s="115"/>
      <c r="CI412" s="115"/>
      <c r="CJ412" s="115"/>
      <c r="CK412" s="115"/>
      <c r="CL412" s="115"/>
      <c r="CM412" s="115"/>
      <c r="CN412" s="115"/>
      <c r="CO412" s="115"/>
      <c r="CP412" s="115"/>
      <c r="CQ412" s="115"/>
      <c r="CR412" s="115"/>
      <c r="CS412" s="115"/>
      <c r="CT412" s="115"/>
      <c r="CU412" s="115"/>
      <c r="CV412" s="115"/>
      <c r="CW412" s="115"/>
      <c r="CX412" s="115"/>
      <c r="CY412" s="115"/>
      <c r="CZ412" s="115"/>
      <c r="DA412" s="115"/>
      <c r="DB412" s="115"/>
      <c r="DC412" s="115"/>
      <c r="DD412" s="115"/>
      <c r="DE412" s="115"/>
      <c r="DF412" s="115"/>
      <c r="DG412" s="115"/>
      <c r="DH412" s="115"/>
      <c r="DI412" s="115"/>
      <c r="DJ412" s="115"/>
      <c r="DK412" s="115"/>
      <c r="DL412" s="115"/>
      <c r="DM412" s="115"/>
      <c r="DN412" s="115"/>
      <c r="DO412" s="115"/>
      <c r="DP412" s="115"/>
      <c r="DQ412" s="115"/>
      <c r="DR412" s="115"/>
      <c r="DS412" s="115"/>
      <c r="DT412" s="115"/>
      <c r="DU412" s="115"/>
      <c r="DV412" s="115"/>
      <c r="DW412" s="115"/>
      <c r="DX412" s="115"/>
      <c r="DY412" s="115"/>
      <c r="DZ412" s="115"/>
      <c r="EA412" s="115"/>
      <c r="EB412" s="115"/>
      <c r="EC412" s="115"/>
      <c r="ED412" s="115"/>
      <c r="EE412" s="115"/>
      <c r="EF412" s="115"/>
      <c r="EG412" s="115"/>
      <c r="EH412" s="115"/>
      <c r="EI412" s="115"/>
      <c r="EJ412" s="115"/>
      <c r="EK412" s="115"/>
      <c r="EL412" s="115"/>
      <c r="EM412" s="115"/>
      <c r="EN412" s="115"/>
      <c r="EO412" s="115"/>
      <c r="EP412" s="115"/>
      <c r="EQ412" s="115"/>
      <c r="ER412" s="115"/>
      <c r="ES412" s="115"/>
      <c r="ET412" s="115"/>
      <c r="EU412" s="115"/>
      <c r="EV412" s="115"/>
      <c r="EW412" s="115"/>
      <c r="EX412" s="115"/>
      <c r="EY412" s="115"/>
      <c r="EZ412" s="115"/>
      <c r="FA412" s="115"/>
      <c r="FB412" s="115"/>
      <c r="FC412" s="115"/>
      <c r="FD412" s="115"/>
      <c r="FE412" s="115"/>
      <c r="FF412" s="115"/>
      <c r="FG412" s="115"/>
      <c r="FH412" s="115"/>
      <c r="FI412" s="115"/>
      <c r="FJ412" s="115"/>
      <c r="FK412" s="115"/>
      <c r="FL412" s="115"/>
      <c r="FM412" s="115"/>
      <c r="FN412" s="115"/>
      <c r="FO412" s="115"/>
      <c r="FP412" s="115"/>
      <c r="FQ412" s="115"/>
      <c r="FR412" s="115"/>
      <c r="FS412" s="115"/>
      <c r="FT412" s="115"/>
      <c r="FU412" s="115"/>
      <c r="FV412" s="115"/>
      <c r="FW412" s="115"/>
      <c r="FX412" s="115"/>
      <c r="FY412" s="115"/>
      <c r="FZ412" s="115"/>
      <c r="GA412" s="115"/>
      <c r="GB412" s="115"/>
      <c r="GC412" s="115"/>
      <c r="GD412" s="115"/>
      <c r="GE412" s="115"/>
      <c r="GF412" s="115"/>
      <c r="GG412" s="115"/>
      <c r="GH412" s="115"/>
      <c r="GI412" s="115"/>
      <c r="GJ412" s="115"/>
      <c r="GK412" s="115"/>
      <c r="GL412" s="115"/>
      <c r="GM412" s="115"/>
      <c r="GN412" s="115"/>
      <c r="GO412" s="115"/>
      <c r="GP412" s="115"/>
      <c r="GQ412" s="115"/>
      <c r="GR412" s="115"/>
      <c r="GS412" s="115"/>
      <c r="GT412" s="115"/>
      <c r="GU412" s="115"/>
      <c r="GV412" s="115"/>
      <c r="GW412" s="115"/>
      <c r="GX412" s="115"/>
      <c r="GY412" s="115"/>
      <c r="GZ412" s="115"/>
      <c r="HA412" s="115"/>
    </row>
    <row r="413" spans="1:209" ht="3" customHeight="1">
      <c r="A413" s="35"/>
      <c r="B413" s="13"/>
      <c r="C413" s="197"/>
      <c r="D413" s="197"/>
      <c r="E413" s="312"/>
      <c r="F413" s="311"/>
      <c r="G413" s="345"/>
      <c r="H413" s="178"/>
      <c r="I413" s="345"/>
      <c r="J413" s="346"/>
      <c r="K413" s="347"/>
    </row>
    <row r="414" spans="1:209" ht="13.5">
      <c r="A414" s="109" t="s">
        <v>252</v>
      </c>
      <c r="B414" s="70"/>
      <c r="C414" s="390"/>
      <c r="D414" s="221"/>
      <c r="E414" s="194">
        <v>2022</v>
      </c>
      <c r="F414" s="391" t="s">
        <v>226</v>
      </c>
      <c r="G414" s="194">
        <v>2021</v>
      </c>
      <c r="H414" s="195"/>
      <c r="I414" s="194">
        <v>2020</v>
      </c>
      <c r="J414" s="195"/>
      <c r="K414" s="392"/>
    </row>
    <row r="415" spans="1:209" ht="2.25" customHeight="1">
      <c r="A415" s="33"/>
      <c r="B415" s="3"/>
      <c r="C415" s="344"/>
      <c r="D415" s="223"/>
      <c r="E415" s="344"/>
      <c r="G415" s="344"/>
      <c r="H415" s="138"/>
      <c r="I415" s="344"/>
      <c r="J415" s="138"/>
      <c r="K415" s="140"/>
    </row>
    <row r="416" spans="1:209" ht="13.5">
      <c r="A416" s="582" t="s">
        <v>307</v>
      </c>
      <c r="B416" s="583"/>
      <c r="C416" s="584"/>
      <c r="D416" s="585"/>
      <c r="E416" s="586">
        <v>444231</v>
      </c>
      <c r="F416" s="587"/>
      <c r="G416" s="588">
        <v>356839</v>
      </c>
      <c r="H416" s="587"/>
      <c r="I416" s="393">
        <v>240775</v>
      </c>
      <c r="J416" s="394"/>
      <c r="K416" s="140"/>
    </row>
    <row r="417" spans="1:11" ht="7.5" customHeight="1">
      <c r="A417" s="582"/>
      <c r="B417" s="583"/>
      <c r="C417" s="589"/>
      <c r="D417" s="585"/>
      <c r="E417" s="590"/>
      <c r="F417" s="587"/>
      <c r="G417" s="591"/>
      <c r="H417" s="587"/>
      <c r="I417" s="393"/>
      <c r="J417" s="394"/>
      <c r="K417" s="140"/>
    </row>
    <row r="418" spans="1:11" ht="13.5">
      <c r="A418" s="582" t="s">
        <v>312</v>
      </c>
      <c r="B418" s="592"/>
      <c r="C418" s="593"/>
      <c r="D418" s="585"/>
      <c r="E418" s="594">
        <v>1418770</v>
      </c>
      <c r="F418" s="587"/>
      <c r="G418" s="588">
        <v>1364739</v>
      </c>
      <c r="H418" s="587"/>
      <c r="I418" s="395">
        <v>1528684</v>
      </c>
      <c r="J418" s="394"/>
      <c r="K418" s="140"/>
    </row>
    <row r="419" spans="1:11" ht="13.5">
      <c r="A419" s="595" t="s">
        <v>33</v>
      </c>
      <c r="B419" s="29"/>
      <c r="C419" s="596"/>
      <c r="D419" s="585"/>
      <c r="E419" s="594">
        <v>739131</v>
      </c>
      <c r="F419" s="587"/>
      <c r="G419" s="588">
        <v>711434</v>
      </c>
      <c r="H419" s="587"/>
      <c r="I419" s="395">
        <v>796543</v>
      </c>
      <c r="J419" s="394"/>
      <c r="K419" s="140"/>
    </row>
    <row r="420" spans="1:11" ht="13.5">
      <c r="A420" s="595" t="s">
        <v>34</v>
      </c>
      <c r="B420" s="29"/>
      <c r="C420" s="596"/>
      <c r="D420" s="585"/>
      <c r="E420" s="594">
        <v>679639</v>
      </c>
      <c r="F420" s="587"/>
      <c r="G420" s="588">
        <v>653305</v>
      </c>
      <c r="H420" s="587"/>
      <c r="I420" s="395">
        <v>732141</v>
      </c>
      <c r="J420" s="394"/>
      <c r="K420" s="140"/>
    </row>
    <row r="421" spans="1:11" ht="6" customHeight="1">
      <c r="A421" s="595"/>
      <c r="B421" s="29"/>
      <c r="C421" s="596"/>
      <c r="D421" s="585"/>
      <c r="E421" s="590"/>
      <c r="F421" s="587"/>
      <c r="G421" s="591"/>
      <c r="H421" s="587"/>
      <c r="I421" s="393"/>
      <c r="J421" s="394"/>
      <c r="K421" s="140"/>
    </row>
    <row r="422" spans="1:11" ht="13.5">
      <c r="A422" s="582" t="s">
        <v>313</v>
      </c>
      <c r="B422" s="583"/>
      <c r="C422" s="596"/>
      <c r="D422" s="585"/>
      <c r="E422" s="594">
        <v>672188</v>
      </c>
      <c r="F422" s="587"/>
      <c r="G422" s="597">
        <v>879429</v>
      </c>
      <c r="H422" s="587"/>
      <c r="I422" s="395">
        <v>613936</v>
      </c>
      <c r="J422" s="394"/>
      <c r="K422" s="140"/>
    </row>
    <row r="423" spans="1:11" ht="13.5">
      <c r="A423" s="595" t="s">
        <v>33</v>
      </c>
      <c r="B423" s="583"/>
      <c r="C423" s="598"/>
      <c r="D423" s="585"/>
      <c r="E423" s="594">
        <v>379958</v>
      </c>
      <c r="F423" s="587"/>
      <c r="G423" s="597">
        <v>491053</v>
      </c>
      <c r="H423" s="587"/>
      <c r="I423" s="395">
        <v>351426</v>
      </c>
      <c r="J423" s="394"/>
      <c r="K423" s="140"/>
    </row>
    <row r="424" spans="1:11" ht="13.5">
      <c r="A424" s="595" t="s">
        <v>34</v>
      </c>
      <c r="B424" s="583"/>
      <c r="C424" s="598"/>
      <c r="D424" s="585"/>
      <c r="E424" s="594">
        <v>292230</v>
      </c>
      <c r="F424" s="587"/>
      <c r="G424" s="597">
        <v>388376</v>
      </c>
      <c r="H424" s="587"/>
      <c r="I424" s="395">
        <v>262510</v>
      </c>
      <c r="J424" s="394"/>
      <c r="K424" s="140"/>
    </row>
    <row r="425" spans="1:11" ht="3.75" customHeight="1">
      <c r="A425" s="595"/>
      <c r="B425" s="583"/>
      <c r="C425" s="598"/>
      <c r="D425" s="585"/>
      <c r="E425" s="599"/>
      <c r="F425" s="600"/>
      <c r="G425" s="600"/>
      <c r="H425" s="600"/>
      <c r="I425" s="175"/>
      <c r="J425" s="175"/>
      <c r="K425" s="140"/>
    </row>
    <row r="426" spans="1:11">
      <c r="A426" s="601" t="s">
        <v>203</v>
      </c>
      <c r="B426" s="583"/>
      <c r="C426" s="602"/>
      <c r="D426" s="285"/>
      <c r="E426" s="603"/>
      <c r="F426" s="604"/>
      <c r="G426" s="603"/>
      <c r="H426" s="604"/>
      <c r="I426" s="309"/>
      <c r="J426" s="201"/>
      <c r="K426" s="140"/>
    </row>
    <row r="427" spans="1:11" ht="3" customHeight="1">
      <c r="A427" s="605"/>
      <c r="B427" s="583"/>
      <c r="C427" s="602"/>
      <c r="D427" s="285"/>
      <c r="E427" s="599"/>
      <c r="F427" s="600"/>
      <c r="G427" s="600"/>
      <c r="H427" s="600"/>
      <c r="I427" s="175"/>
      <c r="J427" s="175"/>
      <c r="K427" s="140"/>
    </row>
    <row r="428" spans="1:11" ht="13.5" customHeight="1">
      <c r="A428" s="595" t="s">
        <v>195</v>
      </c>
      <c r="B428" s="583"/>
      <c r="C428" s="602"/>
      <c r="D428" s="285"/>
      <c r="E428" s="606">
        <v>123067</v>
      </c>
      <c r="F428" s="600"/>
      <c r="G428" s="593">
        <v>155775</v>
      </c>
      <c r="H428" s="600"/>
      <c r="I428" s="175">
        <v>105281</v>
      </c>
      <c r="J428" s="394" t="s">
        <v>9</v>
      </c>
      <c r="K428" s="396"/>
    </row>
    <row r="429" spans="1:11">
      <c r="A429" s="595" t="s">
        <v>261</v>
      </c>
      <c r="B429" s="583"/>
      <c r="C429" s="602"/>
      <c r="D429" s="285"/>
      <c r="E429" s="606">
        <v>68577</v>
      </c>
      <c r="F429" s="600"/>
      <c r="G429" s="593">
        <v>69541</v>
      </c>
      <c r="H429" s="600"/>
      <c r="I429" s="175">
        <v>66342</v>
      </c>
      <c r="J429" s="394" t="s">
        <v>9</v>
      </c>
      <c r="K429" s="396"/>
    </row>
    <row r="430" spans="1:11">
      <c r="A430" s="595" t="s">
        <v>260</v>
      </c>
      <c r="B430" s="583"/>
      <c r="C430" s="602"/>
      <c r="D430" s="285"/>
      <c r="E430" s="606">
        <v>68284</v>
      </c>
      <c r="F430" s="600"/>
      <c r="G430" s="593">
        <v>85904</v>
      </c>
      <c r="H430" s="600"/>
      <c r="I430" s="175">
        <v>64381</v>
      </c>
      <c r="J430" s="394" t="s">
        <v>9</v>
      </c>
      <c r="K430" s="396"/>
    </row>
    <row r="431" spans="1:11" ht="15" customHeight="1">
      <c r="A431" s="582"/>
      <c r="B431" s="583"/>
      <c r="C431" s="603"/>
      <c r="D431" s="607"/>
      <c r="E431" s="608">
        <v>2022</v>
      </c>
      <c r="F431" s="609" t="s">
        <v>284</v>
      </c>
      <c r="G431" s="608">
        <v>2021</v>
      </c>
      <c r="H431" s="610"/>
      <c r="I431" s="313">
        <v>2020</v>
      </c>
      <c r="J431" s="346"/>
      <c r="K431" s="397"/>
    </row>
    <row r="432" spans="1:11" ht="2.25" customHeight="1">
      <c r="A432" s="582"/>
      <c r="B432" s="583"/>
      <c r="C432" s="611"/>
      <c r="D432" s="585"/>
      <c r="E432" s="603"/>
      <c r="F432" s="604"/>
      <c r="G432" s="603"/>
      <c r="H432" s="604"/>
      <c r="I432" s="309"/>
      <c r="K432" s="140"/>
    </row>
    <row r="433" spans="1:11">
      <c r="A433" s="612" t="s">
        <v>127</v>
      </c>
      <c r="B433" s="29"/>
      <c r="C433" s="611"/>
      <c r="D433" s="585"/>
      <c r="E433" s="613">
        <v>8506</v>
      </c>
      <c r="F433" s="596"/>
      <c r="G433" s="611">
        <v>9205</v>
      </c>
      <c r="H433" s="596"/>
      <c r="I433" s="176">
        <v>9269</v>
      </c>
      <c r="K433" s="140"/>
    </row>
    <row r="434" spans="1:11" ht="3.75" customHeight="1">
      <c r="A434" s="95"/>
      <c r="B434" s="96"/>
      <c r="C434" s="398"/>
      <c r="D434" s="399"/>
      <c r="E434" s="400"/>
      <c r="F434" s="398"/>
      <c r="G434" s="400"/>
      <c r="H434" s="401"/>
      <c r="I434" s="400"/>
      <c r="K434" s="140"/>
    </row>
    <row r="435" spans="1:11" ht="14.25">
      <c r="A435" s="116" t="s">
        <v>309</v>
      </c>
      <c r="B435" s="78"/>
      <c r="C435" s="381"/>
      <c r="D435" s="382"/>
      <c r="E435" s="402">
        <v>2022</v>
      </c>
      <c r="F435" s="403"/>
      <c r="G435" s="402">
        <v>2017</v>
      </c>
      <c r="H435" s="403"/>
      <c r="I435" s="402">
        <v>2013</v>
      </c>
      <c r="J435" s="165"/>
      <c r="K435" s="404"/>
    </row>
    <row r="436" spans="1:11" ht="3.75" customHeight="1">
      <c r="A436" s="33"/>
      <c r="B436" s="3"/>
      <c r="G436" s="189"/>
      <c r="H436" s="138"/>
      <c r="K436" s="140"/>
    </row>
    <row r="437" spans="1:11">
      <c r="A437" s="97" t="s">
        <v>128</v>
      </c>
      <c r="B437" s="3"/>
      <c r="E437" s="122">
        <v>58.3</v>
      </c>
      <c r="F437" s="121"/>
      <c r="G437" s="122">
        <v>54.3</v>
      </c>
      <c r="H437" s="121"/>
      <c r="I437" s="121">
        <v>55.1</v>
      </c>
      <c r="K437" s="140"/>
    </row>
    <row r="438" spans="1:11">
      <c r="A438" s="39" t="s">
        <v>129</v>
      </c>
      <c r="B438" s="3"/>
      <c r="E438" s="122">
        <v>41.8</v>
      </c>
      <c r="F438" s="121"/>
      <c r="G438" s="122">
        <v>40.4</v>
      </c>
      <c r="H438" s="121"/>
      <c r="I438" s="121">
        <v>37.6</v>
      </c>
      <c r="K438" s="140"/>
    </row>
    <row r="439" spans="1:11">
      <c r="A439" s="39" t="s">
        <v>130</v>
      </c>
      <c r="B439" s="3"/>
      <c r="E439" s="122">
        <v>16.5</v>
      </c>
      <c r="F439" s="121"/>
      <c r="G439" s="122">
        <v>13.9</v>
      </c>
      <c r="H439" s="121"/>
      <c r="I439" s="121">
        <v>17.5</v>
      </c>
      <c r="K439" s="140"/>
    </row>
    <row r="440" spans="1:11">
      <c r="A440" s="39" t="s">
        <v>131</v>
      </c>
      <c r="B440" s="3"/>
      <c r="E440" s="122">
        <v>41.7</v>
      </c>
      <c r="F440" s="121"/>
      <c r="G440" s="122">
        <v>45.7</v>
      </c>
      <c r="H440" s="121"/>
      <c r="I440" s="121">
        <v>44.9</v>
      </c>
      <c r="K440" s="140"/>
    </row>
    <row r="441" spans="1:11">
      <c r="A441" s="39" t="s">
        <v>132</v>
      </c>
      <c r="B441" s="3"/>
      <c r="E441" s="173">
        <v>15306</v>
      </c>
      <c r="F441" s="171"/>
      <c r="G441" s="173">
        <v>15016</v>
      </c>
      <c r="H441" s="171"/>
      <c r="I441" s="171">
        <v>9729</v>
      </c>
      <c r="K441" s="140"/>
    </row>
    <row r="442" spans="1:11" ht="2.25" customHeight="1">
      <c r="A442" s="46"/>
      <c r="B442" s="1"/>
      <c r="E442" s="306"/>
      <c r="F442" s="278"/>
      <c r="G442" s="278"/>
      <c r="H442" s="280"/>
      <c r="I442" s="279"/>
      <c r="K442" s="140"/>
    </row>
    <row r="443" spans="1:11">
      <c r="A443" s="116" t="s">
        <v>253</v>
      </c>
      <c r="B443" s="78"/>
      <c r="C443" s="405"/>
      <c r="D443" s="406"/>
      <c r="E443" s="407">
        <v>2019</v>
      </c>
      <c r="F443" s="408"/>
      <c r="G443" s="407">
        <v>2015</v>
      </c>
      <c r="H443" s="408"/>
      <c r="I443" s="407">
        <v>2013</v>
      </c>
      <c r="J443" s="409"/>
      <c r="K443" s="410"/>
    </row>
    <row r="444" spans="1:11" ht="2.25" customHeight="1">
      <c r="A444" s="33"/>
      <c r="B444" s="3"/>
      <c r="G444" s="189"/>
      <c r="H444" s="138"/>
      <c r="I444" s="189"/>
      <c r="K444" s="140"/>
    </row>
    <row r="445" spans="1:11" ht="14.25">
      <c r="A445" s="39" t="s">
        <v>365</v>
      </c>
      <c r="B445" s="3"/>
      <c r="E445" s="344">
        <v>96.5</v>
      </c>
      <c r="F445" s="411"/>
      <c r="G445" s="308">
        <v>98.3</v>
      </c>
      <c r="H445" s="411"/>
      <c r="I445" s="308">
        <v>96.5</v>
      </c>
      <c r="K445" s="140"/>
    </row>
    <row r="446" spans="1:11">
      <c r="A446" s="107"/>
      <c r="B446" s="3"/>
      <c r="E446" s="412">
        <v>2019</v>
      </c>
      <c r="F446" s="412"/>
      <c r="G446" s="412">
        <v>2013</v>
      </c>
      <c r="H446" s="412"/>
      <c r="I446" s="412">
        <v>2008</v>
      </c>
      <c r="J446" s="412"/>
      <c r="K446" s="413"/>
    </row>
    <row r="447" spans="1:11">
      <c r="A447" s="39" t="s">
        <v>133</v>
      </c>
      <c r="B447" s="3"/>
      <c r="E447" s="344">
        <v>91.6</v>
      </c>
      <c r="F447" s="411"/>
      <c r="G447" s="308">
        <v>90.3</v>
      </c>
      <c r="H447" s="411"/>
      <c r="I447" s="308">
        <v>86.4</v>
      </c>
      <c r="K447" s="140"/>
    </row>
    <row r="448" spans="1:11" ht="2.25" customHeight="1">
      <c r="A448" s="113"/>
      <c r="K448" s="140"/>
    </row>
    <row r="449" spans="1:11">
      <c r="A449" s="494" t="s">
        <v>254</v>
      </c>
      <c r="B449" s="78"/>
      <c r="C449" s="381"/>
      <c r="D449" s="382"/>
      <c r="E449" s="407" t="s">
        <v>205</v>
      </c>
      <c r="F449" s="495"/>
      <c r="G449" s="407" t="s">
        <v>204</v>
      </c>
      <c r="H449" s="496"/>
      <c r="I449" s="407" t="s">
        <v>134</v>
      </c>
      <c r="J449" s="146"/>
      <c r="K449" s="497"/>
    </row>
    <row r="450" spans="1:11" ht="3" customHeight="1">
      <c r="A450" s="112"/>
      <c r="B450" s="3"/>
      <c r="E450" s="277"/>
      <c r="F450" s="278"/>
      <c r="G450" s="277"/>
      <c r="H450" s="280"/>
      <c r="I450" s="277"/>
      <c r="K450" s="140"/>
    </row>
    <row r="451" spans="1:11">
      <c r="A451" s="34" t="s">
        <v>135</v>
      </c>
      <c r="B451" s="3"/>
      <c r="E451" s="176"/>
      <c r="F451" s="171"/>
      <c r="G451" s="176"/>
      <c r="H451" s="178"/>
      <c r="I451" s="176"/>
      <c r="K451" s="140"/>
    </row>
    <row r="452" spans="1:11" ht="3" customHeight="1">
      <c r="A452" s="34"/>
      <c r="B452" s="3"/>
      <c r="E452" s="176"/>
      <c r="F452" s="171"/>
      <c r="G452" s="176"/>
      <c r="H452" s="178"/>
      <c r="I452" s="176"/>
      <c r="K452" s="140"/>
    </row>
    <row r="453" spans="1:11">
      <c r="A453" s="34" t="s">
        <v>136</v>
      </c>
      <c r="B453" s="3"/>
      <c r="E453" s="176"/>
      <c r="F453" s="171"/>
      <c r="G453" s="176"/>
      <c r="H453" s="178"/>
      <c r="I453" s="176"/>
      <c r="K453" s="140"/>
    </row>
    <row r="454" spans="1:11">
      <c r="A454" s="39" t="s">
        <v>206</v>
      </c>
      <c r="B454" s="3"/>
      <c r="E454" s="176">
        <v>11009</v>
      </c>
      <c r="F454" s="171"/>
      <c r="G454" s="177">
        <v>12136</v>
      </c>
      <c r="H454" s="178"/>
      <c r="I454" s="177">
        <v>12281</v>
      </c>
      <c r="K454" s="140"/>
    </row>
    <row r="455" spans="1:11">
      <c r="A455" s="48" t="s">
        <v>137</v>
      </c>
      <c r="B455" s="3"/>
      <c r="E455" s="176">
        <v>5894</v>
      </c>
      <c r="F455" s="171"/>
      <c r="G455" s="177">
        <v>6034</v>
      </c>
      <c r="H455" s="178"/>
      <c r="I455" s="177">
        <v>5995</v>
      </c>
      <c r="K455" s="140"/>
    </row>
    <row r="456" spans="1:11">
      <c r="A456" s="48" t="s">
        <v>138</v>
      </c>
      <c r="B456" s="3"/>
      <c r="E456" s="176">
        <v>4861</v>
      </c>
      <c r="F456" s="171"/>
      <c r="G456" s="177">
        <v>4895</v>
      </c>
      <c r="H456" s="178"/>
      <c r="I456" s="177">
        <v>4784</v>
      </c>
      <c r="K456" s="140"/>
    </row>
    <row r="457" spans="1:11" ht="1.5" customHeight="1">
      <c r="A457" s="112"/>
      <c r="B457" s="3"/>
      <c r="E457" s="176"/>
      <c r="F457" s="171"/>
      <c r="G457" s="177"/>
      <c r="H457" s="178"/>
      <c r="I457" s="177"/>
      <c r="K457" s="140"/>
    </row>
    <row r="458" spans="1:11">
      <c r="A458" s="34" t="s">
        <v>139</v>
      </c>
      <c r="B458" s="3"/>
      <c r="E458" s="176"/>
      <c r="F458" s="171"/>
      <c r="G458" s="177"/>
      <c r="H458" s="178"/>
      <c r="I458" s="177"/>
      <c r="K458" s="140"/>
    </row>
    <row r="459" spans="1:11">
      <c r="A459" s="39" t="s">
        <v>206</v>
      </c>
      <c r="B459" s="3"/>
      <c r="E459" s="176">
        <v>39235</v>
      </c>
      <c r="F459" s="171"/>
      <c r="G459" s="177">
        <v>39114</v>
      </c>
      <c r="H459" s="178"/>
      <c r="I459" s="177">
        <v>39067</v>
      </c>
      <c r="K459" s="140"/>
    </row>
    <row r="460" spans="1:11">
      <c r="A460" s="48" t="s">
        <v>137</v>
      </c>
      <c r="B460" s="3"/>
      <c r="E460" s="176">
        <v>9862</v>
      </c>
      <c r="F460" s="171"/>
      <c r="G460" s="177">
        <v>9524</v>
      </c>
      <c r="H460" s="178"/>
      <c r="I460" s="177">
        <v>9085</v>
      </c>
      <c r="K460" s="140"/>
    </row>
    <row r="461" spans="1:11">
      <c r="A461" s="48" t="s">
        <v>138</v>
      </c>
      <c r="B461" s="3"/>
      <c r="E461" s="176">
        <v>7455</v>
      </c>
      <c r="F461" s="171"/>
      <c r="G461" s="177">
        <v>7299</v>
      </c>
      <c r="H461" s="178"/>
      <c r="I461" s="177">
        <v>7033</v>
      </c>
      <c r="K461" s="140"/>
    </row>
    <row r="462" spans="1:11" ht="2.25" customHeight="1">
      <c r="A462" s="112"/>
      <c r="B462" s="3"/>
      <c r="E462" s="176"/>
      <c r="F462" s="171"/>
      <c r="G462" s="176"/>
      <c r="H462" s="178"/>
      <c r="I462" s="177"/>
      <c r="K462" s="140"/>
    </row>
    <row r="463" spans="1:11" ht="14.25">
      <c r="A463" s="34" t="s">
        <v>140</v>
      </c>
      <c r="B463" s="3"/>
      <c r="K463" s="414"/>
    </row>
    <row r="464" spans="1:11">
      <c r="A464" s="34" t="s">
        <v>141</v>
      </c>
      <c r="B464" s="3"/>
      <c r="E464" s="415">
        <v>2055635</v>
      </c>
      <c r="F464" s="177"/>
      <c r="G464" s="416">
        <v>2044745</v>
      </c>
      <c r="H464" s="417"/>
      <c r="I464" s="416">
        <v>2408458</v>
      </c>
      <c r="K464" s="140"/>
    </row>
    <row r="465" spans="1:209">
      <c r="A465" s="40" t="s">
        <v>142</v>
      </c>
      <c r="B465" s="3"/>
      <c r="E465" s="415">
        <v>125848</v>
      </c>
      <c r="F465" s="225"/>
      <c r="G465" s="416">
        <v>250811</v>
      </c>
      <c r="H465" s="333"/>
      <c r="I465" s="177">
        <v>296266</v>
      </c>
      <c r="K465" s="140"/>
    </row>
    <row r="466" spans="1:209">
      <c r="A466" s="40" t="s">
        <v>143</v>
      </c>
      <c r="B466" s="3"/>
      <c r="E466" s="415">
        <v>1927619</v>
      </c>
      <c r="F466" s="225"/>
      <c r="G466" s="416">
        <v>1791076</v>
      </c>
      <c r="H466" s="333"/>
      <c r="I466" s="416">
        <v>2110675</v>
      </c>
      <c r="K466" s="140"/>
    </row>
    <row r="467" spans="1:209">
      <c r="A467" s="39" t="s">
        <v>207</v>
      </c>
      <c r="B467" s="3"/>
      <c r="E467" s="415">
        <v>782</v>
      </c>
      <c r="F467" s="225"/>
      <c r="G467" s="416">
        <v>1088</v>
      </c>
      <c r="H467" s="333"/>
      <c r="I467" s="416">
        <v>1517</v>
      </c>
      <c r="K467" s="140"/>
    </row>
    <row r="468" spans="1:209">
      <c r="A468" s="39" t="s">
        <v>208</v>
      </c>
      <c r="B468" s="3"/>
      <c r="E468" s="415">
        <v>1386</v>
      </c>
      <c r="F468" s="225"/>
      <c r="G468" s="416">
        <v>1770</v>
      </c>
      <c r="H468" s="333"/>
      <c r="I468" s="415" t="s">
        <v>22</v>
      </c>
      <c r="K468" s="140"/>
    </row>
    <row r="469" spans="1:209" ht="1.5" customHeight="1">
      <c r="A469" s="40"/>
      <c r="B469" s="3"/>
      <c r="E469" s="176"/>
      <c r="F469" s="225"/>
      <c r="G469" s="177"/>
      <c r="H469" s="333"/>
      <c r="I469" s="177"/>
      <c r="K469" s="140"/>
    </row>
    <row r="470" spans="1:209" ht="14.25">
      <c r="A470" s="34" t="s">
        <v>267</v>
      </c>
      <c r="B470" s="3"/>
      <c r="E470" s="415">
        <v>14650804</v>
      </c>
      <c r="F470" s="418" t="s">
        <v>9</v>
      </c>
      <c r="G470" s="416">
        <v>15332706</v>
      </c>
      <c r="H470" s="418" t="s">
        <v>9</v>
      </c>
      <c r="I470" s="416">
        <v>15675041</v>
      </c>
      <c r="K470" s="419" t="s">
        <v>9</v>
      </c>
    </row>
    <row r="471" spans="1:209" ht="14.25">
      <c r="A471" s="40" t="s">
        <v>142</v>
      </c>
      <c r="B471" s="3"/>
      <c r="E471" s="415">
        <v>947568</v>
      </c>
      <c r="F471" s="418" t="s">
        <v>9</v>
      </c>
      <c r="G471" s="416">
        <v>1507287</v>
      </c>
      <c r="H471" s="418" t="s">
        <v>9</v>
      </c>
      <c r="I471" s="416">
        <v>1536798</v>
      </c>
      <c r="K471" s="419" t="s">
        <v>9</v>
      </c>
    </row>
    <row r="472" spans="1:209" ht="14.25">
      <c r="A472" s="40" t="s">
        <v>143</v>
      </c>
      <c r="B472" s="3"/>
      <c r="E472" s="415">
        <v>13681248</v>
      </c>
      <c r="F472" s="418" t="s">
        <v>9</v>
      </c>
      <c r="G472" s="416">
        <v>13801750</v>
      </c>
      <c r="H472" s="418" t="s">
        <v>9</v>
      </c>
      <c r="I472" s="416">
        <v>14118252</v>
      </c>
      <c r="K472" s="419" t="s">
        <v>9</v>
      </c>
    </row>
    <row r="473" spans="1:209" ht="14.25">
      <c r="A473" s="39" t="s">
        <v>207</v>
      </c>
      <c r="B473" s="3"/>
      <c r="E473" s="415">
        <v>9757</v>
      </c>
      <c r="F473" s="418" t="s">
        <v>9</v>
      </c>
      <c r="G473" s="416">
        <v>10197</v>
      </c>
      <c r="H473" s="418" t="s">
        <v>9</v>
      </c>
      <c r="I473" s="416">
        <v>11816</v>
      </c>
      <c r="K473" s="419" t="s">
        <v>9</v>
      </c>
    </row>
    <row r="474" spans="1:209" ht="14.25">
      <c r="A474" s="39" t="s">
        <v>208</v>
      </c>
      <c r="B474" s="3"/>
      <c r="E474" s="415">
        <v>12231</v>
      </c>
      <c r="F474" s="420"/>
      <c r="G474" s="416">
        <v>13472</v>
      </c>
      <c r="H474" s="420"/>
      <c r="I474" s="416">
        <v>8175</v>
      </c>
      <c r="K474" s="414"/>
    </row>
    <row r="475" spans="1:209" ht="2.25" customHeight="1">
      <c r="A475" s="40"/>
      <c r="B475" s="3"/>
      <c r="E475" s="176"/>
      <c r="F475" s="171"/>
      <c r="G475" s="177"/>
      <c r="H475" s="178"/>
      <c r="I475" s="177"/>
      <c r="K475" s="140"/>
    </row>
    <row r="476" spans="1:209" ht="14.25">
      <c r="A476" s="34" t="s">
        <v>144</v>
      </c>
      <c r="B476" s="3"/>
      <c r="E476" s="415">
        <v>8339391</v>
      </c>
      <c r="F476" s="171"/>
      <c r="G476" s="416">
        <v>8503650</v>
      </c>
      <c r="H476" s="178"/>
      <c r="I476" s="416">
        <v>8320627</v>
      </c>
      <c r="K476" s="414" t="s">
        <v>9</v>
      </c>
    </row>
    <row r="477" spans="1:209">
      <c r="A477" s="40" t="s">
        <v>142</v>
      </c>
      <c r="B477" s="3"/>
      <c r="E477" s="415">
        <v>1238473</v>
      </c>
      <c r="F477" s="171"/>
      <c r="G477" s="416">
        <v>1439507</v>
      </c>
      <c r="H477" s="178"/>
      <c r="I477" s="177">
        <v>1421817</v>
      </c>
      <c r="K477" s="140"/>
    </row>
    <row r="478" spans="1:209" s="1" customFormat="1">
      <c r="A478" s="40" t="s">
        <v>143</v>
      </c>
      <c r="B478" s="3"/>
      <c r="C478" s="138"/>
      <c r="D478" s="136"/>
      <c r="E478" s="415">
        <v>7043981</v>
      </c>
      <c r="F478" s="171"/>
      <c r="G478" s="416">
        <v>7004355</v>
      </c>
      <c r="H478" s="178"/>
      <c r="I478" s="416">
        <v>6840249</v>
      </c>
      <c r="J478" s="129"/>
      <c r="K478" s="140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</row>
    <row r="479" spans="1:209">
      <c r="A479" s="39" t="s">
        <v>207</v>
      </c>
      <c r="B479" s="3"/>
      <c r="E479" s="415">
        <v>50779</v>
      </c>
      <c r="F479" s="225"/>
      <c r="G479" s="416">
        <v>53107</v>
      </c>
      <c r="H479" s="333"/>
      <c r="I479" s="416">
        <v>54229</v>
      </c>
      <c r="K479" s="140"/>
    </row>
    <row r="480" spans="1:209">
      <c r="A480" s="39" t="s">
        <v>208</v>
      </c>
      <c r="B480" s="3"/>
      <c r="E480" s="415">
        <v>6158</v>
      </c>
      <c r="F480" s="225"/>
      <c r="G480" s="416">
        <v>6681</v>
      </c>
      <c r="H480" s="333"/>
      <c r="I480" s="416">
        <v>4332</v>
      </c>
      <c r="K480" s="140"/>
    </row>
    <row r="481" spans="1:209" ht="1.5" customHeight="1">
      <c r="A481" s="40"/>
      <c r="B481" s="3"/>
      <c r="E481" s="176"/>
      <c r="F481" s="171"/>
      <c r="G481" s="177"/>
      <c r="H481" s="178"/>
      <c r="I481" s="177"/>
      <c r="K481" s="140"/>
    </row>
    <row r="482" spans="1:209" ht="14.25">
      <c r="A482" s="34" t="s">
        <v>145</v>
      </c>
      <c r="B482" s="3"/>
      <c r="E482" s="415">
        <v>3236827</v>
      </c>
      <c r="F482" s="171"/>
      <c r="G482" s="416">
        <v>3194035</v>
      </c>
      <c r="H482" s="178"/>
      <c r="I482" s="416">
        <v>3022841</v>
      </c>
      <c r="K482" s="414" t="s">
        <v>9</v>
      </c>
    </row>
    <row r="483" spans="1:209">
      <c r="A483" s="40" t="s">
        <v>142</v>
      </c>
      <c r="B483" s="3"/>
      <c r="E483" s="415">
        <v>1189707</v>
      </c>
      <c r="F483" s="171"/>
      <c r="G483" s="416">
        <v>1357882</v>
      </c>
      <c r="H483" s="178"/>
      <c r="I483" s="177">
        <v>1339951</v>
      </c>
      <c r="K483" s="140"/>
    </row>
    <row r="484" spans="1:209">
      <c r="A484" s="40" t="s">
        <v>143</v>
      </c>
      <c r="B484" s="3"/>
      <c r="E484" s="415">
        <v>1987180</v>
      </c>
      <c r="F484" s="171"/>
      <c r="G484" s="416">
        <v>1766818</v>
      </c>
      <c r="H484" s="178"/>
      <c r="I484" s="416">
        <v>1599637</v>
      </c>
      <c r="K484" s="140"/>
    </row>
    <row r="485" spans="1:209" ht="12.75" customHeight="1">
      <c r="A485" s="39" t="s">
        <v>207</v>
      </c>
      <c r="B485" s="3"/>
      <c r="E485" s="415">
        <v>58219</v>
      </c>
      <c r="F485" s="225"/>
      <c r="G485" s="416">
        <v>67702</v>
      </c>
      <c r="H485" s="333"/>
      <c r="I485" s="416">
        <v>82268</v>
      </c>
      <c r="K485" s="140"/>
    </row>
    <row r="486" spans="1:209" ht="12.75" customHeight="1">
      <c r="A486" s="39" t="s">
        <v>208</v>
      </c>
      <c r="B486" s="3"/>
      <c r="E486" s="415">
        <v>1721</v>
      </c>
      <c r="F486" s="225"/>
      <c r="G486" s="416">
        <v>1633</v>
      </c>
      <c r="H486" s="333"/>
      <c r="I486" s="416">
        <v>985</v>
      </c>
      <c r="K486" s="140"/>
    </row>
    <row r="487" spans="1:209" ht="2.25" customHeight="1">
      <c r="A487" s="50"/>
      <c r="B487" s="51"/>
      <c r="C487" s="295"/>
      <c r="D487" s="296"/>
      <c r="E487" s="421"/>
      <c r="F487" s="422"/>
      <c r="G487" s="423"/>
      <c r="H487" s="424"/>
      <c r="I487" s="423"/>
      <c r="J487" s="207"/>
      <c r="K487" s="208"/>
    </row>
    <row r="488" spans="1:209" ht="13.5" customHeight="1">
      <c r="A488" s="98" t="s">
        <v>209</v>
      </c>
      <c r="B488" s="1"/>
      <c r="E488" s="277"/>
      <c r="F488" s="278"/>
      <c r="G488" s="279"/>
      <c r="H488" s="280"/>
      <c r="I488" s="279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</row>
    <row r="489" spans="1:209" ht="13.5" customHeight="1">
      <c r="A489" s="1" t="s">
        <v>305</v>
      </c>
      <c r="B489" s="1"/>
      <c r="C489" s="209"/>
      <c r="D489" s="425"/>
      <c r="E489" s="426"/>
      <c r="F489" s="209"/>
      <c r="G489" s="209"/>
      <c r="H489" s="427"/>
      <c r="I489" s="209"/>
    </row>
    <row r="490" spans="1:209" ht="12.4" customHeight="1">
      <c r="A490" s="83" t="s">
        <v>147</v>
      </c>
      <c r="B490" s="1"/>
      <c r="C490" s="209"/>
      <c r="D490" s="425"/>
      <c r="E490" s="426"/>
      <c r="F490" s="209"/>
      <c r="G490" s="209"/>
      <c r="H490" s="427"/>
      <c r="I490" s="209"/>
    </row>
    <row r="491" spans="1:209" ht="12.4" customHeight="1">
      <c r="A491" s="83" t="s">
        <v>223</v>
      </c>
      <c r="B491" s="1"/>
      <c r="C491" s="209"/>
      <c r="D491" s="425"/>
      <c r="E491" s="426"/>
      <c r="F491" s="209"/>
      <c r="G491" s="209"/>
      <c r="H491" s="427"/>
      <c r="I491" s="209"/>
    </row>
    <row r="492" spans="1:209" ht="12.4" customHeight="1">
      <c r="A492" s="83" t="s">
        <v>148</v>
      </c>
      <c r="B492" s="1"/>
      <c r="C492" s="209"/>
      <c r="D492" s="425"/>
      <c r="E492" s="426"/>
      <c r="F492" s="209"/>
      <c r="G492" s="209"/>
      <c r="H492" s="427"/>
      <c r="I492" s="209"/>
    </row>
    <row r="493" spans="1:209" ht="12.4" customHeight="1">
      <c r="A493" s="83" t="s">
        <v>149</v>
      </c>
      <c r="B493" s="1"/>
      <c r="C493" s="428"/>
      <c r="D493" s="429"/>
      <c r="E493" s="430"/>
      <c r="F493" s="428"/>
      <c r="G493" s="431"/>
      <c r="H493" s="432"/>
      <c r="I493" s="431"/>
    </row>
    <row r="494" spans="1:209" ht="12.4" customHeight="1">
      <c r="A494" s="1" t="s">
        <v>364</v>
      </c>
      <c r="B494" s="1"/>
      <c r="C494" s="209"/>
      <c r="D494" s="425"/>
      <c r="E494" s="426"/>
      <c r="F494" s="209"/>
      <c r="G494" s="209"/>
      <c r="H494" s="427"/>
      <c r="I494" s="209"/>
      <c r="J494" s="209"/>
      <c r="K494" s="209"/>
    </row>
    <row r="495" spans="1:209" s="115" customFormat="1" ht="12" customHeight="1">
      <c r="A495" s="83" t="s">
        <v>146</v>
      </c>
      <c r="B495" s="1"/>
      <c r="C495" s="209"/>
      <c r="D495" s="425"/>
      <c r="E495" s="426"/>
      <c r="F495" s="209"/>
      <c r="G495" s="209"/>
      <c r="H495" s="427"/>
      <c r="I495" s="209"/>
      <c r="J495" s="129"/>
      <c r="K495" s="129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</row>
    <row r="496" spans="1:209" ht="12.4" customHeight="1">
      <c r="A496" s="83" t="s">
        <v>222</v>
      </c>
      <c r="B496" s="1"/>
      <c r="C496" s="209"/>
      <c r="D496" s="425"/>
      <c r="E496" s="426"/>
      <c r="F496" s="209"/>
      <c r="G496" s="209"/>
      <c r="H496" s="427"/>
      <c r="I496" s="209"/>
    </row>
    <row r="497" spans="1:209" ht="12.4" customHeight="1">
      <c r="A497" s="568" t="s">
        <v>308</v>
      </c>
      <c r="B497" s="568"/>
      <c r="C497" s="568"/>
      <c r="D497" s="568"/>
      <c r="E497" s="568"/>
      <c r="F497" s="568"/>
      <c r="G497" s="568"/>
      <c r="H497" s="568"/>
      <c r="I497" s="568"/>
    </row>
    <row r="498" spans="1:209" ht="12.4" customHeight="1">
      <c r="A498" s="98" t="s">
        <v>310</v>
      </c>
    </row>
    <row r="499" spans="1:209" ht="12.4" customHeight="1">
      <c r="A499" s="98" t="s">
        <v>311</v>
      </c>
      <c r="B499" s="81"/>
    </row>
    <row r="500" spans="1:209" ht="12.4" customHeight="1">
      <c r="A500" s="98" t="s">
        <v>314</v>
      </c>
      <c r="C500" s="428"/>
      <c r="D500" s="429"/>
      <c r="E500" s="430"/>
      <c r="F500" s="428"/>
      <c r="G500" s="431"/>
      <c r="H500" s="432"/>
      <c r="I500" s="431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  <c r="AA500" s="115"/>
      <c r="AB500" s="115"/>
      <c r="AC500" s="115"/>
      <c r="AD500" s="115"/>
      <c r="AE500" s="115"/>
      <c r="AF500" s="115"/>
      <c r="AG500" s="115"/>
      <c r="AH500" s="115"/>
      <c r="AI500" s="115"/>
      <c r="AJ500" s="115"/>
      <c r="AK500" s="115"/>
      <c r="AL500" s="115"/>
      <c r="AM500" s="115"/>
      <c r="AN500" s="115"/>
      <c r="AO500" s="115"/>
      <c r="AP500" s="115"/>
      <c r="AQ500" s="115"/>
      <c r="AR500" s="115"/>
      <c r="AS500" s="115"/>
      <c r="AT500" s="115"/>
      <c r="AU500" s="115"/>
      <c r="AV500" s="115"/>
      <c r="AW500" s="115"/>
      <c r="AX500" s="115"/>
      <c r="AY500" s="115"/>
      <c r="AZ500" s="115"/>
      <c r="BA500" s="115"/>
      <c r="BB500" s="115"/>
      <c r="BC500" s="115"/>
      <c r="BD500" s="115"/>
      <c r="BE500" s="115"/>
      <c r="BF500" s="115"/>
      <c r="BG500" s="115"/>
      <c r="BH500" s="115"/>
      <c r="BI500" s="115"/>
      <c r="BJ500" s="115"/>
      <c r="BK500" s="115"/>
      <c r="BL500" s="115"/>
      <c r="BM500" s="115"/>
      <c r="BN500" s="115"/>
      <c r="BO500" s="115"/>
      <c r="BP500" s="115"/>
      <c r="BQ500" s="115"/>
      <c r="BR500" s="115"/>
      <c r="BS500" s="115"/>
      <c r="BT500" s="115"/>
      <c r="BU500" s="115"/>
      <c r="BV500" s="115"/>
      <c r="BW500" s="115"/>
      <c r="BX500" s="115"/>
      <c r="BY500" s="115"/>
      <c r="BZ500" s="115"/>
      <c r="CA500" s="115"/>
      <c r="CB500" s="115"/>
      <c r="CC500" s="115"/>
      <c r="CD500" s="115"/>
      <c r="CE500" s="115"/>
      <c r="CF500" s="115"/>
      <c r="CG500" s="115"/>
      <c r="CH500" s="115"/>
      <c r="CI500" s="115"/>
      <c r="CJ500" s="115"/>
      <c r="CK500" s="115"/>
      <c r="CL500" s="115"/>
      <c r="CM500" s="115"/>
      <c r="CN500" s="115"/>
      <c r="CO500" s="115"/>
      <c r="CP500" s="115"/>
      <c r="CQ500" s="115"/>
      <c r="CR500" s="115"/>
      <c r="CS500" s="115"/>
      <c r="CT500" s="115"/>
      <c r="CU500" s="115"/>
      <c r="CV500" s="115"/>
      <c r="CW500" s="115"/>
      <c r="CX500" s="115"/>
      <c r="CY500" s="115"/>
      <c r="CZ500" s="115"/>
      <c r="DA500" s="115"/>
      <c r="DB500" s="115"/>
      <c r="DC500" s="115"/>
      <c r="DD500" s="115"/>
      <c r="DE500" s="115"/>
      <c r="DF500" s="115"/>
      <c r="DG500" s="115"/>
      <c r="DH500" s="115"/>
      <c r="DI500" s="115"/>
      <c r="DJ500" s="115"/>
      <c r="DK500" s="115"/>
      <c r="DL500" s="115"/>
      <c r="DM500" s="115"/>
      <c r="DN500" s="115"/>
      <c r="DO500" s="115"/>
      <c r="DP500" s="115"/>
      <c r="DQ500" s="115"/>
      <c r="DR500" s="115"/>
      <c r="DS500" s="115"/>
      <c r="DT500" s="115"/>
      <c r="DU500" s="115"/>
      <c r="DV500" s="115"/>
      <c r="DW500" s="115"/>
      <c r="DX500" s="115"/>
      <c r="DY500" s="115"/>
      <c r="DZ500" s="115"/>
      <c r="EA500" s="115"/>
      <c r="EB500" s="115"/>
      <c r="EC500" s="115"/>
      <c r="ED500" s="115"/>
      <c r="EE500" s="115"/>
      <c r="EF500" s="115"/>
      <c r="EG500" s="115"/>
      <c r="EH500" s="115"/>
      <c r="EI500" s="115"/>
      <c r="EJ500" s="115"/>
      <c r="EK500" s="115"/>
      <c r="EL500" s="115"/>
      <c r="EM500" s="115"/>
      <c r="EN500" s="115"/>
      <c r="EO500" s="115"/>
      <c r="EP500" s="115"/>
      <c r="EQ500" s="115"/>
      <c r="ER500" s="115"/>
      <c r="ES500" s="115"/>
      <c r="ET500" s="115"/>
      <c r="EU500" s="115"/>
      <c r="EV500" s="115"/>
      <c r="EW500" s="115"/>
      <c r="EX500" s="115"/>
      <c r="EY500" s="115"/>
      <c r="EZ500" s="115"/>
      <c r="FA500" s="115"/>
      <c r="FB500" s="115"/>
      <c r="FC500" s="115"/>
      <c r="FD500" s="115"/>
      <c r="FE500" s="115"/>
      <c r="FF500" s="115"/>
      <c r="FG500" s="115"/>
      <c r="FH500" s="115"/>
      <c r="FI500" s="115"/>
      <c r="FJ500" s="115"/>
      <c r="FK500" s="115"/>
      <c r="FL500" s="115"/>
      <c r="FM500" s="115"/>
      <c r="FN500" s="115"/>
      <c r="FO500" s="115"/>
      <c r="FP500" s="115"/>
      <c r="FQ500" s="115"/>
      <c r="FR500" s="115"/>
      <c r="FS500" s="115"/>
      <c r="FT500" s="115"/>
      <c r="FU500" s="115"/>
      <c r="FV500" s="115"/>
      <c r="FW500" s="115"/>
      <c r="FX500" s="115"/>
      <c r="FY500" s="115"/>
      <c r="FZ500" s="115"/>
      <c r="GA500" s="115"/>
      <c r="GB500" s="115"/>
      <c r="GC500" s="115"/>
      <c r="GD500" s="115"/>
      <c r="GE500" s="115"/>
      <c r="GF500" s="115"/>
      <c r="GG500" s="115"/>
      <c r="GH500" s="115"/>
      <c r="GI500" s="115"/>
      <c r="GJ500" s="115"/>
      <c r="GK500" s="115"/>
      <c r="GL500" s="115"/>
      <c r="GM500" s="115"/>
      <c r="GN500" s="115"/>
      <c r="GO500" s="115"/>
      <c r="GP500" s="115"/>
      <c r="GQ500" s="115"/>
      <c r="GR500" s="115"/>
      <c r="GS500" s="115"/>
      <c r="GT500" s="115"/>
      <c r="GU500" s="115"/>
      <c r="GV500" s="115"/>
      <c r="GW500" s="115"/>
      <c r="GX500" s="115"/>
      <c r="GY500" s="115"/>
      <c r="GZ500" s="115"/>
      <c r="HA500" s="115"/>
    </row>
    <row r="501" spans="1:209" ht="12.4" customHeight="1">
      <c r="A501" s="98" t="s">
        <v>315</v>
      </c>
      <c r="C501" s="428"/>
      <c r="D501" s="429"/>
      <c r="E501" s="430"/>
      <c r="F501" s="428"/>
      <c r="G501" s="431"/>
      <c r="H501" s="432"/>
      <c r="I501" s="431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5"/>
      <c r="AE501" s="115"/>
      <c r="AF501" s="115"/>
      <c r="AG501" s="115"/>
      <c r="AH501" s="115"/>
      <c r="AI501" s="115"/>
      <c r="AJ501" s="115"/>
      <c r="AK501" s="115"/>
      <c r="AL501" s="115"/>
      <c r="AM501" s="115"/>
      <c r="AN501" s="115"/>
      <c r="AO501" s="115"/>
      <c r="AP501" s="115"/>
      <c r="AQ501" s="115"/>
      <c r="AR501" s="115"/>
      <c r="AS501" s="115"/>
      <c r="AT501" s="115"/>
      <c r="AU501" s="115"/>
      <c r="AV501" s="115"/>
      <c r="AW501" s="115"/>
      <c r="AX501" s="115"/>
      <c r="AY501" s="115"/>
      <c r="AZ501" s="115"/>
      <c r="BA501" s="115"/>
      <c r="BB501" s="115"/>
      <c r="BC501" s="115"/>
      <c r="BD501" s="115"/>
      <c r="BE501" s="115"/>
      <c r="BF501" s="115"/>
      <c r="BG501" s="115"/>
      <c r="BH501" s="115"/>
      <c r="BI501" s="115"/>
      <c r="BJ501" s="115"/>
      <c r="BK501" s="115"/>
      <c r="BL501" s="115"/>
      <c r="BM501" s="115"/>
      <c r="BN501" s="115"/>
      <c r="BO501" s="115"/>
      <c r="BP501" s="115"/>
      <c r="BQ501" s="115"/>
      <c r="BR501" s="115"/>
      <c r="BS501" s="115"/>
      <c r="BT501" s="115"/>
      <c r="BU501" s="115"/>
      <c r="BV501" s="115"/>
      <c r="BW501" s="115"/>
      <c r="BX501" s="115"/>
      <c r="BY501" s="115"/>
      <c r="BZ501" s="115"/>
      <c r="CA501" s="115"/>
      <c r="CB501" s="115"/>
      <c r="CC501" s="115"/>
      <c r="CD501" s="115"/>
      <c r="CE501" s="115"/>
      <c r="CF501" s="115"/>
      <c r="CG501" s="115"/>
      <c r="CH501" s="115"/>
      <c r="CI501" s="115"/>
      <c r="CJ501" s="115"/>
      <c r="CK501" s="115"/>
      <c r="CL501" s="115"/>
      <c r="CM501" s="115"/>
      <c r="CN501" s="115"/>
      <c r="CO501" s="115"/>
      <c r="CP501" s="115"/>
      <c r="CQ501" s="115"/>
      <c r="CR501" s="115"/>
      <c r="CS501" s="115"/>
      <c r="CT501" s="115"/>
      <c r="CU501" s="115"/>
      <c r="CV501" s="115"/>
      <c r="CW501" s="115"/>
      <c r="CX501" s="115"/>
      <c r="CY501" s="115"/>
      <c r="CZ501" s="115"/>
      <c r="DA501" s="115"/>
      <c r="DB501" s="115"/>
      <c r="DC501" s="115"/>
      <c r="DD501" s="115"/>
      <c r="DE501" s="115"/>
      <c r="DF501" s="115"/>
      <c r="DG501" s="115"/>
      <c r="DH501" s="115"/>
      <c r="DI501" s="115"/>
      <c r="DJ501" s="115"/>
      <c r="DK501" s="115"/>
      <c r="DL501" s="115"/>
      <c r="DM501" s="115"/>
      <c r="DN501" s="115"/>
      <c r="DO501" s="115"/>
      <c r="DP501" s="115"/>
      <c r="DQ501" s="115"/>
      <c r="DR501" s="115"/>
      <c r="DS501" s="115"/>
      <c r="DT501" s="115"/>
      <c r="DU501" s="115"/>
      <c r="DV501" s="115"/>
      <c r="DW501" s="115"/>
      <c r="DX501" s="115"/>
      <c r="DY501" s="115"/>
      <c r="DZ501" s="115"/>
      <c r="EA501" s="115"/>
      <c r="EB501" s="115"/>
      <c r="EC501" s="115"/>
      <c r="ED501" s="115"/>
      <c r="EE501" s="115"/>
      <c r="EF501" s="115"/>
      <c r="EG501" s="115"/>
      <c r="EH501" s="115"/>
      <c r="EI501" s="115"/>
      <c r="EJ501" s="115"/>
      <c r="EK501" s="115"/>
      <c r="EL501" s="115"/>
      <c r="EM501" s="115"/>
      <c r="EN501" s="115"/>
      <c r="EO501" s="115"/>
      <c r="EP501" s="115"/>
      <c r="EQ501" s="115"/>
      <c r="ER501" s="115"/>
      <c r="ES501" s="115"/>
      <c r="ET501" s="115"/>
      <c r="EU501" s="115"/>
      <c r="EV501" s="115"/>
      <c r="EW501" s="115"/>
      <c r="EX501" s="115"/>
      <c r="EY501" s="115"/>
      <c r="EZ501" s="115"/>
      <c r="FA501" s="115"/>
      <c r="FB501" s="115"/>
      <c r="FC501" s="115"/>
      <c r="FD501" s="115"/>
      <c r="FE501" s="115"/>
      <c r="FF501" s="115"/>
      <c r="FG501" s="115"/>
      <c r="FH501" s="115"/>
      <c r="FI501" s="115"/>
      <c r="FJ501" s="115"/>
      <c r="FK501" s="115"/>
      <c r="FL501" s="115"/>
      <c r="FM501" s="115"/>
      <c r="FN501" s="115"/>
      <c r="FO501" s="115"/>
      <c r="FP501" s="115"/>
      <c r="FQ501" s="115"/>
      <c r="FR501" s="115"/>
      <c r="FS501" s="115"/>
      <c r="FT501" s="115"/>
      <c r="FU501" s="115"/>
      <c r="FV501" s="115"/>
      <c r="FW501" s="115"/>
      <c r="FX501" s="115"/>
      <c r="FY501" s="115"/>
      <c r="FZ501" s="115"/>
      <c r="GA501" s="115"/>
      <c r="GB501" s="115"/>
      <c r="GC501" s="115"/>
      <c r="GD501" s="115"/>
      <c r="GE501" s="115"/>
      <c r="GF501" s="115"/>
      <c r="GG501" s="115"/>
      <c r="GH501" s="115"/>
      <c r="GI501" s="115"/>
      <c r="GJ501" s="115"/>
      <c r="GK501" s="115"/>
      <c r="GL501" s="115"/>
      <c r="GM501" s="115"/>
      <c r="GN501" s="115"/>
      <c r="GO501" s="115"/>
      <c r="GP501" s="115"/>
      <c r="GQ501" s="115"/>
      <c r="GR501" s="115"/>
      <c r="GS501" s="115"/>
      <c r="GT501" s="115"/>
      <c r="GU501" s="115"/>
      <c r="GV501" s="115"/>
      <c r="GW501" s="115"/>
      <c r="GX501" s="115"/>
      <c r="GY501" s="115"/>
      <c r="GZ501" s="115"/>
      <c r="HA501" s="115"/>
    </row>
    <row r="502" spans="1:209" ht="12.4" customHeight="1">
      <c r="A502" s="98" t="s">
        <v>295</v>
      </c>
      <c r="C502" s="428"/>
      <c r="D502" s="429"/>
      <c r="E502" s="430"/>
      <c r="F502" s="428"/>
      <c r="G502" s="431"/>
      <c r="H502" s="432"/>
      <c r="I502" s="431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  <c r="AA502" s="115"/>
      <c r="AB502" s="115"/>
      <c r="AC502" s="115"/>
      <c r="AD502" s="115"/>
      <c r="AE502" s="115"/>
      <c r="AF502" s="115"/>
      <c r="AG502" s="115"/>
      <c r="AH502" s="115"/>
      <c r="AI502" s="115"/>
      <c r="AJ502" s="115"/>
      <c r="AK502" s="115"/>
      <c r="AL502" s="115"/>
      <c r="AM502" s="115"/>
      <c r="AN502" s="115"/>
      <c r="AO502" s="115"/>
      <c r="AP502" s="115"/>
      <c r="AQ502" s="115"/>
      <c r="AR502" s="115"/>
      <c r="AS502" s="115"/>
      <c r="AT502" s="115"/>
      <c r="AU502" s="115"/>
      <c r="AV502" s="115"/>
      <c r="AW502" s="115"/>
      <c r="AX502" s="115"/>
      <c r="AY502" s="115"/>
      <c r="AZ502" s="115"/>
      <c r="BA502" s="115"/>
      <c r="BB502" s="115"/>
      <c r="BC502" s="115"/>
      <c r="BD502" s="115"/>
      <c r="BE502" s="115"/>
      <c r="BF502" s="115"/>
      <c r="BG502" s="115"/>
      <c r="BH502" s="115"/>
      <c r="BI502" s="115"/>
      <c r="BJ502" s="115"/>
      <c r="BK502" s="115"/>
      <c r="BL502" s="115"/>
      <c r="BM502" s="115"/>
      <c r="BN502" s="115"/>
      <c r="BO502" s="115"/>
      <c r="BP502" s="115"/>
      <c r="BQ502" s="115"/>
      <c r="BR502" s="115"/>
      <c r="BS502" s="115"/>
      <c r="BT502" s="115"/>
      <c r="BU502" s="115"/>
      <c r="BV502" s="115"/>
      <c r="BW502" s="115"/>
      <c r="BX502" s="115"/>
      <c r="BY502" s="115"/>
      <c r="BZ502" s="115"/>
      <c r="CA502" s="115"/>
      <c r="CB502" s="115"/>
      <c r="CC502" s="115"/>
      <c r="CD502" s="115"/>
      <c r="CE502" s="115"/>
      <c r="CF502" s="115"/>
      <c r="CG502" s="115"/>
      <c r="CH502" s="115"/>
      <c r="CI502" s="115"/>
      <c r="CJ502" s="115"/>
      <c r="CK502" s="115"/>
      <c r="CL502" s="115"/>
      <c r="CM502" s="115"/>
      <c r="CN502" s="115"/>
      <c r="CO502" s="115"/>
      <c r="CP502" s="115"/>
      <c r="CQ502" s="115"/>
      <c r="CR502" s="115"/>
      <c r="CS502" s="115"/>
      <c r="CT502" s="115"/>
      <c r="CU502" s="115"/>
      <c r="CV502" s="115"/>
      <c r="CW502" s="115"/>
      <c r="CX502" s="115"/>
      <c r="CY502" s="115"/>
      <c r="CZ502" s="115"/>
      <c r="DA502" s="115"/>
      <c r="DB502" s="115"/>
      <c r="DC502" s="115"/>
      <c r="DD502" s="115"/>
      <c r="DE502" s="115"/>
      <c r="DF502" s="115"/>
      <c r="DG502" s="115"/>
      <c r="DH502" s="115"/>
      <c r="DI502" s="115"/>
      <c r="DJ502" s="115"/>
      <c r="DK502" s="115"/>
      <c r="DL502" s="115"/>
      <c r="DM502" s="115"/>
      <c r="DN502" s="115"/>
      <c r="DO502" s="115"/>
      <c r="DP502" s="115"/>
      <c r="DQ502" s="115"/>
      <c r="DR502" s="115"/>
      <c r="DS502" s="115"/>
      <c r="DT502" s="115"/>
      <c r="DU502" s="115"/>
      <c r="DV502" s="115"/>
      <c r="DW502" s="115"/>
      <c r="DX502" s="115"/>
      <c r="DY502" s="115"/>
      <c r="DZ502" s="115"/>
      <c r="EA502" s="115"/>
      <c r="EB502" s="115"/>
      <c r="EC502" s="115"/>
      <c r="ED502" s="115"/>
      <c r="EE502" s="115"/>
      <c r="EF502" s="115"/>
      <c r="EG502" s="115"/>
      <c r="EH502" s="115"/>
      <c r="EI502" s="115"/>
      <c r="EJ502" s="115"/>
      <c r="EK502" s="115"/>
      <c r="EL502" s="115"/>
      <c r="EM502" s="115"/>
      <c r="EN502" s="115"/>
      <c r="EO502" s="115"/>
      <c r="EP502" s="115"/>
      <c r="EQ502" s="115"/>
      <c r="ER502" s="115"/>
      <c r="ES502" s="115"/>
      <c r="ET502" s="115"/>
      <c r="EU502" s="115"/>
      <c r="EV502" s="115"/>
      <c r="EW502" s="115"/>
      <c r="EX502" s="115"/>
      <c r="EY502" s="115"/>
      <c r="EZ502" s="115"/>
      <c r="FA502" s="115"/>
      <c r="FB502" s="115"/>
      <c r="FC502" s="115"/>
      <c r="FD502" s="115"/>
      <c r="FE502" s="115"/>
      <c r="FF502" s="115"/>
      <c r="FG502" s="115"/>
      <c r="FH502" s="115"/>
      <c r="FI502" s="115"/>
      <c r="FJ502" s="115"/>
      <c r="FK502" s="115"/>
      <c r="FL502" s="115"/>
      <c r="FM502" s="115"/>
      <c r="FN502" s="115"/>
      <c r="FO502" s="115"/>
      <c r="FP502" s="115"/>
      <c r="FQ502" s="115"/>
      <c r="FR502" s="115"/>
      <c r="FS502" s="115"/>
      <c r="FT502" s="115"/>
      <c r="FU502" s="115"/>
      <c r="FV502" s="115"/>
      <c r="FW502" s="115"/>
      <c r="FX502" s="115"/>
      <c r="FY502" s="115"/>
      <c r="FZ502" s="115"/>
      <c r="GA502" s="115"/>
      <c r="GB502" s="115"/>
      <c r="GC502" s="115"/>
      <c r="GD502" s="115"/>
      <c r="GE502" s="115"/>
      <c r="GF502" s="115"/>
      <c r="GG502" s="115"/>
      <c r="GH502" s="115"/>
      <c r="GI502" s="115"/>
      <c r="GJ502" s="115"/>
      <c r="GK502" s="115"/>
      <c r="GL502" s="115"/>
      <c r="GM502" s="115"/>
      <c r="GN502" s="115"/>
      <c r="GO502" s="115"/>
      <c r="GP502" s="115"/>
      <c r="GQ502" s="115"/>
      <c r="GR502" s="115"/>
      <c r="GS502" s="115"/>
      <c r="GT502" s="115"/>
      <c r="GU502" s="115"/>
      <c r="GV502" s="115"/>
      <c r="GW502" s="115"/>
      <c r="GX502" s="115"/>
      <c r="GY502" s="115"/>
      <c r="GZ502" s="115"/>
      <c r="HA502" s="115"/>
    </row>
    <row r="503" spans="1:209" ht="12.4" customHeight="1">
      <c r="A503" s="425" t="s">
        <v>371</v>
      </c>
      <c r="C503" s="428"/>
      <c r="D503" s="429"/>
      <c r="E503" s="430"/>
      <c r="F503" s="428"/>
      <c r="G503" s="431"/>
      <c r="H503" s="432"/>
      <c r="I503" s="431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  <c r="AA503" s="115"/>
      <c r="AB503" s="115"/>
      <c r="AC503" s="115"/>
      <c r="AD503" s="115"/>
      <c r="AE503" s="115"/>
      <c r="AF503" s="115"/>
      <c r="AG503" s="115"/>
      <c r="AH503" s="115"/>
      <c r="AI503" s="115"/>
      <c r="AJ503" s="115"/>
      <c r="AK503" s="115"/>
      <c r="AL503" s="115"/>
      <c r="AM503" s="115"/>
      <c r="AN503" s="115"/>
      <c r="AO503" s="115"/>
      <c r="AP503" s="115"/>
      <c r="AQ503" s="115"/>
      <c r="AR503" s="115"/>
      <c r="AS503" s="115"/>
      <c r="AT503" s="115"/>
      <c r="AU503" s="115"/>
      <c r="AV503" s="115"/>
      <c r="AW503" s="115"/>
      <c r="AX503" s="115"/>
      <c r="AY503" s="115"/>
      <c r="AZ503" s="115"/>
      <c r="BA503" s="115"/>
      <c r="BB503" s="115"/>
      <c r="BC503" s="115"/>
      <c r="BD503" s="115"/>
      <c r="BE503" s="115"/>
      <c r="BF503" s="115"/>
      <c r="BG503" s="115"/>
      <c r="BH503" s="115"/>
      <c r="BI503" s="115"/>
      <c r="BJ503" s="115"/>
      <c r="BK503" s="115"/>
      <c r="BL503" s="115"/>
      <c r="BM503" s="115"/>
      <c r="BN503" s="115"/>
      <c r="BO503" s="115"/>
      <c r="BP503" s="115"/>
      <c r="BQ503" s="115"/>
      <c r="BR503" s="115"/>
      <c r="BS503" s="115"/>
      <c r="BT503" s="115"/>
      <c r="BU503" s="115"/>
      <c r="BV503" s="115"/>
      <c r="BW503" s="115"/>
      <c r="BX503" s="115"/>
      <c r="BY503" s="115"/>
      <c r="BZ503" s="115"/>
      <c r="CA503" s="115"/>
      <c r="CB503" s="115"/>
      <c r="CC503" s="115"/>
      <c r="CD503" s="115"/>
      <c r="CE503" s="115"/>
      <c r="CF503" s="115"/>
      <c r="CG503" s="115"/>
      <c r="CH503" s="115"/>
      <c r="CI503" s="115"/>
      <c r="CJ503" s="115"/>
      <c r="CK503" s="115"/>
      <c r="CL503" s="115"/>
      <c r="CM503" s="115"/>
      <c r="CN503" s="115"/>
      <c r="CO503" s="115"/>
      <c r="CP503" s="115"/>
      <c r="CQ503" s="115"/>
      <c r="CR503" s="115"/>
      <c r="CS503" s="115"/>
      <c r="CT503" s="115"/>
      <c r="CU503" s="115"/>
      <c r="CV503" s="115"/>
      <c r="CW503" s="115"/>
      <c r="CX503" s="115"/>
      <c r="CY503" s="115"/>
      <c r="CZ503" s="115"/>
      <c r="DA503" s="115"/>
      <c r="DB503" s="115"/>
      <c r="DC503" s="115"/>
      <c r="DD503" s="115"/>
      <c r="DE503" s="115"/>
      <c r="DF503" s="115"/>
      <c r="DG503" s="115"/>
      <c r="DH503" s="115"/>
      <c r="DI503" s="115"/>
      <c r="DJ503" s="115"/>
      <c r="DK503" s="115"/>
      <c r="DL503" s="115"/>
      <c r="DM503" s="115"/>
      <c r="DN503" s="115"/>
      <c r="DO503" s="115"/>
      <c r="DP503" s="115"/>
      <c r="DQ503" s="115"/>
      <c r="DR503" s="115"/>
      <c r="DS503" s="115"/>
      <c r="DT503" s="115"/>
      <c r="DU503" s="115"/>
      <c r="DV503" s="115"/>
      <c r="DW503" s="115"/>
      <c r="DX503" s="115"/>
      <c r="DY503" s="115"/>
      <c r="DZ503" s="115"/>
      <c r="EA503" s="115"/>
      <c r="EB503" s="115"/>
      <c r="EC503" s="115"/>
      <c r="ED503" s="115"/>
      <c r="EE503" s="115"/>
      <c r="EF503" s="115"/>
      <c r="EG503" s="115"/>
      <c r="EH503" s="115"/>
      <c r="EI503" s="115"/>
      <c r="EJ503" s="115"/>
      <c r="EK503" s="115"/>
      <c r="EL503" s="115"/>
      <c r="EM503" s="115"/>
      <c r="EN503" s="115"/>
      <c r="EO503" s="115"/>
      <c r="EP503" s="115"/>
      <c r="EQ503" s="115"/>
      <c r="ER503" s="115"/>
      <c r="ES503" s="115"/>
      <c r="ET503" s="115"/>
      <c r="EU503" s="115"/>
      <c r="EV503" s="115"/>
      <c r="EW503" s="115"/>
      <c r="EX503" s="115"/>
      <c r="EY503" s="115"/>
      <c r="EZ503" s="115"/>
      <c r="FA503" s="115"/>
      <c r="FB503" s="115"/>
      <c r="FC503" s="115"/>
      <c r="FD503" s="115"/>
      <c r="FE503" s="115"/>
      <c r="FF503" s="115"/>
      <c r="FG503" s="115"/>
      <c r="FH503" s="115"/>
      <c r="FI503" s="115"/>
      <c r="FJ503" s="115"/>
      <c r="FK503" s="115"/>
      <c r="FL503" s="115"/>
      <c r="FM503" s="115"/>
      <c r="FN503" s="115"/>
      <c r="FO503" s="115"/>
      <c r="FP503" s="115"/>
      <c r="FQ503" s="115"/>
      <c r="FR503" s="115"/>
      <c r="FS503" s="115"/>
      <c r="FT503" s="115"/>
      <c r="FU503" s="115"/>
      <c r="FV503" s="115"/>
      <c r="FW503" s="115"/>
      <c r="FX503" s="115"/>
      <c r="FY503" s="115"/>
      <c r="FZ503" s="115"/>
      <c r="GA503" s="115"/>
      <c r="GB503" s="115"/>
      <c r="GC503" s="115"/>
      <c r="GD503" s="115"/>
      <c r="GE503" s="115"/>
      <c r="GF503" s="115"/>
      <c r="GG503" s="115"/>
      <c r="GH503" s="115"/>
      <c r="GI503" s="115"/>
      <c r="GJ503" s="115"/>
      <c r="GK503" s="115"/>
      <c r="GL503" s="115"/>
      <c r="GM503" s="115"/>
      <c r="GN503" s="115"/>
      <c r="GO503" s="115"/>
      <c r="GP503" s="115"/>
      <c r="GQ503" s="115"/>
      <c r="GR503" s="115"/>
      <c r="GS503" s="115"/>
      <c r="GT503" s="115"/>
      <c r="GU503" s="115"/>
      <c r="GV503" s="115"/>
      <c r="GW503" s="115"/>
      <c r="GX503" s="115"/>
      <c r="GY503" s="115"/>
      <c r="GZ503" s="115"/>
      <c r="HA503" s="115"/>
    </row>
    <row r="504" spans="1:209">
      <c r="A504" s="98" t="s">
        <v>285</v>
      </c>
      <c r="B504" s="1"/>
      <c r="E504" s="277"/>
      <c r="F504" s="278"/>
      <c r="G504" s="279"/>
      <c r="H504" s="280"/>
      <c r="I504" s="279"/>
    </row>
    <row r="505" spans="1:209">
      <c r="A505" s="98"/>
      <c r="B505" s="1"/>
      <c r="E505" s="277"/>
      <c r="F505" s="278"/>
      <c r="G505" s="279"/>
      <c r="H505" s="280"/>
      <c r="I505" s="279"/>
    </row>
    <row r="506" spans="1:209">
      <c r="A506" s="98"/>
      <c r="B506" s="1"/>
      <c r="E506" s="277"/>
      <c r="F506" s="278"/>
      <c r="G506" s="279"/>
      <c r="H506" s="280"/>
      <c r="I506" s="279"/>
    </row>
    <row r="507" spans="1:209">
      <c r="A507" s="99" t="s">
        <v>150</v>
      </c>
      <c r="B507" s="3"/>
      <c r="E507" s="433"/>
      <c r="F507" s="171"/>
      <c r="G507" s="177"/>
      <c r="H507" s="178"/>
      <c r="I507" s="304" t="s">
        <v>374</v>
      </c>
      <c r="J507" s="344"/>
      <c r="K507" s="189"/>
    </row>
    <row r="508" spans="1:209">
      <c r="A508" s="2"/>
      <c r="B508" s="3"/>
      <c r="E508" s="176"/>
      <c r="F508" s="171"/>
      <c r="G508" s="177"/>
      <c r="H508" s="178"/>
      <c r="I508" s="177"/>
    </row>
    <row r="509" spans="1:209" ht="13.5">
      <c r="A509" s="119" t="s">
        <v>255</v>
      </c>
      <c r="B509" s="118"/>
      <c r="C509" s="407" t="s">
        <v>202</v>
      </c>
      <c r="D509" s="407"/>
      <c r="E509" s="163" t="s">
        <v>193</v>
      </c>
      <c r="F509" s="434"/>
      <c r="G509" s="163" t="s">
        <v>192</v>
      </c>
      <c r="H509" s="434"/>
      <c r="I509" s="163" t="s">
        <v>194</v>
      </c>
      <c r="J509" s="409"/>
      <c r="K509" s="435"/>
    </row>
    <row r="510" spans="1:209">
      <c r="A510" s="100" t="s">
        <v>151</v>
      </c>
      <c r="B510" s="9"/>
      <c r="C510" s="175">
        <v>163879</v>
      </c>
      <c r="D510" s="318"/>
      <c r="E510" s="200">
        <v>24353</v>
      </c>
      <c r="F510" s="175"/>
      <c r="G510" s="175">
        <v>20530</v>
      </c>
      <c r="H510" s="238"/>
      <c r="I510" s="171">
        <v>19793</v>
      </c>
      <c r="K510" s="436"/>
    </row>
    <row r="511" spans="1:209">
      <c r="A511" s="101" t="s">
        <v>152</v>
      </c>
      <c r="B511" s="9"/>
      <c r="C511" s="175">
        <v>7773</v>
      </c>
      <c r="D511" s="318"/>
      <c r="E511" s="200">
        <v>1753</v>
      </c>
      <c r="F511" s="175"/>
      <c r="G511" s="175">
        <v>1290</v>
      </c>
      <c r="H511" s="238"/>
      <c r="I511" s="199">
        <v>415</v>
      </c>
      <c r="K511" s="436"/>
    </row>
    <row r="512" spans="1:209">
      <c r="A512" s="101" t="s">
        <v>153</v>
      </c>
      <c r="B512" s="3" t="s">
        <v>35</v>
      </c>
      <c r="C512" s="175">
        <v>33154</v>
      </c>
      <c r="D512" s="318"/>
      <c r="E512" s="200">
        <v>3960</v>
      </c>
      <c r="F512" s="175"/>
      <c r="G512" s="175">
        <v>3505</v>
      </c>
      <c r="H512" s="238"/>
      <c r="I512" s="199">
        <v>2511</v>
      </c>
      <c r="K512" s="436"/>
    </row>
    <row r="513" spans="1:11">
      <c r="A513" s="101" t="s">
        <v>154</v>
      </c>
      <c r="B513" s="3"/>
      <c r="C513" s="175">
        <v>8760</v>
      </c>
      <c r="D513" s="318"/>
      <c r="E513" s="200">
        <v>1497</v>
      </c>
      <c r="F513" s="175"/>
      <c r="G513" s="175">
        <v>1219</v>
      </c>
      <c r="H513" s="238"/>
      <c r="I513" s="171">
        <v>695</v>
      </c>
      <c r="K513" s="436"/>
    </row>
    <row r="514" spans="1:11">
      <c r="A514" s="101" t="s">
        <v>155</v>
      </c>
      <c r="B514" s="3"/>
      <c r="C514" s="175">
        <v>11009</v>
      </c>
      <c r="D514" s="318"/>
      <c r="E514" s="200">
        <v>1007</v>
      </c>
      <c r="F514" s="175"/>
      <c r="G514" s="175">
        <v>891</v>
      </c>
      <c r="H514" s="238"/>
      <c r="I514" s="199">
        <v>979</v>
      </c>
      <c r="K514" s="436"/>
    </row>
    <row r="515" spans="1:11">
      <c r="A515" s="101" t="s">
        <v>156</v>
      </c>
      <c r="B515" s="3"/>
      <c r="C515" s="175">
        <v>46350</v>
      </c>
      <c r="D515" s="318"/>
      <c r="E515" s="200">
        <v>9092</v>
      </c>
      <c r="F515" s="175"/>
      <c r="G515" s="175">
        <v>6926</v>
      </c>
      <c r="H515" s="238"/>
      <c r="I515" s="199">
        <v>5285</v>
      </c>
      <c r="K515" s="436"/>
    </row>
    <row r="516" spans="1:11">
      <c r="A516" s="101" t="s">
        <v>157</v>
      </c>
      <c r="B516" s="3"/>
      <c r="C516" s="175">
        <v>1134</v>
      </c>
      <c r="D516" s="318"/>
      <c r="E516" s="200">
        <v>117</v>
      </c>
      <c r="F516" s="175"/>
      <c r="G516" s="175">
        <v>118</v>
      </c>
      <c r="H516" s="238"/>
      <c r="I516" s="171">
        <v>108</v>
      </c>
      <c r="K516" s="436"/>
    </row>
    <row r="517" spans="1:11">
      <c r="A517" s="101" t="s">
        <v>158</v>
      </c>
      <c r="B517" s="3"/>
      <c r="C517" s="175">
        <v>6627</v>
      </c>
      <c r="D517" s="318"/>
      <c r="E517" s="200">
        <v>743</v>
      </c>
      <c r="F517" s="175"/>
      <c r="G517" s="175">
        <v>925</v>
      </c>
      <c r="H517" s="238"/>
      <c r="I517" s="171">
        <v>694</v>
      </c>
      <c r="K517" s="436"/>
    </row>
    <row r="518" spans="1:11">
      <c r="A518" s="101" t="s">
        <v>159</v>
      </c>
      <c r="B518" s="3"/>
      <c r="C518" s="175">
        <v>6529</v>
      </c>
      <c r="D518" s="318"/>
      <c r="E518" s="200">
        <v>1367</v>
      </c>
      <c r="F518" s="175"/>
      <c r="G518" s="175">
        <v>1107</v>
      </c>
      <c r="H518" s="238"/>
      <c r="I518" s="171">
        <v>812</v>
      </c>
      <c r="K518" s="436"/>
    </row>
    <row r="519" spans="1:11">
      <c r="A519" s="101" t="s">
        <v>160</v>
      </c>
      <c r="B519" s="3"/>
      <c r="C519" s="175">
        <v>3271</v>
      </c>
      <c r="D519" s="318"/>
      <c r="E519" s="200">
        <v>290</v>
      </c>
      <c r="F519" s="175"/>
      <c r="G519" s="175">
        <v>371</v>
      </c>
      <c r="H519" s="238"/>
      <c r="I519" s="171">
        <v>311</v>
      </c>
      <c r="K519" s="436"/>
    </row>
    <row r="520" spans="1:11">
      <c r="A520" s="101" t="s">
        <v>161</v>
      </c>
      <c r="B520" s="3"/>
      <c r="C520" s="175">
        <v>3417</v>
      </c>
      <c r="D520" s="318"/>
      <c r="E520" s="200">
        <v>327</v>
      </c>
      <c r="F520" s="175"/>
      <c r="G520" s="175">
        <v>428</v>
      </c>
      <c r="H520" s="238"/>
      <c r="I520" s="171">
        <v>468</v>
      </c>
      <c r="K520" s="436"/>
    </row>
    <row r="521" spans="1:11">
      <c r="A521" s="101" t="s">
        <v>162</v>
      </c>
      <c r="B521" s="3"/>
      <c r="C521" s="175">
        <v>4826</v>
      </c>
      <c r="D521" s="318"/>
      <c r="E521" s="200">
        <v>420</v>
      </c>
      <c r="F521" s="175"/>
      <c r="G521" s="175">
        <v>421</v>
      </c>
      <c r="H521" s="238"/>
      <c r="I521" s="171">
        <v>319</v>
      </c>
      <c r="K521" s="436"/>
    </row>
    <row r="522" spans="1:11">
      <c r="A522" s="101" t="s">
        <v>163</v>
      </c>
      <c r="B522" s="3"/>
      <c r="C522" s="175">
        <v>3554</v>
      </c>
      <c r="D522" s="318"/>
      <c r="E522" s="200">
        <v>969</v>
      </c>
      <c r="F522" s="175"/>
      <c r="G522" s="175">
        <v>546</v>
      </c>
      <c r="H522" s="238"/>
      <c r="I522" s="171">
        <v>269</v>
      </c>
      <c r="K522" s="436"/>
    </row>
    <row r="523" spans="1:11">
      <c r="A523" s="101" t="s">
        <v>164</v>
      </c>
      <c r="B523" s="3"/>
      <c r="C523" s="175">
        <v>1126</v>
      </c>
      <c r="D523" s="318"/>
      <c r="E523" s="200">
        <v>89</v>
      </c>
      <c r="F523" s="175"/>
      <c r="G523" s="175">
        <v>116</v>
      </c>
      <c r="H523" s="238"/>
      <c r="I523" s="171">
        <v>74</v>
      </c>
      <c r="K523" s="436"/>
    </row>
    <row r="524" spans="1:11">
      <c r="A524" s="101" t="s">
        <v>165</v>
      </c>
      <c r="B524" s="3"/>
      <c r="C524" s="175">
        <v>8568</v>
      </c>
      <c r="D524" s="318"/>
      <c r="E524" s="200">
        <v>1066</v>
      </c>
      <c r="F524" s="175"/>
      <c r="G524" s="175">
        <v>973</v>
      </c>
      <c r="H524" s="238"/>
      <c r="I524" s="171">
        <v>813</v>
      </c>
      <c r="K524" s="436"/>
    </row>
    <row r="525" spans="1:11">
      <c r="A525" s="101" t="s">
        <v>166</v>
      </c>
      <c r="B525" s="3"/>
      <c r="C525" s="175">
        <v>17781</v>
      </c>
      <c r="D525" s="318"/>
      <c r="E525" s="200">
        <v>1656</v>
      </c>
      <c r="F525" s="175"/>
      <c r="G525" s="175">
        <v>1694</v>
      </c>
      <c r="H525" s="238"/>
      <c r="I525" s="171">
        <v>6040</v>
      </c>
      <c r="K525" s="436"/>
    </row>
    <row r="526" spans="1:11" ht="3.75" customHeight="1">
      <c r="A526" s="24"/>
      <c r="B526" s="25"/>
      <c r="C526" s="437"/>
      <c r="D526" s="438"/>
      <c r="E526" s="439"/>
      <c r="F526" s="440"/>
      <c r="G526" s="441"/>
      <c r="H526" s="442"/>
      <c r="I526" s="441"/>
      <c r="J526" s="130"/>
      <c r="K526" s="443"/>
    </row>
    <row r="527" spans="1:11" ht="11.65" customHeight="1">
      <c r="A527" s="15"/>
      <c r="B527" s="1"/>
      <c r="E527" s="277"/>
      <c r="F527" s="278"/>
      <c r="G527" s="279"/>
      <c r="H527" s="280"/>
      <c r="I527" s="279"/>
      <c r="K527" s="436"/>
    </row>
    <row r="528" spans="1:11">
      <c r="A528" s="15" t="s">
        <v>167</v>
      </c>
      <c r="B528" s="1"/>
      <c r="E528" s="277"/>
      <c r="F528" s="278"/>
      <c r="G528" s="279"/>
      <c r="H528" s="280"/>
      <c r="I528" s="279"/>
      <c r="K528" s="436"/>
    </row>
    <row r="529" spans="1:209">
      <c r="A529" s="15" t="s">
        <v>168</v>
      </c>
      <c r="B529" s="1"/>
      <c r="E529" s="277"/>
      <c r="F529" s="278"/>
      <c r="G529" s="279"/>
      <c r="H529" s="280"/>
      <c r="I529" s="279"/>
      <c r="K529" s="436"/>
    </row>
    <row r="530" spans="1:209" ht="4.5" customHeight="1">
      <c r="A530" s="15"/>
      <c r="B530" s="1"/>
      <c r="E530" s="277"/>
      <c r="F530" s="278"/>
      <c r="G530" s="279"/>
      <c r="H530" s="280"/>
      <c r="I530" s="279"/>
      <c r="K530" s="436"/>
    </row>
    <row r="531" spans="1:209" ht="4.5" customHeight="1">
      <c r="A531" s="15"/>
      <c r="B531" s="1"/>
      <c r="E531" s="277"/>
      <c r="F531" s="278"/>
      <c r="G531" s="279"/>
      <c r="H531" s="280"/>
      <c r="I531" s="279"/>
      <c r="K531" s="436"/>
    </row>
    <row r="532" spans="1:209">
      <c r="A532" s="26" t="s">
        <v>169</v>
      </c>
      <c r="B532" s="1"/>
      <c r="E532" s="277"/>
      <c r="F532" s="278"/>
      <c r="G532" s="279"/>
      <c r="H532" s="280"/>
      <c r="I532" s="279"/>
      <c r="K532" s="436"/>
    </row>
    <row r="533" spans="1:209" ht="3.75" customHeight="1">
      <c r="A533" s="15"/>
      <c r="B533" s="1"/>
      <c r="E533" s="277"/>
      <c r="F533" s="278"/>
      <c r="G533" s="279"/>
      <c r="H533" s="280"/>
      <c r="I533" s="279"/>
      <c r="K533" s="436"/>
    </row>
    <row r="534" spans="1:209" ht="13.5">
      <c r="A534" s="88" t="s">
        <v>224</v>
      </c>
      <c r="B534" s="3"/>
      <c r="E534" s="137"/>
      <c r="K534" s="436"/>
    </row>
    <row r="535" spans="1:209" ht="13.5">
      <c r="A535" s="88" t="s">
        <v>225</v>
      </c>
      <c r="B535" s="3"/>
      <c r="I535" s="444"/>
      <c r="K535" s="436"/>
    </row>
    <row r="536" spans="1:209" ht="13.5">
      <c r="A536" s="88" t="s">
        <v>227</v>
      </c>
      <c r="B536" s="3"/>
      <c r="I536" s="444"/>
      <c r="K536" s="436"/>
    </row>
    <row r="537" spans="1:209">
      <c r="A537" s="88" t="s">
        <v>259</v>
      </c>
      <c r="B537" s="3"/>
      <c r="I537" s="137"/>
      <c r="K537" s="436"/>
    </row>
    <row r="538" spans="1:209">
      <c r="B538" s="3"/>
      <c r="I538" s="137"/>
      <c r="K538" s="436"/>
    </row>
    <row r="539" spans="1:209" s="31" customFormat="1" ht="5.25" customHeight="1">
      <c r="A539" s="89"/>
      <c r="B539" s="3"/>
      <c r="C539" s="138"/>
      <c r="D539" s="136"/>
      <c r="E539" s="189"/>
      <c r="F539" s="138"/>
      <c r="G539" s="189"/>
      <c r="H539" s="139"/>
      <c r="I539" s="137"/>
      <c r="J539" s="129"/>
      <c r="K539" s="436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</row>
    <row r="540" spans="1:209" ht="5.25" customHeight="1">
      <c r="A540" s="89"/>
      <c r="B540" s="3"/>
      <c r="K540" s="436"/>
    </row>
    <row r="541" spans="1:209">
      <c r="A541" s="27" t="s">
        <v>170</v>
      </c>
      <c r="B541" s="12"/>
      <c r="C541" s="196" t="s">
        <v>171</v>
      </c>
      <c r="D541" s="197"/>
      <c r="E541" s="445"/>
      <c r="F541" s="196"/>
      <c r="K541" s="436"/>
    </row>
    <row r="542" spans="1:209">
      <c r="A542" s="27" t="s">
        <v>172</v>
      </c>
      <c r="B542" s="12"/>
      <c r="C542" s="196" t="s">
        <v>173</v>
      </c>
      <c r="D542" s="197"/>
      <c r="E542" s="445"/>
      <c r="F542" s="196"/>
      <c r="K542" s="436"/>
    </row>
    <row r="543" spans="1:209">
      <c r="A543" s="27" t="s">
        <v>174</v>
      </c>
      <c r="B543" s="12"/>
      <c r="C543" s="196" t="s">
        <v>175</v>
      </c>
      <c r="D543" s="197"/>
      <c r="E543" s="445"/>
      <c r="F543" s="196"/>
      <c r="K543" s="436"/>
    </row>
    <row r="544" spans="1:209" s="32" customFormat="1">
      <c r="A544" s="27" t="s">
        <v>176</v>
      </c>
      <c r="B544" s="12"/>
      <c r="C544" s="196" t="s">
        <v>177</v>
      </c>
      <c r="D544" s="197"/>
      <c r="E544" s="445"/>
      <c r="F544" s="196"/>
      <c r="G544" s="138"/>
      <c r="H544" s="139"/>
      <c r="I544" s="138"/>
      <c r="J544" s="129"/>
      <c r="K544" s="436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</row>
    <row r="545" spans="1:209">
      <c r="A545" s="27" t="s">
        <v>178</v>
      </c>
      <c r="B545" s="12"/>
      <c r="C545" s="196" t="s">
        <v>179</v>
      </c>
      <c r="D545" s="197"/>
      <c r="E545" s="445"/>
      <c r="F545" s="196"/>
      <c r="K545" s="436"/>
    </row>
    <row r="546" spans="1:209">
      <c r="A546" s="27" t="s">
        <v>180</v>
      </c>
      <c r="B546" s="12"/>
      <c r="C546" s="196"/>
      <c r="D546" s="197"/>
      <c r="E546" s="445"/>
      <c r="F546" s="196"/>
      <c r="K546" s="436"/>
    </row>
    <row r="547" spans="1:209">
      <c r="A547" s="27" t="s">
        <v>181</v>
      </c>
      <c r="B547" s="12"/>
      <c r="C547" s="196"/>
      <c r="D547" s="197"/>
      <c r="E547" s="445"/>
      <c r="F547" s="196"/>
      <c r="K547" s="436"/>
    </row>
    <row r="548" spans="1:209" ht="4.5" customHeight="1">
      <c r="A548" s="89"/>
      <c r="B548" s="3"/>
      <c r="K548" s="436"/>
    </row>
    <row r="549" spans="1:209">
      <c r="A549" s="569" t="s">
        <v>182</v>
      </c>
      <c r="B549" s="569"/>
      <c r="C549" s="569"/>
      <c r="D549" s="569"/>
      <c r="E549" s="569"/>
      <c r="F549" s="569"/>
      <c r="G549" s="569"/>
      <c r="H549" s="569"/>
      <c r="I549" s="569"/>
      <c r="K549" s="436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  <c r="CM549" s="31"/>
      <c r="CN549" s="31"/>
      <c r="CO549" s="31"/>
      <c r="CP549" s="31"/>
      <c r="CQ549" s="31"/>
      <c r="CR549" s="31"/>
      <c r="CS549" s="31"/>
      <c r="CT549" s="31"/>
      <c r="CU549" s="31"/>
      <c r="CV549" s="31"/>
      <c r="CW549" s="31"/>
      <c r="CX549" s="31"/>
      <c r="CY549" s="31"/>
      <c r="CZ549" s="31"/>
      <c r="DA549" s="31"/>
      <c r="DB549" s="31"/>
      <c r="DC549" s="31"/>
      <c r="DD549" s="31"/>
      <c r="DE549" s="31"/>
      <c r="DF549" s="31"/>
      <c r="DG549" s="31"/>
      <c r="DH549" s="31"/>
      <c r="DI549" s="31"/>
      <c r="DJ549" s="31"/>
      <c r="DK549" s="31"/>
      <c r="DL549" s="31"/>
      <c r="DM549" s="31"/>
      <c r="DN549" s="31"/>
      <c r="DO549" s="31"/>
      <c r="DP549" s="31"/>
      <c r="DQ549" s="31"/>
      <c r="DR549" s="31"/>
      <c r="DS549" s="31"/>
      <c r="DT549" s="31"/>
      <c r="DU549" s="31"/>
      <c r="DV549" s="31"/>
      <c r="DW549" s="31"/>
      <c r="DX549" s="31"/>
      <c r="DY549" s="31"/>
      <c r="DZ549" s="31"/>
      <c r="EA549" s="31"/>
      <c r="EB549" s="31"/>
      <c r="EC549" s="31"/>
      <c r="ED549" s="31"/>
      <c r="EE549" s="31"/>
      <c r="EF549" s="31"/>
      <c r="EG549" s="31"/>
      <c r="EH549" s="31"/>
      <c r="EI549" s="31"/>
      <c r="EJ549" s="31"/>
      <c r="EK549" s="31"/>
      <c r="EL549" s="31"/>
      <c r="EM549" s="31"/>
      <c r="EN549" s="31"/>
      <c r="EO549" s="31"/>
      <c r="EP549" s="31"/>
      <c r="EQ549" s="31"/>
      <c r="ER549" s="31"/>
      <c r="ES549" s="31"/>
      <c r="ET549" s="31"/>
      <c r="EU549" s="31"/>
      <c r="EV549" s="31"/>
      <c r="EW549" s="31"/>
      <c r="EX549" s="31"/>
      <c r="EY549" s="31"/>
      <c r="EZ549" s="31"/>
      <c r="FA549" s="31"/>
      <c r="FB549" s="31"/>
      <c r="FC549" s="31"/>
      <c r="FD549" s="31"/>
      <c r="FE549" s="31"/>
      <c r="FF549" s="31"/>
      <c r="FG549" s="31"/>
      <c r="FH549" s="31"/>
      <c r="FI549" s="31"/>
      <c r="FJ549" s="31"/>
      <c r="FK549" s="31"/>
      <c r="FL549" s="31"/>
      <c r="FM549" s="31"/>
      <c r="FN549" s="31"/>
      <c r="FO549" s="31"/>
      <c r="FP549" s="31"/>
      <c r="FQ549" s="31"/>
      <c r="FR549" s="31"/>
      <c r="FS549" s="31"/>
      <c r="FT549" s="31"/>
      <c r="FU549" s="31"/>
      <c r="FV549" s="31"/>
      <c r="FW549" s="31"/>
      <c r="FX549" s="31"/>
      <c r="FY549" s="31"/>
      <c r="FZ549" s="31"/>
      <c r="GA549" s="31"/>
      <c r="GB549" s="31"/>
      <c r="GC549" s="31"/>
      <c r="GD549" s="31"/>
      <c r="GE549" s="31"/>
      <c r="GF549" s="31"/>
      <c r="GG549" s="31"/>
      <c r="GH549" s="31"/>
      <c r="GI549" s="31"/>
      <c r="GJ549" s="31"/>
      <c r="GK549" s="31"/>
      <c r="GL549" s="31"/>
      <c r="GM549" s="31"/>
      <c r="GN549" s="31"/>
      <c r="GO549" s="31"/>
      <c r="GP549" s="31"/>
      <c r="GQ549" s="31"/>
      <c r="GR549" s="31"/>
      <c r="GS549" s="31"/>
      <c r="GT549" s="31"/>
      <c r="GU549" s="31"/>
      <c r="GV549" s="31"/>
      <c r="GW549" s="31"/>
      <c r="GX549" s="31"/>
      <c r="GY549" s="31"/>
      <c r="GZ549" s="31"/>
      <c r="HA549" s="31"/>
    </row>
    <row r="550" spans="1:209">
      <c r="A550" s="571"/>
      <c r="B550" s="571"/>
      <c r="C550" s="571"/>
      <c r="D550" s="571"/>
      <c r="E550" s="571"/>
      <c r="F550" s="571"/>
      <c r="G550" s="571"/>
      <c r="H550" s="571"/>
      <c r="I550" s="571"/>
      <c r="J550" s="541"/>
      <c r="K550" s="446"/>
    </row>
    <row r="551" spans="1:209">
      <c r="A551" s="560" t="s">
        <v>183</v>
      </c>
      <c r="B551" s="561"/>
      <c r="C551" s="561"/>
      <c r="D551" s="561"/>
      <c r="E551" s="561"/>
      <c r="F551" s="561"/>
      <c r="G551" s="561"/>
      <c r="H551" s="561"/>
      <c r="I551" s="561"/>
      <c r="J551" s="561"/>
      <c r="K551" s="562"/>
    </row>
    <row r="552" spans="1:209">
      <c r="A552" s="560" t="s">
        <v>275</v>
      </c>
      <c r="B552" s="561"/>
      <c r="C552" s="561"/>
      <c r="D552" s="561"/>
      <c r="E552" s="561"/>
      <c r="F552" s="561"/>
      <c r="G552" s="561"/>
      <c r="H552" s="561"/>
      <c r="I552" s="561"/>
      <c r="J552" s="561"/>
      <c r="K552" s="562"/>
    </row>
    <row r="553" spans="1:209">
      <c r="A553" s="560" t="s">
        <v>184</v>
      </c>
      <c r="B553" s="561"/>
      <c r="C553" s="561"/>
      <c r="D553" s="561"/>
      <c r="E553" s="561"/>
      <c r="F553" s="561"/>
      <c r="G553" s="561"/>
      <c r="H553" s="561"/>
      <c r="I553" s="561"/>
      <c r="J553" s="561"/>
      <c r="K553" s="562"/>
    </row>
    <row r="554" spans="1:209">
      <c r="A554" s="560"/>
      <c r="B554" s="560"/>
      <c r="C554" s="560"/>
      <c r="D554" s="560"/>
      <c r="E554" s="560"/>
      <c r="F554" s="560"/>
      <c r="G554" s="560"/>
      <c r="H554" s="560"/>
      <c r="I554" s="560"/>
      <c r="J554" s="542"/>
      <c r="K554" s="446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  <c r="BT554" s="32"/>
      <c r="BU554" s="32"/>
      <c r="BV554" s="32"/>
      <c r="BW554" s="32"/>
      <c r="BX554" s="32"/>
      <c r="BY554" s="32"/>
      <c r="BZ554" s="32"/>
      <c r="CA554" s="32"/>
      <c r="CB554" s="32"/>
      <c r="CC554" s="32"/>
      <c r="CD554" s="32"/>
      <c r="CE554" s="32"/>
      <c r="CF554" s="32"/>
      <c r="CG554" s="32"/>
      <c r="CH554" s="32"/>
      <c r="CI554" s="32"/>
      <c r="CJ554" s="32"/>
      <c r="CK554" s="32"/>
      <c r="CL554" s="32"/>
      <c r="CM554" s="32"/>
      <c r="CN554" s="32"/>
      <c r="CO554" s="32"/>
      <c r="CP554" s="32"/>
      <c r="CQ554" s="32"/>
      <c r="CR554" s="32"/>
      <c r="CS554" s="32"/>
      <c r="CT554" s="32"/>
      <c r="CU554" s="32"/>
      <c r="CV554" s="32"/>
      <c r="CW554" s="32"/>
      <c r="CX554" s="32"/>
      <c r="CY554" s="32"/>
      <c r="CZ554" s="32"/>
      <c r="DA554" s="32"/>
      <c r="DB554" s="32"/>
      <c r="DC554" s="32"/>
      <c r="DD554" s="32"/>
      <c r="DE554" s="32"/>
      <c r="DF554" s="32"/>
      <c r="DG554" s="32"/>
      <c r="DH554" s="32"/>
      <c r="DI554" s="32"/>
      <c r="DJ554" s="32"/>
      <c r="DK554" s="32"/>
      <c r="DL554" s="32"/>
      <c r="DM554" s="32"/>
      <c r="DN554" s="32"/>
      <c r="DO554" s="32"/>
      <c r="DP554" s="32"/>
      <c r="DQ554" s="32"/>
      <c r="DR554" s="32"/>
      <c r="DS554" s="32"/>
      <c r="DT554" s="32"/>
      <c r="DU554" s="32"/>
      <c r="DV554" s="32"/>
      <c r="DW554" s="32"/>
      <c r="DX554" s="32"/>
      <c r="DY554" s="32"/>
      <c r="DZ554" s="32"/>
      <c r="EA554" s="32"/>
      <c r="EB554" s="32"/>
      <c r="EC554" s="32"/>
      <c r="ED554" s="32"/>
      <c r="EE554" s="32"/>
      <c r="EF554" s="32"/>
      <c r="EG554" s="32"/>
      <c r="EH554" s="32"/>
      <c r="EI554" s="32"/>
      <c r="EJ554" s="32"/>
      <c r="EK554" s="32"/>
      <c r="EL554" s="32"/>
      <c r="EM554" s="32"/>
      <c r="EN554" s="32"/>
      <c r="EO554" s="32"/>
      <c r="EP554" s="32"/>
      <c r="EQ554" s="32"/>
      <c r="ER554" s="32"/>
      <c r="ES554" s="32"/>
      <c r="ET554" s="32"/>
      <c r="EU554" s="32"/>
      <c r="EV554" s="32"/>
      <c r="EW554" s="32"/>
      <c r="EX554" s="32"/>
      <c r="EY554" s="32"/>
      <c r="EZ554" s="32"/>
      <c r="FA554" s="32"/>
      <c r="FB554" s="32"/>
      <c r="FC554" s="32"/>
      <c r="FD554" s="32"/>
      <c r="FE554" s="32"/>
      <c r="FF554" s="32"/>
      <c r="FG554" s="32"/>
      <c r="FH554" s="32"/>
      <c r="FI554" s="32"/>
      <c r="FJ554" s="32"/>
      <c r="FK554" s="32"/>
      <c r="FL554" s="32"/>
      <c r="FM554" s="32"/>
      <c r="FN554" s="32"/>
      <c r="FO554" s="32"/>
      <c r="FP554" s="32"/>
      <c r="FQ554" s="32"/>
      <c r="FR554" s="32"/>
      <c r="FS554" s="32"/>
      <c r="FT554" s="32"/>
      <c r="FU554" s="32"/>
      <c r="FV554" s="32"/>
      <c r="FW554" s="32"/>
      <c r="FX554" s="32"/>
      <c r="FY554" s="32"/>
      <c r="FZ554" s="32"/>
      <c r="GA554" s="32"/>
      <c r="GB554" s="32"/>
      <c r="GC554" s="32"/>
      <c r="GD554" s="32"/>
      <c r="GE554" s="32"/>
      <c r="GF554" s="32"/>
      <c r="GG554" s="32"/>
      <c r="GH554" s="32"/>
      <c r="GI554" s="32"/>
      <c r="GJ554" s="32"/>
      <c r="GK554" s="32"/>
      <c r="GL554" s="32"/>
      <c r="GM554" s="32"/>
      <c r="GN554" s="32"/>
      <c r="GO554" s="32"/>
      <c r="GP554" s="32"/>
      <c r="GQ554" s="32"/>
      <c r="GR554" s="32"/>
      <c r="GS554" s="32"/>
      <c r="GT554" s="32"/>
      <c r="GU554" s="32"/>
      <c r="GV554" s="32"/>
      <c r="GW554" s="32"/>
      <c r="GX554" s="32"/>
      <c r="GY554" s="32"/>
      <c r="GZ554" s="32"/>
      <c r="HA554" s="32"/>
    </row>
    <row r="555" spans="1:209">
      <c r="A555" s="575" t="s">
        <v>185</v>
      </c>
      <c r="B555" s="576"/>
      <c r="C555" s="576"/>
      <c r="D555" s="576"/>
      <c r="E555" s="576"/>
      <c r="F555" s="576"/>
      <c r="G555" s="576"/>
      <c r="H555" s="576"/>
      <c r="I555" s="576"/>
      <c r="J555" s="576"/>
      <c r="K555" s="577"/>
    </row>
    <row r="556" spans="1:209">
      <c r="A556" s="575" t="s">
        <v>186</v>
      </c>
      <c r="B556" s="576"/>
      <c r="C556" s="576"/>
      <c r="D556" s="576"/>
      <c r="E556" s="576"/>
      <c r="F556" s="576"/>
      <c r="G556" s="576"/>
      <c r="H556" s="576"/>
      <c r="I556" s="576"/>
      <c r="J556" s="576"/>
      <c r="K556" s="577"/>
    </row>
    <row r="557" spans="1:209">
      <c r="A557" s="575" t="s">
        <v>274</v>
      </c>
      <c r="B557" s="576"/>
      <c r="C557" s="576"/>
      <c r="D557" s="576"/>
      <c r="E557" s="576"/>
      <c r="F557" s="576"/>
      <c r="G557" s="576"/>
      <c r="H557" s="576"/>
      <c r="I557" s="576"/>
      <c r="J557" s="576"/>
      <c r="K557" s="577"/>
    </row>
    <row r="558" spans="1:209">
      <c r="A558" s="578" t="s">
        <v>256</v>
      </c>
      <c r="B558" s="579"/>
      <c r="C558" s="579"/>
      <c r="D558" s="579"/>
      <c r="E558" s="579"/>
      <c r="F558" s="579"/>
      <c r="G558" s="579"/>
      <c r="H558" s="579"/>
      <c r="I558" s="579"/>
      <c r="J558" s="579"/>
      <c r="K558" s="580"/>
    </row>
  </sheetData>
  <sheetProtection selectLockedCells="1" selectUnlockedCells="1"/>
  <mergeCells count="51">
    <mergeCell ref="J37:K37"/>
    <mergeCell ref="J3:K3"/>
    <mergeCell ref="J4:K4"/>
    <mergeCell ref="J5:K5"/>
    <mergeCell ref="J6:K6"/>
    <mergeCell ref="A555:K555"/>
    <mergeCell ref="A556:K556"/>
    <mergeCell ref="A557:K557"/>
    <mergeCell ref="A558:K558"/>
    <mergeCell ref="A369:I369"/>
    <mergeCell ref="A554:I554"/>
    <mergeCell ref="A372:I372"/>
    <mergeCell ref="A373:I373"/>
    <mergeCell ref="A374:I374"/>
    <mergeCell ref="A375:I375"/>
    <mergeCell ref="A376:I376"/>
    <mergeCell ref="B8:C8"/>
    <mergeCell ref="A553:K553"/>
    <mergeCell ref="A552:K552"/>
    <mergeCell ref="A551:K551"/>
    <mergeCell ref="A366:I366"/>
    <mergeCell ref="E298:K298"/>
    <mergeCell ref="A368:I368"/>
    <mergeCell ref="A377:I377"/>
    <mergeCell ref="A497:I497"/>
    <mergeCell ref="A549:I549"/>
    <mergeCell ref="E8:I8"/>
    <mergeCell ref="A550:I550"/>
    <mergeCell ref="A253:I253"/>
    <mergeCell ref="A109:I109"/>
    <mergeCell ref="J38:K38"/>
    <mergeCell ref="J39:K39"/>
    <mergeCell ref="A7:B7"/>
    <mergeCell ref="C7:I7"/>
    <mergeCell ref="A2:I2"/>
    <mergeCell ref="A3:I3"/>
    <mergeCell ref="A4:I4"/>
    <mergeCell ref="A5:I5"/>
    <mergeCell ref="A6:I6"/>
    <mergeCell ref="I158:J158"/>
    <mergeCell ref="I160:J160"/>
    <mergeCell ref="I161:J161"/>
    <mergeCell ref="I163:J163"/>
    <mergeCell ref="I165:J165"/>
    <mergeCell ref="I171:J171"/>
    <mergeCell ref="I172:J172"/>
    <mergeCell ref="I166:J166"/>
    <mergeCell ref="I167:J167"/>
    <mergeCell ref="I168:J168"/>
    <mergeCell ref="I169:J169"/>
    <mergeCell ref="I170:J170"/>
  </mergeCells>
  <conditionalFormatting sqref="B128:B130">
    <cfRule type="cellIs" dxfId="2" priority="162" stopIfTrue="1" operator="between">
      <formula>0.000001</formula>
      <formula>0.49999</formula>
    </cfRule>
  </conditionalFormatting>
  <conditionalFormatting sqref="C275:C276 E275:E276 G275:G276 I275:I276 C278:C279 E278:E279 G278:G279 I278:I279">
    <cfRule type="cellIs" dxfId="1" priority="2" operator="greaterThanOrEqual">
      <formula>1000</formula>
    </cfRule>
  </conditionalFormatting>
  <conditionalFormatting sqref="I243">
    <cfRule type="cellIs" dxfId="0" priority="1" operator="notEqual">
      <formula>#REF!</formula>
    </cfRule>
  </conditionalFormatting>
  <printOptions horizontalCentered="1"/>
  <pageMargins left="0.4" right="0.25" top="0.5" bottom="0.5" header="0.51180555555555596" footer="0.51180555555555596"/>
  <pageSetup paperSize="5" scale="69" firstPageNumber="0" orientation="portrait" r:id="rId1"/>
  <headerFooter alignWithMargins="0"/>
  <rowBreaks count="4" manualBreakCount="4">
    <brk id="115" max="10" man="1"/>
    <brk id="260" max="16383" man="1"/>
    <brk id="381" max="10" man="1"/>
    <brk id="505" max="10" man="1"/>
  </rowBreaks>
  <ignoredErrors>
    <ignoredError sqref="I16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28 September 2023</vt:lpstr>
      <vt:lpstr>'28 September 2023'!Excel_BuiltIn_Print_Area</vt:lpstr>
      <vt:lpstr>'28 September 2023'!Print_Area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PSA</cp:lastModifiedBy>
  <cp:revision>18</cp:revision>
  <cp:lastPrinted>2023-08-11T01:40:06Z</cp:lastPrinted>
  <dcterms:created xsi:type="dcterms:W3CDTF">2020-09-01T04:35:23Z</dcterms:created>
  <dcterms:modified xsi:type="dcterms:W3CDTF">2023-10-04T07:07:09Z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