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MABEL\PUBLICATIONS\NQS\APRIL\4. 2023 NQS_APRIL 27\4. 2023 NQS - APRIL 27\2023_NQS_APRIL 27_lps\"/>
    </mc:Choice>
  </mc:AlternateContent>
  <xr:revisionPtr revIDLastSave="0" documentId="8_{2E48DE76-874F-45FA-A740-17176DBE5EDC}" xr6:coauthVersionLast="47" xr6:coauthVersionMax="47" xr10:uidLastSave="{00000000-0000-0000-0000-000000000000}"/>
  <bookViews>
    <workbookView xWindow="-120" yWindow="-120" windowWidth="29040" windowHeight="15840" tabRatio="316" xr2:uid="{00000000-000D-0000-FFFF-FFFF00000000}"/>
  </bookViews>
  <sheets>
    <sheet name="27 APRIL 2023" sheetId="1" r:id="rId1"/>
  </sheets>
  <definedNames>
    <definedName name="Excel_BuiltIn_Print_Area" localSheetId="0">'27 APRIL 2023'!$A$1:$I$536</definedName>
    <definedName name="_xlnm.Print_Area" localSheetId="0">'27 APRIL 2023'!$A$1:$L$540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9" i="1" l="1"/>
  <c r="I375" i="1"/>
  <c r="G375" i="1"/>
  <c r="E375" i="1"/>
  <c r="I374" i="1"/>
  <c r="G374" i="1"/>
  <c r="E374" i="1"/>
  <c r="I352" i="1"/>
  <c r="I357" i="1" s="1"/>
  <c r="G352" i="1"/>
  <c r="G357" i="1" s="1"/>
  <c r="E352" i="1"/>
  <c r="E357" i="1" s="1"/>
  <c r="I156" i="1"/>
  <c r="I151" i="1"/>
  <c r="I356" i="1" l="1"/>
  <c r="I355" i="1" s="1"/>
  <c r="G356" i="1"/>
  <c r="G355" i="1" s="1"/>
  <c r="E356" i="1"/>
  <c r="E355" i="1" s="1"/>
</calcChain>
</file>

<file path=xl/sharedStrings.xml><?xml version="1.0" encoding="utf-8"?>
<sst xmlns="http://schemas.openxmlformats.org/spreadsheetml/2006/main" count="611" uniqueCount="369">
  <si>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</si>
  <si>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</si>
  <si>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</si>
  <si>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</si>
  <si>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</si>
  <si>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</si>
  <si>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</si>
  <si>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</si>
  <si>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</si>
  <si>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</si>
  <si>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</si>
  <si>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</si>
  <si>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</si>
  <si>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</si>
  <si>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</si>
  <si>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</si>
  <si>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</si>
  <si>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</si>
  <si>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</si>
  <si>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</si>
  <si>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</si>
  <si>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</si>
  <si>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</si>
  <si>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</si>
  <si>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</si>
  <si>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</si>
  <si>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</si>
  <si>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</si>
  <si>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</si>
  <si>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</si>
  <si>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</si>
  <si>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</si>
  <si>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</si>
  <si>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</si>
  <si>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</si>
  <si>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</si>
  <si>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</si>
  <si>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</si>
  <si>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</si>
  <si>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</si>
  <si>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</si>
  <si>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</si>
  <si>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Volume traded (In million shares)</t>
  </si>
  <si>
    <t>Value of shares traded (In million pesos)</t>
  </si>
  <si>
    <t>2020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</si>
  <si>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</si>
  <si>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</si>
  <si>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</si>
  <si>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</si>
  <si>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</si>
  <si>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</si>
  <si>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</si>
  <si>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</si>
  <si>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</si>
  <si>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 xml:space="preserve"> METRO MANILA LIGHT RAIL TRANSIT </t>
  </si>
  <si>
    <t>Passenger traffic (In million passengers)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</si>
  <si>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</si>
  <si>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</si>
  <si>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</si>
  <si>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</si>
  <si>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</si>
  <si>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</si>
  <si>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</si>
  <si>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</si>
  <si>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</si>
  <si>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</si>
  <si>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</si>
  <si>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</si>
  <si>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</si>
  <si>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</si>
  <si>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</si>
  <si>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</si>
  <si>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</si>
  <si>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</si>
  <si>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</si>
  <si>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</si>
  <si>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</si>
  <si>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</si>
  <si>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</si>
  <si>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</si>
  <si>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</si>
  <si>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</si>
  <si>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</si>
  <si>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</si>
  <si>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</si>
  <si>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</si>
  <si>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</si>
  <si>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</si>
  <si>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</si>
  <si>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</si>
  <si>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</si>
  <si>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Value (in thousand pesos)</t>
  </si>
  <si>
    <t>Residential  (number)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</si>
  <si>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</si>
  <si>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</si>
  <si>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</si>
  <si>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</si>
  <si>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</si>
  <si>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</si>
  <si>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</si>
  <si>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</si>
  <si>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</si>
  <si>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</si>
  <si>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</si>
  <si>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</si>
  <si>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</si>
  <si>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</si>
  <si>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</si>
  <si>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</si>
  <si>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</si>
  <si>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</si>
  <si>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</si>
  <si>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</si>
  <si>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</si>
  <si>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</si>
  <si>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</si>
  <si>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</si>
  <si>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</si>
  <si>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</si>
  <si>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</si>
  <si>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</si>
  <si>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</si>
  <si>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</si>
  <si>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</si>
  <si>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</si>
  <si>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</si>
  <si>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</si>
  <si>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</si>
  <si>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</si>
  <si>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</si>
  <si>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</si>
  <si>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</si>
  <si>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</si>
  <si>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</si>
  <si>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</si>
  <si>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</si>
  <si>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</si>
  <si>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</si>
  <si>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</si>
  <si>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</si>
  <si>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</si>
  <si>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</si>
  <si>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</si>
  <si>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</si>
  <si>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</si>
  <si>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</si>
  <si>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</si>
  <si>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</si>
  <si>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</si>
  <si>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</si>
  <si>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</si>
  <si>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</si>
  <si>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</si>
  <si>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</si>
  <si>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</si>
  <si>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</si>
  <si>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</si>
  <si>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</si>
  <si>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</si>
  <si>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</si>
  <si>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</si>
  <si>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</si>
  <si>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</si>
  <si>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</si>
  <si>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</si>
  <si>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</si>
  <si>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</si>
  <si>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</si>
  <si>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</si>
  <si>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</si>
  <si>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</si>
  <si>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</si>
  <si>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</si>
  <si>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</si>
  <si>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</si>
  <si>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</si>
  <si>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</si>
  <si>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</si>
  <si>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</si>
  <si>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</si>
  <si>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</si>
  <si>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</si>
  <si>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</si>
  <si>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</si>
  <si>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</si>
  <si>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</si>
  <si>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</si>
  <si>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</si>
  <si>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</si>
  <si>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</si>
  <si>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</si>
  <si>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</si>
  <si>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</si>
  <si>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</si>
  <si>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</si>
  <si>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</si>
  <si>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</si>
  <si>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</si>
  <si>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</si>
  <si>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</si>
  <si>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</si>
  <si>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</si>
  <si>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</si>
  <si>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</si>
  <si>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</si>
  <si>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</si>
  <si>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</si>
  <si>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</si>
  <si>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</si>
  <si>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</si>
  <si>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</si>
  <si>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</si>
  <si>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</si>
  <si>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</si>
  <si>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</si>
  <si>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</si>
  <si>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</si>
  <si>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</si>
  <si>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</si>
  <si>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</si>
  <si>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</si>
  <si>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</si>
  <si>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</si>
  <si>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Value of production index  (2018 = 100)</t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</si>
  <si>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</si>
  <si>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</si>
  <si>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Average cost per square meter</t>
  </si>
  <si>
    <t>Average Capacity utilization (%)</t>
  </si>
  <si>
    <t>Total 15 years old and over (in thousands)</t>
  </si>
  <si>
    <t>Employed persons by major industry group (in percent)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</si>
  <si>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</si>
  <si>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</si>
  <si>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2021</t>
  </si>
  <si>
    <t>December 2021</t>
  </si>
  <si>
    <t>December 2020</t>
  </si>
  <si>
    <t>1. Ischaemic heart diseases</t>
  </si>
  <si>
    <t>2. Cerebrovascular diseases</t>
  </si>
  <si>
    <t>2020 (May 1)</t>
  </si>
  <si>
    <t>2015 (August 1)</t>
  </si>
  <si>
    <t>2010 (May 1)</t>
  </si>
  <si>
    <t>Consumer Price Index (2018 = 100)</t>
  </si>
  <si>
    <t>3  Transport equipment</t>
  </si>
  <si>
    <t>4th Qtr. 2021</t>
  </si>
  <si>
    <t>Registered motor vehicles</t>
  </si>
  <si>
    <t>Total 2021</t>
  </si>
  <si>
    <t>Tel No. 8462-6600 local 833, 834, 820</t>
  </si>
  <si>
    <t>Top 3 Leading Causes of Death</t>
  </si>
  <si>
    <t>1st Qtr. 2022</t>
  </si>
  <si>
    <t>1st Qtr. 2021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</si>
  <si>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</si>
  <si>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</si>
  <si>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</si>
  <si>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</si>
  <si>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</si>
  <si>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</si>
  <si>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Manufacture of furniture</t>
  </si>
  <si>
    <t>License cases handled</t>
  </si>
  <si>
    <t>Revenue collection (In billion pesos)</t>
  </si>
  <si>
    <t>3. Neoplasms</t>
  </si>
  <si>
    <t>Manufacture of beverages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</si>
  <si>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</si>
  <si>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t xml:space="preserve"> Areas Outside NCR</t>
  </si>
  <si>
    <t>Gross revenue collection* (In million pesos)</t>
  </si>
  <si>
    <r>
      <t>Marriages (Based on civil registration)</t>
    </r>
    <r>
      <rPr>
        <vertAlign val="superscript"/>
        <sz val="9"/>
        <rFont val="Arial"/>
        <family val="2"/>
      </rPr>
      <t>6/</t>
    </r>
  </si>
  <si>
    <r>
      <t>Births (Based on civil registration)</t>
    </r>
    <r>
      <rPr>
        <vertAlign val="superscript"/>
        <sz val="9"/>
        <rFont val="Arial"/>
        <family val="2"/>
      </rPr>
      <t>6/</t>
    </r>
  </si>
  <si>
    <r>
      <t>Deaths (Based on civil registration)</t>
    </r>
    <r>
      <rPr>
        <vertAlign val="superscript"/>
        <sz val="9"/>
        <rFont val="Arial"/>
        <family val="2"/>
      </rPr>
      <t>6/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</si>
  <si>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2021 - Based on 2nd Prelim FS; 2022 - Tentative</t>
    </r>
  </si>
  <si>
    <t>Manufacture of basic metals</t>
  </si>
  <si>
    <r>
      <t>Average cost per square meter</t>
    </r>
    <r>
      <rPr>
        <vertAlign val="superscript"/>
        <sz val="9"/>
        <rFont val="Arial"/>
        <family val="2"/>
      </rPr>
      <t>a/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</si>
  <si>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</si>
  <si>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t xml:space="preserve"> GOVERNMENT CASH OPERATIONS (In million pesos) Source: BOT</t>
  </si>
  <si>
    <t xml:space="preserve"> MONEY and BANKING (Source: BSP)</t>
  </si>
  <si>
    <t xml:space="preserve"> TRANSPORTATION (Source: LTO)</t>
  </si>
  <si>
    <t xml:space="preserve"> LABOR and EMPLOYMENT (Source: PSA)</t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</si>
  <si>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or Interest Rates </t>
    </r>
  </si>
  <si>
    <t xml:space="preserve">on Loans and Deposits (IRLD) in accordance with Circular Nos. 1029 and 1037, series of 2019. Data are preliminary estimates as of 12 October 2022. </t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</si>
  <si>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</si>
  <si>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</si>
  <si>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</si>
  <si>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</si>
  <si>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</si>
  <si>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</si>
  <si>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</si>
  <si>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</si>
  <si>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</si>
  <si>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rPr>
        <vertAlign val="superscript"/>
        <sz val="8"/>
        <rFont val="Arial"/>
        <family val="2"/>
      </rPr>
      <t xml:space="preserve"> 8/</t>
    </r>
    <r>
      <rPr>
        <sz val="8"/>
        <rFont val="Arial"/>
        <family val="2"/>
      </rPr>
      <t xml:space="preserve"> CPH 2015 data</t>
    </r>
  </si>
  <si>
    <t xml:space="preserve">having only one hand/no hands, one leg/no legs, mild or severe cerebral palsy, retarded, mentally ill, mental retardation and multiple impairment.  </t>
  </si>
  <si>
    <t xml:space="preserve">In general, functional difficulties experienced by people may have been due to their health conditions.  A health condition may also include other circumstances </t>
  </si>
  <si>
    <t>a</t>
  </si>
  <si>
    <t>b</t>
  </si>
  <si>
    <t>3rd Qtr. 2022</t>
  </si>
  <si>
    <t>3rd Qtr. 2021-2022</t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</si>
  <si>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</si>
  <si>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</si>
  <si>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</si>
  <si>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t>** Data from Department of Health</t>
  </si>
  <si>
    <r>
      <t xml:space="preserve"> </t>
    </r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</si>
  <si>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vertAlign val="superscript"/>
        <sz val="8"/>
        <rFont val="Arial"/>
        <family val="2"/>
      </rPr>
      <t>6/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</si>
  <si>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vertAlign val="superscript"/>
        <sz val="8"/>
        <rFont val="Arial"/>
        <family val="2"/>
      </rPr>
      <t>7/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</si>
  <si>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t>Manufacture of fabricated metal products, except machinery and equipment</t>
  </si>
  <si>
    <r>
      <t>2019 ASPBI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P</t>
    </r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</si>
  <si>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</si>
  <si>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p,r</t>
  </si>
  <si>
    <t>December 2022</t>
  </si>
  <si>
    <t>Average 2022</t>
  </si>
  <si>
    <t>2  Japan (includes Okinawa)</t>
  </si>
  <si>
    <t>3  USA (includes Alaska and Hawaii)</t>
  </si>
  <si>
    <t>4th Qtr. 2022</t>
  </si>
  <si>
    <t>4th Qtr. 2021-2022</t>
  </si>
  <si>
    <t>4th Qtr. 2020-2021</t>
  </si>
  <si>
    <t>Annual 2022</t>
  </si>
  <si>
    <t>Annual 2021-2022</t>
  </si>
  <si>
    <t>2022</t>
  </si>
  <si>
    <t>Total 2022</t>
  </si>
  <si>
    <t>January 2023</t>
  </si>
  <si>
    <t>January 2022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</si>
  <si>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</si>
  <si>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</si>
  <si>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</si>
  <si>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</si>
  <si>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</si>
  <si>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r>
      <t>Total Resources of the Philippine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</si>
  <si>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t>February 2023</t>
  </si>
  <si>
    <t>February 2022</t>
  </si>
  <si>
    <t>Other manufacturing and repair and installation of machinery and equipment</t>
  </si>
  <si>
    <t>Manufacture of computer, electronic, and optical products</t>
  </si>
  <si>
    <t>March 2023</t>
  </si>
  <si>
    <t>March 2022</t>
  </si>
  <si>
    <t>2  Other manufactured goods</t>
  </si>
  <si>
    <t>3  Ignition Wiring Set and Other Wiring Sets Used in Vehicles, Aircrafts and Ships</t>
  </si>
  <si>
    <t>Manufacture of wearing apparel</t>
  </si>
  <si>
    <t>Manufacture of transport equipment</t>
  </si>
  <si>
    <t>*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</si>
  <si>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Includes babies born in the Philippines whose mother's usual residence is in a foreign country.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</si>
  <si>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Includes persons who died in the Philippines whose usual residence is in a foreign country.</t>
    </r>
  </si>
  <si>
    <t>*January to November, 2021 and 2022 (Preliminary as of 31 January 2023)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</si>
  <si>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</si>
  <si>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</si>
  <si>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</si>
  <si>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</si>
  <si>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</si>
  <si>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</si>
  <si>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</si>
  <si>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</si>
  <si>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</si>
  <si>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</si>
  <si>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</si>
  <si>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</si>
  <si>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</si>
  <si>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t>Peso time deposit interest rate (all maturities)</t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</si>
  <si>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</si>
  <si>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</si>
  <si>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</si>
  <si>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 POVERTY THRESHOLD and POVERTY INCIDENCE AMONG FAMILIES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</si>
  <si>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</si>
  <si>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</si>
  <si>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</si>
  <si>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</si>
  <si>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</si>
  <si>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</si>
  <si>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</si>
  <si>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</si>
  <si>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</si>
  <si>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</si>
  <si>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</si>
  <si>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 xml:space="preserve">                                                                                                                                                             as of 27 April 2023</t>
  </si>
  <si>
    <t>National Quickstat – April 27, 2023 … continued</t>
  </si>
  <si>
    <t>National Quickstat – April 27, 2023 … concluded</t>
  </si>
  <si>
    <t>February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</si>
</sst>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(#,###.00,,\);_(* &quot;-&quot;??_);_(@_)"/>
    <numFmt numFmtId="188" formatCode="_(* #,###.00,,_);_(* \-#,###.00,,;_(* &quot;-&quot;??_);_(@_)"/>
    <numFmt numFmtId="189" formatCode="_(* #,##0_);_(* \(#,##0\);_(* &quot;-&quot;??_);_(@_)"/>
    <numFmt numFmtId="190" formatCode="#,##0.00;[Red]#,##0.00"/>
    <numFmt numFmtId="191" formatCode="_-* #,##0_-;\-* #,##0_-;_-* &quot;-&quot;??_-;_-@_-"/>
    <numFmt numFmtId="192" formatCode="0.00;[Red]0.00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Cambria"/>
      <family val="1"/>
    </font>
    <font>
      <b/>
      <u/>
      <sz val="9"/>
      <name val="Arial"/>
      <family val="2"/>
    </font>
    <font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9"/>
      <name val="Cambria"/>
      <family val="1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9"/>
      <name val="Times New Roman"/>
      <family val="1"/>
    </font>
    <font>
      <b/>
      <u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73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16" fillId="0" borderId="0" applyFill="0" applyBorder="0" applyAlignment="0" applyProtection="0"/>
    <xf numFmtId="0" fontId="16" fillId="0" borderId="0" applyFill="0" applyBorder="0" applyAlignment="0" applyProtection="0"/>
    <xf numFmtId="166" fontId="16" fillId="0" borderId="0" applyFill="0" applyBorder="0" applyAlignment="0" applyProtection="0"/>
    <xf numFmtId="37" fontId="2" fillId="0" borderId="0"/>
    <xf numFmtId="37" fontId="2" fillId="0" borderId="0"/>
    <xf numFmtId="0" fontId="16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6" fillId="0" borderId="0"/>
    <xf numFmtId="0" fontId="16" fillId="0" borderId="0"/>
    <xf numFmtId="168" fontId="4" fillId="0" borderId="0"/>
    <xf numFmtId="0" fontId="16" fillId="0" borderId="0"/>
    <xf numFmtId="0" fontId="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9" fontId="16" fillId="0" borderId="0" applyFill="0" applyBorder="0" applyAlignment="0" applyProtection="0"/>
    <xf numFmtId="171" fontId="46" fillId="0" borderId="0"/>
    <xf numFmtId="0" fontId="1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5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5" fillId="0" borderId="0" applyFont="0" applyFill="0" applyBorder="0" applyAlignment="0" applyProtection="0"/>
  </cellStyleXfs>
  <cellXfs count="693">
    <xf numFmtId="0" fontId="0" fillId="0" borderId="0" xfId="0"/>
    <xf numFmtId="170" fontId="8" fillId="0" borderId="0" xfId="0" applyNumberFormat="1" applyFont="1" applyAlignment="1">
      <alignment horizontal="left" vertical="top"/>
    </xf>
    <xf numFmtId="0" fontId="11" fillId="0" borderId="0" xfId="0" applyFont="1"/>
    <xf numFmtId="172" fontId="1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horizontal="left" vertical="top"/>
    </xf>
    <xf numFmtId="170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170" fontId="7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3" fontId="7" fillId="0" borderId="0" xfId="0" applyNumberFormat="1" applyFont="1" applyAlignment="1">
      <alignment horizontal="left" vertical="top"/>
    </xf>
    <xf numFmtId="3" fontId="7" fillId="0" borderId="0" xfId="1" applyNumberFormat="1" applyFont="1" applyFill="1" applyBorder="1" applyAlignment="1" applyProtection="1">
      <alignment horizontal="right"/>
    </xf>
    <xf numFmtId="169" fontId="18" fillId="0" borderId="0" xfId="0" applyNumberFormat="1" applyFont="1" applyAlignment="1">
      <alignment horizontal="right"/>
    </xf>
    <xf numFmtId="169" fontId="19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/>
    <xf numFmtId="0" fontId="7" fillId="0" borderId="0" xfId="0" applyFont="1" applyAlignment="1">
      <alignment horizontal="left" indent="3"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170" fontId="23" fillId="0" borderId="0" xfId="0" applyNumberFormat="1" applyFont="1" applyAlignment="1">
      <alignment horizontal="right"/>
    </xf>
    <xf numFmtId="3" fontId="11" fillId="3" borderId="0" xfId="0" applyNumberFormat="1" applyFont="1" applyFill="1"/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3" fontId="19" fillId="0" borderId="0" xfId="0" applyNumberFormat="1" applyFont="1" applyAlignment="1">
      <alignment horizontal="left" vertical="top"/>
    </xf>
    <xf numFmtId="0" fontId="11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37" fontId="7" fillId="0" borderId="0" xfId="0" applyNumberFormat="1" applyFont="1" applyAlignment="1">
      <alignment horizontal="left" vertical="top"/>
    </xf>
    <xf numFmtId="172" fontId="8" fillId="0" borderId="0" xfId="0" applyNumberFormat="1" applyFont="1" applyAlignment="1">
      <alignment horizontal="left" vertical="top"/>
    </xf>
    <xf numFmtId="172" fontId="7" fillId="0" borderId="0" xfId="0" applyNumberFormat="1" applyFont="1"/>
    <xf numFmtId="182" fontId="15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left" vertical="top"/>
    </xf>
    <xf numFmtId="182" fontId="18" fillId="0" borderId="0" xfId="0" applyNumberFormat="1" applyFont="1" applyAlignment="1">
      <alignment horizontal="right"/>
    </xf>
    <xf numFmtId="182" fontId="19" fillId="0" borderId="0" xfId="0" applyNumberFormat="1" applyFont="1"/>
    <xf numFmtId="172" fontId="15" fillId="0" borderId="0" xfId="0" applyNumberFormat="1" applyFont="1"/>
    <xf numFmtId="182" fontId="19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left" vertical="top"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6" fillId="0" borderId="0" xfId="0" applyNumberFormat="1" applyFont="1"/>
    <xf numFmtId="3" fontId="26" fillId="0" borderId="0" xfId="0" applyNumberFormat="1" applyFont="1" applyAlignment="1">
      <alignment horizontal="left" vertical="top"/>
    </xf>
    <xf numFmtId="3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left" vertical="top"/>
    </xf>
    <xf numFmtId="184" fontId="27" fillId="0" borderId="0" xfId="0" applyNumberFormat="1" applyFont="1" applyAlignment="1">
      <alignment horizontal="right"/>
    </xf>
    <xf numFmtId="184" fontId="26" fillId="0" borderId="0" xfId="0" applyNumberFormat="1" applyFont="1"/>
    <xf numFmtId="184" fontId="26" fillId="0" borderId="0" xfId="0" applyNumberFormat="1" applyFont="1" applyAlignment="1">
      <alignment horizontal="right"/>
    </xf>
    <xf numFmtId="184" fontId="26" fillId="0" borderId="0" xfId="0" applyNumberFormat="1" applyFont="1" applyAlignment="1">
      <alignment horizontal="left" vertical="top"/>
    </xf>
    <xf numFmtId="0" fontId="27" fillId="0" borderId="0" xfId="0" applyFont="1"/>
    <xf numFmtId="0" fontId="29" fillId="0" borderId="0" xfId="0" applyFont="1"/>
    <xf numFmtId="0" fontId="30" fillId="0" borderId="0" xfId="0" applyFont="1" applyAlignment="1">
      <alignment horizontal="right"/>
    </xf>
    <xf numFmtId="0" fontId="29" fillId="0" borderId="0" xfId="0" applyFont="1" applyAlignment="1">
      <alignment horizontal="left" vertical="top"/>
    </xf>
    <xf numFmtId="3" fontId="26" fillId="0" borderId="0" xfId="27" applyNumberFormat="1" applyFont="1" applyFill="1" applyBorder="1" applyAlignment="1" applyProtection="1"/>
    <xf numFmtId="3" fontId="26" fillId="0" borderId="0" xfId="27" applyNumberFormat="1" applyFont="1" applyFill="1" applyBorder="1" applyAlignment="1" applyProtection="1">
      <alignment horizontal="left" vertical="top"/>
    </xf>
    <xf numFmtId="172" fontId="26" fillId="0" borderId="0" xfId="27" applyNumberFormat="1" applyFont="1" applyFill="1" applyBorder="1" applyAlignment="1" applyProtection="1"/>
    <xf numFmtId="172" fontId="26" fillId="0" borderId="0" xfId="27" applyNumberFormat="1" applyFont="1" applyFill="1" applyBorder="1" applyAlignment="1" applyProtection="1">
      <alignment horizontal="left" vertical="top"/>
    </xf>
    <xf numFmtId="0" fontId="27" fillId="0" borderId="0" xfId="0" applyFont="1" applyAlignment="1">
      <alignment horizontal="right"/>
    </xf>
    <xf numFmtId="184" fontId="15" fillId="0" borderId="0" xfId="0" applyNumberFormat="1" applyFont="1" applyAlignment="1">
      <alignment horizontal="right"/>
    </xf>
    <xf numFmtId="184" fontId="7" fillId="0" borderId="0" xfId="0" applyNumberFormat="1" applyFont="1"/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left" vertical="top"/>
    </xf>
    <xf numFmtId="3" fontId="7" fillId="0" borderId="0" xfId="27" applyNumberFormat="1" applyFont="1" applyFill="1" applyBorder="1" applyAlignment="1" applyProtection="1"/>
    <xf numFmtId="172" fontId="7" fillId="0" borderId="0" xfId="27" applyNumberFormat="1" applyFont="1" applyFill="1" applyBorder="1" applyAlignment="1" applyProtection="1"/>
    <xf numFmtId="49" fontId="18" fillId="0" borderId="0" xfId="0" applyNumberFormat="1" applyFont="1" applyAlignment="1">
      <alignment horizontal="right"/>
    </xf>
    <xf numFmtId="3" fontId="15" fillId="0" borderId="0" xfId="1" applyNumberFormat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172" fontId="15" fillId="0" borderId="0" xfId="1" applyNumberFormat="1" applyFont="1" applyFill="1" applyBorder="1" applyAlignment="1" applyProtection="1"/>
    <xf numFmtId="174" fontId="7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2" fontId="7" fillId="0" borderId="0" xfId="1" applyNumberFormat="1" applyFont="1" applyFill="1" applyBorder="1" applyAlignment="1" applyProtection="1"/>
    <xf numFmtId="184" fontId="15" fillId="0" borderId="0" xfId="0" applyNumberFormat="1" applyFont="1"/>
    <xf numFmtId="184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5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>
      <alignment horizontal="left" vertical="top"/>
    </xf>
    <xf numFmtId="170" fontId="23" fillId="0" borderId="0" xfId="0" applyNumberFormat="1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left"/>
    </xf>
    <xf numFmtId="170" fontId="23" fillId="0" borderId="0" xfId="1" applyNumberFormat="1" applyFont="1" applyFill="1" applyBorder="1" applyAlignment="1" applyProtection="1"/>
    <xf numFmtId="170" fontId="23" fillId="0" borderId="0" xfId="1" applyNumberFormat="1" applyFont="1" applyFill="1" applyBorder="1" applyAlignment="1" applyProtection="1">
      <alignment horizontal="left" vertical="top"/>
    </xf>
    <xf numFmtId="0" fontId="23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77" fontId="15" fillId="0" borderId="0" xfId="1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77" fontId="15" fillId="0" borderId="0" xfId="0" applyNumberFormat="1" applyFont="1"/>
    <xf numFmtId="177" fontId="1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right"/>
    </xf>
    <xf numFmtId="3" fontId="15" fillId="0" borderId="0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172" fontId="15" fillId="0" borderId="0" xfId="1" applyNumberFormat="1" applyFont="1" applyFill="1" applyBorder="1" applyAlignment="1" applyProtection="1">
      <alignment horizontal="right"/>
    </xf>
    <xf numFmtId="172" fontId="7" fillId="0" borderId="0" xfId="1" applyNumberFormat="1" applyFont="1" applyFill="1" applyBorder="1" applyAlignment="1" applyProtection="1">
      <alignment horizontal="right"/>
    </xf>
    <xf numFmtId="170" fontId="15" fillId="0" borderId="0" xfId="0" applyNumberFormat="1" applyFont="1"/>
    <xf numFmtId="170" fontId="7" fillId="0" borderId="0" xfId="0" applyNumberFormat="1" applyFont="1" applyAlignment="1">
      <alignment horizontal="right" vertical="center"/>
    </xf>
    <xf numFmtId="170" fontId="15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left" vertical="top"/>
    </xf>
    <xf numFmtId="170" fontId="7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1"/>
    </xf>
    <xf numFmtId="172" fontId="11" fillId="0" borderId="0" xfId="0" applyNumberFormat="1" applyFont="1"/>
    <xf numFmtId="172" fontId="19" fillId="0" borderId="0" xfId="0" applyNumberFormat="1" applyFont="1"/>
    <xf numFmtId="172" fontId="33" fillId="0" borderId="0" xfId="16" applyNumberFormat="1" applyFont="1"/>
    <xf numFmtId="0" fontId="11" fillId="0" borderId="8" xfId="0" applyFont="1" applyBorder="1" applyAlignment="1">
      <alignment horizontal="left"/>
    </xf>
    <xf numFmtId="0" fontId="11" fillId="0" borderId="5" xfId="0" applyFont="1" applyBorder="1"/>
    <xf numFmtId="184" fontId="15" fillId="0" borderId="5" xfId="0" applyNumberFormat="1" applyFont="1" applyBorder="1" applyAlignment="1">
      <alignment horizontal="right"/>
    </xf>
    <xf numFmtId="184" fontId="7" fillId="0" borderId="5" xfId="0" applyNumberFormat="1" applyFont="1" applyBorder="1"/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left" vertical="top"/>
    </xf>
    <xf numFmtId="0" fontId="21" fillId="0" borderId="3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177" fontId="19" fillId="0" borderId="0" xfId="0" applyNumberFormat="1" applyFont="1"/>
    <xf numFmtId="4" fontId="7" fillId="0" borderId="0" xfId="15" applyNumberFormat="1" applyFont="1"/>
    <xf numFmtId="3" fontId="15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172" fontId="0" fillId="0" borderId="0" xfId="1" applyNumberFormat="1" applyFont="1" applyFill="1" applyBorder="1" applyAlignment="1" applyProtection="1"/>
    <xf numFmtId="175" fontId="7" fillId="0" borderId="0" xfId="0" applyNumberFormat="1" applyFont="1"/>
    <xf numFmtId="172" fontId="21" fillId="0" borderId="0" xfId="0" applyNumberFormat="1" applyFont="1" applyAlignment="1">
      <alignment vertical="center"/>
    </xf>
    <xf numFmtId="37" fontId="15" fillId="0" borderId="0" xfId="17" applyNumberFormat="1" applyFont="1"/>
    <xf numFmtId="172" fontId="41" fillId="0" borderId="0" xfId="17" applyNumberFormat="1" applyFont="1"/>
    <xf numFmtId="172" fontId="43" fillId="0" borderId="0" xfId="0" applyNumberFormat="1" applyFont="1"/>
    <xf numFmtId="172" fontId="44" fillId="0" borderId="0" xfId="0" applyNumberFormat="1" applyFont="1"/>
    <xf numFmtId="172" fontId="11" fillId="0" borderId="0" xfId="15" applyNumberFormat="1" applyFont="1"/>
    <xf numFmtId="172" fontId="44" fillId="0" borderId="0" xfId="15" applyNumberFormat="1" applyFont="1"/>
    <xf numFmtId="172" fontId="4" fillId="0" borderId="0" xfId="3" applyNumberFormat="1" applyFont="1" applyFill="1" applyBorder="1" applyAlignment="1" applyProtection="1"/>
    <xf numFmtId="172" fontId="15" fillId="0" borderId="0" xfId="1" applyNumberFormat="1" applyFont="1" applyBorder="1" applyAlignment="1"/>
    <xf numFmtId="172" fontId="15" fillId="0" borderId="0" xfId="1" applyNumberFormat="1" applyFont="1" applyFill="1" applyBorder="1" applyAlignment="1"/>
    <xf numFmtId="172" fontId="39" fillId="0" borderId="0" xfId="15" applyNumberFormat="1" applyFont="1" applyAlignment="1">
      <alignment horizontal="right" wrapText="1"/>
    </xf>
    <xf numFmtId="172" fontId="23" fillId="0" borderId="0" xfId="0" applyNumberFormat="1" applyFont="1"/>
    <xf numFmtId="185" fontId="33" fillId="0" borderId="0" xfId="1" applyNumberFormat="1" applyFont="1"/>
    <xf numFmtId="170" fontId="33" fillId="0" borderId="0" xfId="0" applyNumberFormat="1" applyFont="1"/>
    <xf numFmtId="172" fontId="33" fillId="0" borderId="0" xfId="0" applyNumberFormat="1" applyFont="1"/>
    <xf numFmtId="0" fontId="15" fillId="0" borderId="0" xfId="0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77" fontId="12" fillId="0" borderId="0" xfId="0" applyNumberFormat="1" applyFont="1"/>
    <xf numFmtId="175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177" fontId="8" fillId="0" borderId="0" xfId="0" applyNumberFormat="1" applyFont="1"/>
    <xf numFmtId="169" fontId="13" fillId="4" borderId="10" xfId="0" applyNumberFormat="1" applyFont="1" applyFill="1" applyBorder="1" applyAlignment="1">
      <alignment vertical="center"/>
    </xf>
    <xf numFmtId="169" fontId="13" fillId="4" borderId="11" xfId="0" applyNumberFormat="1" applyFont="1" applyFill="1" applyBorder="1" applyAlignment="1">
      <alignment vertical="center"/>
    </xf>
    <xf numFmtId="169" fontId="13" fillId="4" borderId="12" xfId="0" applyNumberFormat="1" applyFont="1" applyFill="1" applyBorder="1" applyAlignment="1">
      <alignment vertical="center"/>
    </xf>
    <xf numFmtId="0" fontId="15" fillId="3" borderId="11" xfId="0" applyFont="1" applyFill="1" applyBorder="1"/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left" indent="1"/>
    </xf>
    <xf numFmtId="0" fontId="15" fillId="0" borderId="14" xfId="0" applyFont="1" applyBorder="1" applyAlignment="1">
      <alignment horizontal="left" indent="2"/>
    </xf>
    <xf numFmtId="0" fontId="7" fillId="0" borderId="14" xfId="0" applyFont="1" applyBorder="1" applyAlignment="1">
      <alignment horizontal="left" indent="3"/>
    </xf>
    <xf numFmtId="0" fontId="7" fillId="0" borderId="14" xfId="0" applyFont="1" applyBorder="1"/>
    <xf numFmtId="0" fontId="11" fillId="0" borderId="14" xfId="0" applyFont="1" applyBorder="1"/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/>
    </xf>
    <xf numFmtId="0" fontId="15" fillId="0" borderId="14" xfId="0" applyFont="1" applyBorder="1"/>
    <xf numFmtId="0" fontId="21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indent="3"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Border="1"/>
    <xf numFmtId="3" fontId="7" fillId="0" borderId="16" xfId="0" applyNumberFormat="1" applyFont="1" applyBorder="1" applyAlignment="1">
      <alignment horizontal="left"/>
    </xf>
    <xf numFmtId="3" fontId="15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left" vertical="top"/>
    </xf>
    <xf numFmtId="0" fontId="7" fillId="0" borderId="18" xfId="0" applyFont="1" applyBorder="1" applyAlignment="1">
      <alignment horizontal="left" indent="3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indent="2"/>
    </xf>
    <xf numFmtId="0" fontId="11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indent="2"/>
    </xf>
    <xf numFmtId="0" fontId="7" fillId="0" borderId="16" xfId="0" applyFont="1" applyBorder="1"/>
    <xf numFmtId="0" fontId="7" fillId="0" borderId="16" xfId="0" applyFont="1" applyBorder="1" applyAlignment="1">
      <alignment horizontal="left"/>
    </xf>
    <xf numFmtId="170" fontId="15" fillId="0" borderId="16" xfId="1" applyNumberFormat="1" applyFont="1" applyFill="1" applyBorder="1" applyAlignment="1" applyProtection="1"/>
    <xf numFmtId="170" fontId="7" fillId="0" borderId="16" xfId="1" applyNumberFormat="1" applyFont="1" applyFill="1" applyBorder="1" applyAlignment="1" applyProtection="1"/>
    <xf numFmtId="177" fontId="7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right"/>
    </xf>
    <xf numFmtId="3" fontId="8" fillId="0" borderId="0" xfId="0" applyNumberFormat="1" applyFont="1"/>
    <xf numFmtId="177" fontId="7" fillId="0" borderId="0" xfId="22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15" fillId="0" borderId="2" xfId="0" applyFont="1" applyBorder="1"/>
    <xf numFmtId="0" fontId="7" fillId="0" borderId="2" xfId="0" applyFont="1" applyBorder="1" applyAlignment="1">
      <alignment horizontal="left" vertical="top"/>
    </xf>
    <xf numFmtId="0" fontId="15" fillId="0" borderId="14" xfId="0" applyFont="1" applyBorder="1" applyAlignment="1">
      <alignment horizontal="left" wrapText="1" indent="1"/>
    </xf>
    <xf numFmtId="177" fontId="7" fillId="0" borderId="0" xfId="1" applyNumberFormat="1" applyFont="1" applyFill="1" applyBorder="1"/>
    <xf numFmtId="190" fontId="7" fillId="0" borderId="0" xfId="0" applyNumberFormat="1" applyFont="1"/>
    <xf numFmtId="190" fontId="7" fillId="0" borderId="0" xfId="0" applyNumberFormat="1" applyFont="1" applyAlignment="1">
      <alignment horizontal="right"/>
    </xf>
    <xf numFmtId="190" fontId="8" fillId="0" borderId="0" xfId="0" applyNumberFormat="1" applyFont="1"/>
    <xf numFmtId="170" fontId="11" fillId="0" borderId="0" xfId="1" applyNumberFormat="1" applyFont="1" applyFill="1" applyBorder="1" applyAlignment="1" applyProtection="1"/>
    <xf numFmtId="170" fontId="7" fillId="0" borderId="14" xfId="0" applyNumberFormat="1" applyFont="1" applyBorder="1" applyAlignment="1">
      <alignment horizontal="left" indent="3"/>
    </xf>
    <xf numFmtId="0" fontId="12" fillId="0" borderId="11" xfId="0" applyFont="1" applyBorder="1" applyAlignment="1">
      <alignment horizontal="left" vertical="top"/>
    </xf>
    <xf numFmtId="3" fontId="37" fillId="0" borderId="0" xfId="0" applyNumberFormat="1" applyFont="1"/>
    <xf numFmtId="189" fontId="37" fillId="0" borderId="0" xfId="0" applyNumberFormat="1" applyFont="1"/>
    <xf numFmtId="0" fontId="13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vertical="center"/>
    </xf>
    <xf numFmtId="1" fontId="15" fillId="0" borderId="16" xfId="1" applyNumberFormat="1" applyFont="1" applyFill="1" applyBorder="1" applyAlignment="1" applyProtection="1"/>
    <xf numFmtId="1" fontId="7" fillId="0" borderId="16" xfId="1" applyNumberFormat="1" applyFont="1" applyFill="1" applyBorder="1" applyAlignment="1" applyProtection="1"/>
    <xf numFmtId="1" fontId="7" fillId="0" borderId="16" xfId="0" applyNumberFormat="1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left" vertical="top"/>
    </xf>
    <xf numFmtId="169" fontId="18" fillId="0" borderId="0" xfId="0" quotePrefix="1" applyNumberFormat="1" applyFont="1" applyAlignment="1">
      <alignment horizontal="right"/>
    </xf>
    <xf numFmtId="37" fontId="15" fillId="0" borderId="0" xfId="0" applyNumberFormat="1" applyFont="1"/>
    <xf numFmtId="37" fontId="15" fillId="0" borderId="0" xfId="20" applyNumberFormat="1" applyFont="1"/>
    <xf numFmtId="37" fontId="7" fillId="0" borderId="0" xfId="20" applyNumberFormat="1" applyFont="1"/>
    <xf numFmtId="37" fontId="15" fillId="5" borderId="0" xfId="0" applyNumberFormat="1" applyFont="1" applyFill="1"/>
    <xf numFmtId="37" fontId="7" fillId="5" borderId="0" xfId="0" applyNumberFormat="1" applyFont="1" applyFill="1"/>
    <xf numFmtId="37" fontId="15" fillId="5" borderId="0" xfId="0" applyNumberFormat="1" applyFont="1" applyFill="1" applyAlignment="1">
      <alignment vertical="top"/>
    </xf>
    <xf numFmtId="37" fontId="7" fillId="5" borderId="0" xfId="0" applyNumberFormat="1" applyFont="1" applyFill="1" applyAlignment="1">
      <alignment vertical="top"/>
    </xf>
    <xf numFmtId="37" fontId="15" fillId="5" borderId="0" xfId="0" applyNumberFormat="1" applyFont="1" applyFill="1" applyAlignment="1">
      <alignment horizontal="right"/>
    </xf>
    <xf numFmtId="37" fontId="7" fillId="5" borderId="0" xfId="0" applyNumberFormat="1" applyFont="1" applyFill="1" applyAlignment="1">
      <alignment horizontal="right"/>
    </xf>
    <xf numFmtId="169" fontId="10" fillId="0" borderId="11" xfId="0" applyNumberFormat="1" applyFont="1" applyBorder="1"/>
    <xf numFmtId="175" fontId="15" fillId="0" borderId="0" xfId="0" applyNumberFormat="1" applyFont="1"/>
    <xf numFmtId="3" fontId="7" fillId="0" borderId="0" xfId="15" applyNumberFormat="1" applyFont="1"/>
    <xf numFmtId="3" fontId="8" fillId="0" borderId="11" xfId="0" applyNumberFormat="1" applyFont="1" applyBorder="1"/>
    <xf numFmtId="1" fontId="15" fillId="5" borderId="0" xfId="1" applyNumberFormat="1" applyFont="1" applyFill="1" applyBorder="1" applyAlignment="1" applyProtection="1">
      <alignment horizontal="right"/>
    </xf>
    <xf numFmtId="1" fontId="15" fillId="5" borderId="0" xfId="1" applyNumberFormat="1" applyFont="1" applyFill="1" applyBorder="1" applyAlignment="1" applyProtection="1"/>
    <xf numFmtId="1" fontId="15" fillId="5" borderId="11" xfId="1" applyNumberFormat="1" applyFont="1" applyFill="1" applyBorder="1" applyAlignment="1" applyProtection="1">
      <alignment horizontal="right"/>
    </xf>
    <xf numFmtId="3" fontId="7" fillId="0" borderId="0" xfId="1" applyNumberFormat="1" applyFont="1" applyFill="1" applyBorder="1" applyAlignment="1" applyProtection="1">
      <alignment horizontal="left" vertical="top"/>
    </xf>
    <xf numFmtId="172" fontId="7" fillId="0" borderId="0" xfId="1" applyNumberFormat="1" applyFont="1" applyFill="1" applyBorder="1" applyAlignment="1" applyProtection="1">
      <alignment horizontal="left" vertical="top"/>
    </xf>
    <xf numFmtId="170" fontId="7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>
      <alignment horizontal="left" vertical="top"/>
    </xf>
    <xf numFmtId="1" fontId="15" fillId="0" borderId="11" xfId="1" applyNumberFormat="1" applyFont="1" applyFill="1" applyBorder="1" applyAlignment="1" applyProtection="1">
      <alignment horizontal="right"/>
    </xf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3" fontId="15" fillId="5" borderId="0" xfId="27" applyNumberFormat="1" applyFont="1" applyFill="1" applyBorder="1" applyAlignment="1" applyProtection="1"/>
    <xf numFmtId="172" fontId="15" fillId="5" borderId="0" xfId="27" applyNumberFormat="1" applyFont="1" applyFill="1" applyBorder="1" applyAlignment="1" applyProtection="1"/>
    <xf numFmtId="191" fontId="15" fillId="0" borderId="0" xfId="1" applyNumberFormat="1" applyFont="1" applyAlignment="1">
      <alignment horizontal="right"/>
    </xf>
    <xf numFmtId="1" fontId="7" fillId="5" borderId="0" xfId="1" applyNumberFormat="1" applyFont="1" applyFill="1" applyBorder="1" applyAlignment="1" applyProtection="1">
      <alignment horizontal="right"/>
    </xf>
    <xf numFmtId="1" fontId="7" fillId="5" borderId="0" xfId="1" applyNumberFormat="1" applyFont="1" applyFill="1" applyBorder="1" applyAlignment="1" applyProtection="1">
      <alignment horizontal="left" vertical="top"/>
    </xf>
    <xf numFmtId="191" fontId="7" fillId="0" borderId="0" xfId="1" applyNumberFormat="1" applyFont="1" applyFill="1" applyBorder="1"/>
    <xf numFmtId="0" fontId="1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indent="6"/>
    </xf>
    <xf numFmtId="190" fontId="15" fillId="0" borderId="0" xfId="0" applyNumberFormat="1" applyFont="1"/>
    <xf numFmtId="0" fontId="14" fillId="0" borderId="14" xfId="0" applyFont="1" applyBorder="1" applyAlignment="1">
      <alignment horizontal="left" indent="3"/>
    </xf>
    <xf numFmtId="0" fontId="7" fillId="0" borderId="14" xfId="0" applyFont="1" applyBorder="1" applyAlignment="1">
      <alignment horizontal="left" indent="5"/>
    </xf>
    <xf numFmtId="0" fontId="7" fillId="0" borderId="14" xfId="12" applyFont="1" applyBorder="1" applyAlignment="1">
      <alignment horizontal="left" vertical="center" indent="5"/>
    </xf>
    <xf numFmtId="182" fontId="7" fillId="0" borderId="0" xfId="0" applyNumberFormat="1" applyFont="1"/>
    <xf numFmtId="170" fontId="14" fillId="0" borderId="0" xfId="1" applyNumberFormat="1" applyFont="1" applyFill="1" applyBorder="1" applyAlignment="1" applyProtection="1"/>
    <xf numFmtId="177" fontId="33" fillId="0" borderId="0" xfId="22" applyNumberFormat="1" applyFont="1"/>
    <xf numFmtId="177" fontId="7" fillId="0" borderId="0" xfId="23" applyNumberFormat="1" applyFont="1"/>
    <xf numFmtId="3" fontId="7" fillId="0" borderId="0" xfId="17" applyNumberFormat="1" applyFont="1"/>
    <xf numFmtId="37" fontId="7" fillId="0" borderId="0" xfId="17" applyNumberFormat="1" applyFont="1"/>
    <xf numFmtId="177" fontId="15" fillId="0" borderId="0" xfId="22" applyNumberFormat="1" applyFont="1"/>
    <xf numFmtId="177" fontId="7" fillId="0" borderId="0" xfId="1" applyNumberFormat="1" applyFont="1" applyFill="1"/>
    <xf numFmtId="177" fontId="15" fillId="0" borderId="0" xfId="23" applyNumberFormat="1" applyFont="1"/>
    <xf numFmtId="170" fontId="8" fillId="0" borderId="0" xfId="10" applyNumberFormat="1" applyFont="1" applyAlignment="1">
      <alignment vertical="center"/>
    </xf>
    <xf numFmtId="1" fontId="19" fillId="0" borderId="11" xfId="0" applyNumberFormat="1" applyFont="1" applyBorder="1" applyAlignment="1">
      <alignment horizontal="left" vertical="top"/>
    </xf>
    <xf numFmtId="169" fontId="18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right"/>
    </xf>
    <xf numFmtId="175" fontId="7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5"/>
    </xf>
    <xf numFmtId="0" fontId="20" fillId="0" borderId="0" xfId="0" applyFont="1" applyAlignment="1">
      <alignment vertical="center"/>
    </xf>
    <xf numFmtId="0" fontId="7" fillId="2" borderId="23" xfId="0" applyFont="1" applyFill="1" applyBorder="1"/>
    <xf numFmtId="0" fontId="7" fillId="2" borderId="23" xfId="0" applyFont="1" applyFill="1" applyBorder="1" applyAlignment="1">
      <alignment horizontal="left"/>
    </xf>
    <xf numFmtId="0" fontId="7" fillId="6" borderId="23" xfId="0" applyFont="1" applyFill="1" applyBorder="1"/>
    <xf numFmtId="0" fontId="18" fillId="6" borderId="23" xfId="0" applyFont="1" applyFill="1" applyBorder="1" applyAlignment="1">
      <alignment horizontal="right"/>
    </xf>
    <xf numFmtId="0" fontId="15" fillId="8" borderId="22" xfId="0" applyFont="1" applyFill="1" applyBorder="1"/>
    <xf numFmtId="0" fontId="15" fillId="8" borderId="23" xfId="0" applyFont="1" applyFill="1" applyBorder="1"/>
    <xf numFmtId="0" fontId="15" fillId="8" borderId="23" xfId="0" applyFont="1" applyFill="1" applyBorder="1" applyAlignment="1">
      <alignment horizontal="left"/>
    </xf>
    <xf numFmtId="0" fontId="7" fillId="6" borderId="22" xfId="0" applyFont="1" applyFill="1" applyBorder="1"/>
    <xf numFmtId="0" fontId="15" fillId="6" borderId="23" xfId="0" applyFont="1" applyFill="1" applyBorder="1"/>
    <xf numFmtId="0" fontId="15" fillId="6" borderId="23" xfId="0" applyFont="1" applyFill="1" applyBorder="1" applyAlignment="1">
      <alignment horizontal="left"/>
    </xf>
    <xf numFmtId="0" fontId="18" fillId="6" borderId="23" xfId="0" applyFont="1" applyFill="1" applyBorder="1" applyAlignment="1">
      <alignment horizontal="left"/>
    </xf>
    <xf numFmtId="169" fontId="18" fillId="6" borderId="23" xfId="0" applyNumberFormat="1" applyFont="1" applyFill="1" applyBorder="1" applyAlignment="1">
      <alignment horizontal="right"/>
    </xf>
    <xf numFmtId="0" fontId="7" fillId="6" borderId="23" xfId="0" applyFont="1" applyFill="1" applyBorder="1" applyAlignment="1">
      <alignment horizontal="left"/>
    </xf>
    <xf numFmtId="0" fontId="7" fillId="6" borderId="23" xfId="0" applyFont="1" applyFill="1" applyBorder="1" applyAlignment="1">
      <alignment vertical="top"/>
    </xf>
    <xf numFmtId="169" fontId="15" fillId="6" borderId="23" xfId="0" applyNumberFormat="1" applyFont="1" applyFill="1" applyBorder="1" applyAlignment="1">
      <alignment horizontal="right" vertical="top"/>
    </xf>
    <xf numFmtId="169" fontId="15" fillId="6" borderId="23" xfId="0" applyNumberFormat="1" applyFont="1" applyFill="1" applyBorder="1" applyAlignment="1">
      <alignment horizontal="left" vertical="top"/>
    </xf>
    <xf numFmtId="0" fontId="20" fillId="6" borderId="23" xfId="0" applyFont="1" applyFill="1" applyBorder="1" applyAlignment="1">
      <alignment vertical="center"/>
    </xf>
    <xf numFmtId="0" fontId="18" fillId="6" borderId="23" xfId="0" applyFont="1" applyFill="1" applyBorder="1" applyAlignment="1">
      <alignment horizontal="right" vertical="center"/>
    </xf>
    <xf numFmtId="0" fontId="18" fillId="6" borderId="23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left" vertical="center"/>
    </xf>
    <xf numFmtId="0" fontId="32" fillId="6" borderId="23" xfId="0" applyFont="1" applyFill="1" applyBorder="1" applyAlignment="1">
      <alignment horizontal="right"/>
    </xf>
    <xf numFmtId="3" fontId="21" fillId="7" borderId="23" xfId="0" applyNumberFormat="1" applyFont="1" applyFill="1" applyBorder="1" applyAlignment="1">
      <alignment horizontal="right"/>
    </xf>
    <xf numFmtId="0" fontId="7" fillId="7" borderId="23" xfId="0" applyFont="1" applyFill="1" applyBorder="1"/>
    <xf numFmtId="0" fontId="7" fillId="7" borderId="23" xfId="0" applyFont="1" applyFill="1" applyBorder="1" applyAlignment="1">
      <alignment horizontal="left"/>
    </xf>
    <xf numFmtId="0" fontId="15" fillId="6" borderId="23" xfId="0" applyFont="1" applyFill="1" applyBorder="1" applyAlignment="1">
      <alignment horizontal="right"/>
    </xf>
    <xf numFmtId="169" fontId="18" fillId="9" borderId="23" xfId="0" applyNumberFormat="1" applyFont="1" applyFill="1" applyBorder="1" applyAlignment="1">
      <alignment horizontal="center"/>
    </xf>
    <xf numFmtId="169" fontId="8" fillId="9" borderId="23" xfId="0" quotePrefix="1" applyNumberFormat="1" applyFont="1" applyFill="1" applyBorder="1" applyAlignment="1">
      <alignment vertical="center"/>
    </xf>
    <xf numFmtId="169" fontId="18" fillId="9" borderId="24" xfId="0" applyNumberFormat="1" applyFont="1" applyFill="1" applyBorder="1"/>
    <xf numFmtId="0" fontId="7" fillId="6" borderId="4" xfId="0" applyFont="1" applyFill="1" applyBorder="1" applyAlignment="1">
      <alignment horizontal="left"/>
    </xf>
    <xf numFmtId="0" fontId="7" fillId="6" borderId="10" xfId="0" applyFont="1" applyFill="1" applyBorder="1"/>
    <xf numFmtId="169" fontId="18" fillId="6" borderId="23" xfId="0" applyNumberFormat="1" applyFont="1" applyFill="1" applyBorder="1" applyAlignment="1">
      <alignment horizontal="center"/>
    </xf>
    <xf numFmtId="169" fontId="18" fillId="6" borderId="23" xfId="0" applyNumberFormat="1" applyFont="1" applyFill="1" applyBorder="1" applyAlignment="1">
      <alignment horizontal="left"/>
    </xf>
    <xf numFmtId="169" fontId="18" fillId="6" borderId="23" xfId="0" quotePrefix="1" applyNumberFormat="1" applyFont="1" applyFill="1" applyBorder="1" applyAlignment="1">
      <alignment horizontal="right" vertical="center"/>
    </xf>
    <xf numFmtId="0" fontId="19" fillId="6" borderId="23" xfId="0" applyFont="1" applyFill="1" applyBorder="1" applyAlignment="1">
      <alignment vertical="center"/>
    </xf>
    <xf numFmtId="0" fontId="19" fillId="6" borderId="24" xfId="0" applyFont="1" applyFill="1" applyBorder="1" applyAlignment="1">
      <alignment vertical="center"/>
    </xf>
    <xf numFmtId="1" fontId="19" fillId="6" borderId="24" xfId="0" applyNumberFormat="1" applyFont="1" applyFill="1" applyBorder="1" applyAlignment="1">
      <alignment horizontal="left" vertical="center"/>
    </xf>
    <xf numFmtId="0" fontId="8" fillId="6" borderId="23" xfId="0" applyFont="1" applyFill="1" applyBorder="1" applyAlignment="1">
      <alignment vertical="center"/>
    </xf>
    <xf numFmtId="1" fontId="15" fillId="7" borderId="23" xfId="1" applyNumberFormat="1" applyFont="1" applyFill="1" applyBorder="1" applyAlignment="1" applyProtection="1">
      <alignment horizontal="right" vertical="center"/>
    </xf>
    <xf numFmtId="1" fontId="15" fillId="7" borderId="23" xfId="1" applyNumberFormat="1" applyFont="1" applyFill="1" applyBorder="1" applyAlignment="1" applyProtection="1">
      <alignment vertical="center"/>
    </xf>
    <xf numFmtId="1" fontId="15" fillId="7" borderId="23" xfId="1" applyNumberFormat="1" applyFont="1" applyFill="1" applyBorder="1" applyAlignment="1" applyProtection="1">
      <alignment horizontal="left" vertical="center"/>
    </xf>
    <xf numFmtId="1" fontId="15" fillId="7" borderId="24" xfId="1" applyNumberFormat="1" applyFont="1" applyFill="1" applyBorder="1" applyAlignment="1" applyProtection="1">
      <alignment horizontal="right" vertical="center"/>
    </xf>
    <xf numFmtId="1" fontId="15" fillId="7" borderId="0" xfId="1" applyNumberFormat="1" applyFont="1" applyFill="1" applyBorder="1" applyAlignment="1" applyProtection="1">
      <alignment horizontal="right" vertical="center"/>
    </xf>
    <xf numFmtId="1" fontId="15" fillId="7" borderId="0" xfId="1" applyNumberFormat="1" applyFont="1" applyFill="1" applyBorder="1" applyAlignment="1" applyProtection="1">
      <alignment vertical="center"/>
    </xf>
    <xf numFmtId="1" fontId="15" fillId="7" borderId="0" xfId="1" applyNumberFormat="1" applyFont="1" applyFill="1" applyBorder="1" applyAlignment="1" applyProtection="1">
      <alignment horizontal="left" vertical="center"/>
    </xf>
    <xf numFmtId="1" fontId="15" fillId="7" borderId="11" xfId="1" applyNumberFormat="1" applyFont="1" applyFill="1" applyBorder="1" applyAlignment="1" applyProtection="1">
      <alignment horizontal="right" vertical="center"/>
    </xf>
    <xf numFmtId="186" fontId="18" fillId="6" borderId="23" xfId="0" quotePrefix="1" applyNumberFormat="1" applyFont="1" applyFill="1" applyBorder="1" applyAlignment="1">
      <alignment horizontal="right" vertical="center"/>
    </xf>
    <xf numFmtId="186" fontId="19" fillId="6" borderId="23" xfId="0" applyNumberFormat="1" applyFont="1" applyFill="1" applyBorder="1" applyAlignment="1">
      <alignment vertical="center"/>
    </xf>
    <xf numFmtId="186" fontId="19" fillId="6" borderId="24" xfId="0" applyNumberFormat="1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left" vertical="center"/>
    </xf>
    <xf numFmtId="2" fontId="8" fillId="6" borderId="24" xfId="0" applyNumberFormat="1" applyFont="1" applyFill="1" applyBorder="1" applyAlignment="1">
      <alignment vertical="center"/>
    </xf>
    <xf numFmtId="0" fontId="11" fillId="6" borderId="23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169" fontId="8" fillId="6" borderId="23" xfId="0" applyNumberFormat="1" applyFont="1" applyFill="1" applyBorder="1" applyAlignment="1">
      <alignment horizontal="left" vertical="center"/>
    </xf>
    <xf numFmtId="169" fontId="15" fillId="6" borderId="23" xfId="0" applyNumberFormat="1" applyFont="1" applyFill="1" applyBorder="1" applyAlignment="1">
      <alignment horizontal="right" vertical="center"/>
    </xf>
    <xf numFmtId="0" fontId="18" fillId="6" borderId="24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169" fontId="8" fillId="6" borderId="23" xfId="0" applyNumberFormat="1" applyFont="1" applyFill="1" applyBorder="1" applyAlignment="1">
      <alignment vertical="center"/>
    </xf>
    <xf numFmtId="169" fontId="19" fillId="6" borderId="23" xfId="0" applyNumberFormat="1" applyFont="1" applyFill="1" applyBorder="1" applyAlignment="1">
      <alignment horizontal="left" vertical="center"/>
    </xf>
    <xf numFmtId="169" fontId="19" fillId="6" borderId="24" xfId="0" applyNumberFormat="1" applyFont="1" applyFill="1" applyBorder="1" applyAlignment="1">
      <alignment horizontal="left" vertical="center"/>
    </xf>
    <xf numFmtId="49" fontId="7" fillId="6" borderId="23" xfId="0" applyNumberFormat="1" applyFont="1" applyFill="1" applyBorder="1" applyAlignment="1">
      <alignment vertical="center"/>
    </xf>
    <xf numFmtId="49" fontId="7" fillId="6" borderId="24" xfId="0" applyNumberFormat="1" applyFont="1" applyFill="1" applyBorder="1" applyAlignment="1">
      <alignment vertical="center"/>
    </xf>
    <xf numFmtId="169" fontId="19" fillId="6" borderId="23" xfId="0" applyNumberFormat="1" applyFont="1" applyFill="1" applyBorder="1" applyAlignment="1">
      <alignment vertical="center"/>
    </xf>
    <xf numFmtId="1" fontId="18" fillId="8" borderId="23" xfId="0" applyNumberFormat="1" applyFont="1" applyFill="1" applyBorder="1" applyAlignment="1">
      <alignment horizontal="right" vertical="center"/>
    </xf>
    <xf numFmtId="1" fontId="19" fillId="8" borderId="23" xfId="0" applyNumberFormat="1" applyFont="1" applyFill="1" applyBorder="1" applyAlignment="1">
      <alignment vertical="center"/>
    </xf>
    <xf numFmtId="1" fontId="10" fillId="8" borderId="23" xfId="0" applyNumberFormat="1" applyFont="1" applyFill="1" applyBorder="1" applyAlignment="1">
      <alignment horizontal="left" vertical="center"/>
    </xf>
    <xf numFmtId="192" fontId="8" fillId="6" borderId="24" xfId="0" applyNumberFormat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vertical="center"/>
    </xf>
    <xf numFmtId="169" fontId="18" fillId="0" borderId="0" xfId="0" quotePrefix="1" applyNumberFormat="1" applyFont="1" applyAlignment="1">
      <alignment horizontal="right" vertical="center"/>
    </xf>
    <xf numFmtId="169" fontId="18" fillId="9" borderId="23" xfId="0" applyNumberFormat="1" applyFont="1" applyFill="1" applyBorder="1" applyAlignment="1">
      <alignment horizontal="right" vertical="center"/>
    </xf>
    <xf numFmtId="169" fontId="18" fillId="9" borderId="23" xfId="0" applyNumberFormat="1" applyFont="1" applyFill="1" applyBorder="1" applyAlignment="1">
      <alignment horizontal="left" vertical="center"/>
    </xf>
    <xf numFmtId="169" fontId="18" fillId="9" borderId="23" xfId="0" quotePrefix="1" applyNumberFormat="1" applyFont="1" applyFill="1" applyBorder="1" applyAlignment="1">
      <alignment horizontal="right" vertical="center"/>
    </xf>
    <xf numFmtId="169" fontId="19" fillId="9" borderId="2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left" indent="3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/>
    <xf numFmtId="3" fontId="24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left" vertical="top"/>
    </xf>
    <xf numFmtId="4" fontId="15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 vertical="top"/>
    </xf>
    <xf numFmtId="0" fontId="7" fillId="0" borderId="3" xfId="0" applyFont="1" applyBorder="1" applyAlignment="1">
      <alignment horizontal="left" indent="1"/>
    </xf>
    <xf numFmtId="0" fontId="7" fillId="0" borderId="3" xfId="0" applyFont="1" applyBorder="1"/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77" fontId="7" fillId="0" borderId="0" xfId="1" applyNumberFormat="1" applyFont="1" applyFill="1" applyBorder="1" applyAlignment="1"/>
    <xf numFmtId="175" fontId="7" fillId="0" borderId="0" xfId="1" applyNumberFormat="1" applyFont="1" applyFill="1" applyBorder="1" applyAlignment="1"/>
    <xf numFmtId="175" fontId="7" fillId="0" borderId="0" xfId="1" applyNumberFormat="1" applyFont="1" applyFill="1" applyBorder="1" applyAlignment="1">
      <alignment horizontal="right" vertical="justify"/>
    </xf>
    <xf numFmtId="49" fontId="18" fillId="6" borderId="23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indent="4"/>
    </xf>
    <xf numFmtId="177" fontId="7" fillId="0" borderId="0" xfId="2" applyNumberFormat="1" applyFont="1" applyFill="1" applyBorder="1"/>
    <xf numFmtId="49" fontId="8" fillId="6" borderId="23" xfId="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right" vertical="center"/>
    </xf>
    <xf numFmtId="174" fontId="15" fillId="0" borderId="0" xfId="0" applyNumberFormat="1" applyFont="1"/>
    <xf numFmtId="179" fontId="7" fillId="0" borderId="0" xfId="32" applyNumberFormat="1" applyFont="1" applyFill="1" applyBorder="1"/>
    <xf numFmtId="185" fontId="7" fillId="0" borderId="0" xfId="1" applyNumberFormat="1" applyFont="1" applyFill="1"/>
    <xf numFmtId="185" fontId="15" fillId="0" borderId="0" xfId="1" applyNumberFormat="1" applyFont="1" applyFill="1"/>
    <xf numFmtId="170" fontId="7" fillId="0" borderId="0" xfId="0" applyNumberFormat="1" applyFont="1" applyAlignment="1">
      <alignment horizontal="left"/>
    </xf>
    <xf numFmtId="180" fontId="15" fillId="0" borderId="0" xfId="0" applyNumberFormat="1" applyFont="1"/>
    <xf numFmtId="174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left"/>
    </xf>
    <xf numFmtId="181" fontId="7" fillId="0" borderId="0" xfId="0" applyNumberFormat="1" applyFont="1"/>
    <xf numFmtId="3" fontId="15" fillId="0" borderId="0" xfId="15" applyNumberFormat="1" applyFont="1"/>
    <xf numFmtId="3" fontId="15" fillId="0" borderId="0" xfId="15" applyNumberFormat="1" applyFont="1" applyAlignment="1">
      <alignment horizontal="right"/>
    </xf>
    <xf numFmtId="175" fontId="15" fillId="0" borderId="0" xfId="1" applyNumberFormat="1" applyFont="1" applyFill="1" applyBorder="1" applyAlignment="1" applyProtection="1"/>
    <xf numFmtId="183" fontId="7" fillId="0" borderId="0" xfId="0" applyNumberFormat="1" applyFont="1"/>
    <xf numFmtId="183" fontId="7" fillId="0" borderId="0" xfId="0" applyNumberFormat="1" applyFont="1" applyAlignment="1">
      <alignment horizontal="left" vertical="top"/>
    </xf>
    <xf numFmtId="183" fontId="15" fillId="0" borderId="0" xfId="0" applyNumberFormat="1" applyFont="1" applyAlignment="1">
      <alignment horizontal="right"/>
    </xf>
    <xf numFmtId="172" fontId="8" fillId="0" borderId="11" xfId="0" applyNumberFormat="1" applyFont="1" applyBorder="1" applyAlignment="1">
      <alignment horizontal="left"/>
    </xf>
    <xf numFmtId="177" fontId="7" fillId="0" borderId="0" xfId="1" applyNumberFormat="1" applyFont="1" applyFill="1" applyBorder="1" applyAlignment="1">
      <alignment vertical="center"/>
    </xf>
    <xf numFmtId="190" fontId="7" fillId="0" borderId="0" xfId="0" applyNumberFormat="1" applyFont="1" applyAlignment="1" applyProtection="1">
      <alignment horizontal="right"/>
      <protection locked="0"/>
    </xf>
    <xf numFmtId="190" fontId="7" fillId="0" borderId="0" xfId="0" applyNumberFormat="1" applyFont="1" applyAlignment="1" applyProtection="1">
      <alignment horizontal="left"/>
      <protection locked="0"/>
    </xf>
    <xf numFmtId="169" fontId="18" fillId="0" borderId="0" xfId="0" applyNumberFormat="1" applyFont="1" applyAlignment="1">
      <alignment horizontal="right" vertical="center"/>
    </xf>
    <xf numFmtId="175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left"/>
    </xf>
    <xf numFmtId="175" fontId="8" fillId="0" borderId="0" xfId="0" applyNumberFormat="1" applyFont="1" applyAlignment="1">
      <alignment vertical="center"/>
    </xf>
    <xf numFmtId="178" fontId="15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79" fontId="7" fillId="0" borderId="0" xfId="32" applyNumberFormat="1" applyFont="1" applyFill="1" applyBorder="1" applyProtection="1"/>
    <xf numFmtId="188" fontId="0" fillId="0" borderId="0" xfId="17" applyNumberFormat="1" applyFont="1"/>
    <xf numFmtId="179" fontId="0" fillId="0" borderId="0" xfId="4" applyNumberFormat="1" applyFont="1" applyFill="1" applyBorder="1" applyProtection="1"/>
    <xf numFmtId="172" fontId="0" fillId="0" borderId="0" xfId="4" applyNumberFormat="1" applyFont="1" applyFill="1" applyBorder="1" applyAlignment="1" applyProtection="1"/>
    <xf numFmtId="172" fontId="21" fillId="0" borderId="0" xfId="0" applyNumberFormat="1" applyFont="1" applyAlignment="1">
      <alignment horizontal="right" vertical="center"/>
    </xf>
    <xf numFmtId="177" fontId="17" fillId="0" borderId="0" xfId="0" applyNumberFormat="1" applyFont="1"/>
    <xf numFmtId="172" fontId="13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7" fontId="22" fillId="0" borderId="0" xfId="0" applyNumberFormat="1" applyFont="1"/>
    <xf numFmtId="172" fontId="13" fillId="0" borderId="0" xfId="0" applyNumberFormat="1" applyFont="1" applyAlignment="1">
      <alignment horizontal="right" vertical="center"/>
    </xf>
    <xf numFmtId="174" fontId="8" fillId="0" borderId="0" xfId="12" applyNumberFormat="1" applyFont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5" fillId="0" borderId="0" xfId="2" applyNumberFormat="1" applyFont="1" applyFill="1" applyBorder="1"/>
    <xf numFmtId="3" fontId="7" fillId="0" borderId="0" xfId="26" applyNumberFormat="1" applyFont="1"/>
    <xf numFmtId="3" fontId="7" fillId="0" borderId="0" xfId="26" applyNumberFormat="1" applyFont="1" applyAlignment="1">
      <alignment horizontal="left"/>
    </xf>
    <xf numFmtId="172" fontId="8" fillId="0" borderId="0" xfId="0" applyNumberFormat="1" applyFont="1" applyAlignment="1">
      <alignment horizontal="left"/>
    </xf>
    <xf numFmtId="169" fontId="8" fillId="6" borderId="24" xfId="0" applyNumberFormat="1" applyFont="1" applyFill="1" applyBorder="1" applyAlignment="1">
      <alignment horizontal="left" vertical="center"/>
    </xf>
    <xf numFmtId="169" fontId="18" fillId="7" borderId="23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right"/>
    </xf>
    <xf numFmtId="175" fontId="7" fillId="0" borderId="0" xfId="14" applyNumberFormat="1" applyFont="1"/>
    <xf numFmtId="171" fontId="7" fillId="0" borderId="0" xfId="0" applyNumberFormat="1" applyFont="1" applyAlignment="1">
      <alignment vertical="center" wrapText="1"/>
    </xf>
    <xf numFmtId="170" fontId="15" fillId="0" borderId="0" xfId="0" applyNumberFormat="1" applyFont="1" applyAlignment="1">
      <alignment horizontal="right" vertical="center"/>
    </xf>
    <xf numFmtId="170" fontId="8" fillId="0" borderId="11" xfId="10" applyNumberFormat="1" applyFont="1" applyBorder="1" applyAlignment="1">
      <alignment vertical="center"/>
    </xf>
    <xf numFmtId="172" fontId="7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vertical="center"/>
    </xf>
    <xf numFmtId="170" fontId="8" fillId="0" borderId="11" xfId="0" applyNumberFormat="1" applyFont="1" applyBorder="1" applyAlignment="1">
      <alignment vertical="center"/>
    </xf>
    <xf numFmtId="172" fontId="7" fillId="0" borderId="0" xfId="14" applyNumberFormat="1" applyFont="1"/>
    <xf numFmtId="175" fontId="15" fillId="0" borderId="0" xfId="0" applyNumberFormat="1" applyFont="1" applyAlignment="1">
      <alignment horizontal="right" vertical="center"/>
    </xf>
    <xf numFmtId="175" fontId="7" fillId="0" borderId="0" xfId="0" applyNumberFormat="1" applyFont="1" applyAlignment="1" applyProtection="1">
      <alignment horizontal="right" vertical="top" wrapText="1"/>
      <protection locked="0"/>
    </xf>
    <xf numFmtId="171" fontId="40" fillId="0" borderId="0" xfId="0" quotePrefix="1" applyNumberFormat="1" applyFont="1" applyAlignment="1">
      <alignment horizontal="right" vertical="center"/>
    </xf>
    <xf numFmtId="2" fontId="15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left" vertical="top"/>
      <protection locked="0"/>
    </xf>
    <xf numFmtId="176" fontId="19" fillId="0" borderId="0" xfId="0" applyNumberFormat="1" applyFont="1"/>
    <xf numFmtId="172" fontId="11" fillId="0" borderId="0" xfId="17" applyNumberFormat="1" applyFont="1"/>
    <xf numFmtId="187" fontId="7" fillId="0" borderId="0" xfId="17" applyNumberFormat="1" applyFont="1"/>
    <xf numFmtId="177" fontId="7" fillId="0" borderId="0" xfId="17" applyNumberFormat="1" applyFont="1"/>
    <xf numFmtId="170" fontId="7" fillId="0" borderId="0" xfId="0" applyNumberFormat="1" applyFont="1" applyAlignment="1">
      <alignment wrapText="1"/>
    </xf>
    <xf numFmtId="170" fontId="7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172" fontId="13" fillId="0" borderId="0" xfId="15" applyNumberFormat="1" applyFont="1" applyAlignment="1">
      <alignment horizontal="right" vertical="center"/>
    </xf>
    <xf numFmtId="3" fontId="11" fillId="0" borderId="0" xfId="0" applyNumberFormat="1" applyFont="1"/>
    <xf numFmtId="172" fontId="42" fillId="0" borderId="0" xfId="17" applyNumberFormat="1" applyFont="1"/>
    <xf numFmtId="172" fontId="7" fillId="0" borderId="0" xfId="0" applyNumberFormat="1" applyFont="1" applyAlignment="1">
      <alignment horizontal="right" wrapText="1"/>
    </xf>
    <xf numFmtId="1" fontId="14" fillId="0" borderId="14" xfId="0" applyNumberFormat="1" applyFont="1" applyBorder="1" applyAlignment="1">
      <alignment horizontal="left" indent="1"/>
    </xf>
    <xf numFmtId="0" fontId="15" fillId="0" borderId="14" xfId="0" applyFont="1" applyBorder="1" applyAlignment="1">
      <alignment horizontal="center" vertical="center"/>
    </xf>
    <xf numFmtId="177" fontId="12" fillId="0" borderId="11" xfId="0" applyNumberFormat="1" applyFont="1" applyBorder="1"/>
    <xf numFmtId="0" fontId="19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13" fillId="0" borderId="14" xfId="0" applyFont="1" applyBorder="1" applyAlignment="1">
      <alignment horizontal="left" indent="1"/>
    </xf>
    <xf numFmtId="170" fontId="7" fillId="0" borderId="0" xfId="0" applyNumberFormat="1" applyFont="1" applyAlignment="1">
      <alignment horizontal="left" vertical="top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172" fontId="37" fillId="0" borderId="0" xfId="18" applyNumberFormat="1" applyFont="1" applyAlignment="1">
      <alignment horizontal="right" vertical="center"/>
    </xf>
    <xf numFmtId="0" fontId="9" fillId="0" borderId="11" xfId="0" applyFont="1" applyBorder="1"/>
    <xf numFmtId="3" fontId="15" fillId="0" borderId="0" xfId="18" applyNumberFormat="1" applyFont="1" applyAlignment="1">
      <alignment horizontal="right" vertical="center"/>
    </xf>
    <xf numFmtId="3" fontId="7" fillId="0" borderId="0" xfId="18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top"/>
    </xf>
    <xf numFmtId="3" fontId="15" fillId="0" borderId="16" xfId="0" applyNumberFormat="1" applyFont="1" applyBorder="1" applyAlignment="1">
      <alignment horizontal="right"/>
    </xf>
    <xf numFmtId="37" fontId="7" fillId="0" borderId="16" xfId="0" applyNumberFormat="1" applyFont="1" applyBorder="1"/>
    <xf numFmtId="37" fontId="7" fillId="0" borderId="16" xfId="0" applyNumberFormat="1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2"/>
    </xf>
    <xf numFmtId="0" fontId="21" fillId="0" borderId="0" xfId="0" applyFont="1"/>
    <xf numFmtId="0" fontId="11" fillId="0" borderId="0" xfId="0" applyFont="1" applyAlignment="1">
      <alignment horizontal="left" vertical="top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 vertical="top"/>
    </xf>
    <xf numFmtId="170" fontId="36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2"/>
    </xf>
    <xf numFmtId="0" fontId="0" fillId="0" borderId="18" xfId="0" applyBorder="1"/>
    <xf numFmtId="0" fontId="0" fillId="0" borderId="2" xfId="0" applyBorder="1"/>
    <xf numFmtId="0" fontId="0" fillId="0" borderId="9" xfId="0" applyBorder="1"/>
    <xf numFmtId="172" fontId="0" fillId="0" borderId="0" xfId="0" applyNumberFormat="1"/>
    <xf numFmtId="0" fontId="0" fillId="0" borderId="4" xfId="0" applyBorder="1"/>
    <xf numFmtId="0" fontId="0" fillId="0" borderId="0" xfId="0" applyAlignment="1">
      <alignment horizontal="left" indent="6"/>
    </xf>
    <xf numFmtId="172" fontId="0" fillId="0" borderId="0" xfId="0" applyNumberFormat="1" applyAlignment="1">
      <alignment horizontal="left" indent="6"/>
    </xf>
    <xf numFmtId="0" fontId="0" fillId="0" borderId="5" xfId="0" applyBorder="1"/>
    <xf numFmtId="0" fontId="0" fillId="6" borderId="13" xfId="0" applyFill="1" applyBorder="1" applyAlignment="1">
      <alignment vertical="center"/>
    </xf>
    <xf numFmtId="0" fontId="0" fillId="7" borderId="4" xfId="0" applyFill="1" applyBorder="1"/>
    <xf numFmtId="0" fontId="0" fillId="0" borderId="11" xfId="0" applyBorder="1"/>
    <xf numFmtId="0" fontId="0" fillId="9" borderId="22" xfId="0" applyFill="1" applyBorder="1" applyAlignment="1">
      <alignment horizontal="left" indent="1"/>
    </xf>
    <xf numFmtId="0" fontId="0" fillId="7" borderId="23" xfId="0" applyFill="1" applyBorder="1"/>
    <xf numFmtId="0" fontId="0" fillId="0" borderId="14" xfId="0" applyBorder="1" applyAlignment="1">
      <alignment horizontal="left" indent="1"/>
    </xf>
    <xf numFmtId="172" fontId="0" fillId="0" borderId="0" xfId="0" applyNumberFormat="1" applyAlignment="1">
      <alignment vertical="center"/>
    </xf>
    <xf numFmtId="0" fontId="0" fillId="6" borderId="22" xfId="0" applyFill="1" applyBorder="1" applyAlignment="1">
      <alignment horizontal="left"/>
    </xf>
    <xf numFmtId="0" fontId="0" fillId="0" borderId="23" xfId="0" applyBorder="1" applyAlignment="1">
      <alignment vertical="center"/>
    </xf>
    <xf numFmtId="170" fontId="0" fillId="0" borderId="0" xfId="0" applyNumberFormat="1" applyAlignment="1">
      <alignment wrapText="1"/>
    </xf>
    <xf numFmtId="179" fontId="7" fillId="0" borderId="0" xfId="4" applyNumberFormat="1" applyFont="1"/>
    <xf numFmtId="175" fontId="0" fillId="0" borderId="0" xfId="0" applyNumberFormat="1"/>
    <xf numFmtId="175" fontId="0" fillId="0" borderId="11" xfId="0" applyNumberFormat="1" applyBorder="1"/>
    <xf numFmtId="0" fontId="0" fillId="6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2" fontId="0" fillId="0" borderId="11" xfId="0" applyNumberFormat="1" applyBorder="1"/>
    <xf numFmtId="0" fontId="0" fillId="6" borderId="22" xfId="0" applyFill="1" applyBorder="1"/>
    <xf numFmtId="169" fontId="0" fillId="6" borderId="22" xfId="0" applyNumberFormat="1" applyFill="1" applyBorder="1" applyAlignment="1">
      <alignment horizontal="left"/>
    </xf>
    <xf numFmtId="0" fontId="0" fillId="2" borderId="22" xfId="0" applyFill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6" borderId="22" xfId="0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5" borderId="0" xfId="0" applyFill="1"/>
    <xf numFmtId="0" fontId="0" fillId="7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0" borderId="14" xfId="0" applyBorder="1" applyAlignment="1">
      <alignment vertical="center"/>
    </xf>
    <xf numFmtId="177" fontId="15" fillId="0" borderId="0" xfId="1" applyNumberFormat="1" applyFont="1" applyFill="1" applyBorder="1"/>
    <xf numFmtId="164" fontId="15" fillId="0" borderId="0" xfId="0" applyNumberFormat="1" applyFont="1" applyAlignment="1">
      <alignment horizontal="right" wrapText="1"/>
    </xf>
    <xf numFmtId="172" fontId="0" fillId="0" borderId="0" xfId="0" applyNumberFormat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15" fillId="4" borderId="19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177" fontId="15" fillId="0" borderId="0" xfId="1" applyNumberFormat="1" applyFont="1" applyFill="1" applyBorder="1" applyAlignment="1"/>
    <xf numFmtId="175" fontId="15" fillId="0" borderId="0" xfId="1" applyNumberFormat="1" applyFont="1" applyFill="1" applyBorder="1" applyAlignment="1"/>
    <xf numFmtId="177" fontId="15" fillId="0" borderId="0" xfId="1" applyNumberFormat="1" applyFont="1" applyFill="1" applyBorder="1" applyAlignment="1">
      <alignment vertical="center"/>
    </xf>
    <xf numFmtId="175" fontId="15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center" wrapText="1"/>
    </xf>
    <xf numFmtId="175" fontId="15" fillId="0" borderId="0" xfId="0" applyNumberFormat="1" applyFont="1" applyAlignment="1">
      <alignment horizontal="right" vertical="justify"/>
    </xf>
    <xf numFmtId="175" fontId="7" fillId="0" borderId="0" xfId="0" applyNumberFormat="1" applyFont="1" applyAlignment="1">
      <alignment horizontal="right" vertical="justify"/>
    </xf>
    <xf numFmtId="175" fontId="15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 wrapText="1"/>
    </xf>
    <xf numFmtId="37" fontId="7" fillId="0" borderId="0" xfId="0" applyNumberFormat="1" applyFont="1" applyAlignment="1">
      <alignment wrapText="1"/>
    </xf>
    <xf numFmtId="37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181" fontId="15" fillId="0" borderId="0" xfId="0" applyNumberFormat="1" applyFont="1"/>
    <xf numFmtId="181" fontId="7" fillId="0" borderId="0" xfId="0" applyNumberFormat="1" applyFont="1" applyAlignment="1">
      <alignment horizontal="left" vertical="top"/>
    </xf>
    <xf numFmtId="181" fontId="7" fillId="0" borderId="0" xfId="0" quotePrefix="1" applyNumberFormat="1" applyFont="1" applyAlignment="1">
      <alignment horizontal="right"/>
    </xf>
    <xf numFmtId="170" fontId="15" fillId="0" borderId="0" xfId="1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0" fontId="7" fillId="0" borderId="0" xfId="12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4" fontId="15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horizontal="right" vertical="center"/>
    </xf>
    <xf numFmtId="174" fontId="15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170" fontId="15" fillId="0" borderId="0" xfId="12" applyNumberFormat="1" applyFont="1" applyAlignment="1">
      <alignment vertical="center"/>
    </xf>
    <xf numFmtId="170" fontId="7" fillId="0" borderId="0" xfId="12" applyNumberFormat="1" applyFont="1" applyAlignment="1">
      <alignment vertical="center"/>
    </xf>
    <xf numFmtId="180" fontId="7" fillId="0" borderId="0" xfId="12" applyNumberFormat="1" applyFont="1" applyAlignment="1">
      <alignment vertical="center"/>
    </xf>
    <xf numFmtId="0" fontId="15" fillId="0" borderId="0" xfId="12" applyFont="1" applyAlignment="1">
      <alignment vertical="center"/>
    </xf>
    <xf numFmtId="180" fontId="15" fillId="0" borderId="0" xfId="12" applyNumberFormat="1" applyFont="1" applyAlignment="1">
      <alignment vertical="center"/>
    </xf>
    <xf numFmtId="175" fontId="15" fillId="0" borderId="0" xfId="12" applyNumberFormat="1" applyFont="1" applyAlignment="1">
      <alignment vertical="center"/>
    </xf>
    <xf numFmtId="174" fontId="7" fillId="0" borderId="0" xfId="12" applyNumberFormat="1" applyFont="1" applyAlignment="1">
      <alignment vertical="center"/>
    </xf>
    <xf numFmtId="175" fontId="7" fillId="0" borderId="0" xfId="12" applyNumberFormat="1" applyFont="1" applyAlignment="1">
      <alignment vertical="center"/>
    </xf>
    <xf numFmtId="174" fontId="15" fillId="0" borderId="0" xfId="12" applyNumberFormat="1" applyFont="1" applyAlignment="1">
      <alignment vertical="center"/>
    </xf>
    <xf numFmtId="170" fontId="15" fillId="0" borderId="0" xfId="15" applyNumberFormat="1" applyFont="1" applyAlignment="1">
      <alignment horizontal="right" vertical="center"/>
    </xf>
    <xf numFmtId="170" fontId="7" fillId="0" borderId="0" xfId="15" applyNumberFormat="1" applyFont="1" applyAlignment="1">
      <alignment horizontal="right" vertical="center"/>
    </xf>
    <xf numFmtId="190" fontId="7" fillId="0" borderId="0" xfId="17" applyNumberFormat="1" applyFont="1"/>
    <xf numFmtId="179" fontId="15" fillId="0" borderId="0" xfId="32" applyNumberFormat="1" applyFont="1" applyFill="1" applyBorder="1" applyProtection="1"/>
    <xf numFmtId="190" fontId="7" fillId="0" borderId="0" xfId="8" applyNumberFormat="1" applyFont="1" applyFill="1" applyBorder="1" applyAlignment="1" applyProtection="1"/>
    <xf numFmtId="39" fontId="7" fillId="0" borderId="0" xfId="17" applyNumberFormat="1" applyFont="1" applyAlignment="1">
      <alignment horizontal="right"/>
    </xf>
    <xf numFmtId="39" fontId="15" fillId="0" borderId="0" xfId="12" applyNumberFormat="1" applyFont="1" applyAlignment="1">
      <alignment vertical="center"/>
    </xf>
    <xf numFmtId="39" fontId="7" fillId="0" borderId="0" xfId="12" applyNumberFormat="1" applyFont="1" applyAlignment="1">
      <alignment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174" fontId="15" fillId="0" borderId="0" xfId="0" applyNumberFormat="1" applyFont="1" applyAlignment="1">
      <alignment horizontal="right"/>
    </xf>
    <xf numFmtId="39" fontId="7" fillId="0" borderId="0" xfId="0" applyNumberFormat="1" applyFont="1"/>
    <xf numFmtId="174" fontId="7" fillId="0" borderId="0" xfId="0" applyNumberFormat="1" applyFont="1" applyAlignment="1">
      <alignment horizontal="right"/>
    </xf>
    <xf numFmtId="190" fontId="15" fillId="0" borderId="0" xfId="0" applyNumberFormat="1" applyFont="1" applyAlignment="1">
      <alignment horizontal="left"/>
    </xf>
    <xf numFmtId="179" fontId="15" fillId="0" borderId="0" xfId="32" applyNumberFormat="1" applyFont="1" applyFill="1" applyBorder="1"/>
    <xf numFmtId="177" fontId="15" fillId="0" borderId="0" xfId="17" applyNumberFormat="1" applyFont="1"/>
    <xf numFmtId="188" fontId="7" fillId="0" borderId="0" xfId="17" applyNumberFormat="1" applyFont="1"/>
    <xf numFmtId="169" fontId="18" fillId="7" borderId="23" xfId="0" quotePrefix="1" applyNumberFormat="1" applyFont="1" applyFill="1" applyBorder="1" applyAlignment="1">
      <alignment horizontal="right" vertical="center"/>
    </xf>
    <xf numFmtId="169" fontId="8" fillId="7" borderId="23" xfId="0" applyNumberFormat="1" applyFont="1" applyFill="1" applyBorder="1" applyAlignment="1">
      <alignment vertical="center"/>
    </xf>
    <xf numFmtId="169" fontId="8" fillId="7" borderId="24" xfId="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center" vertical="center"/>
    </xf>
    <xf numFmtId="169" fontId="7" fillId="7" borderId="24" xfId="0" applyNumberFormat="1" applyFont="1" applyFill="1" applyBorder="1" applyAlignment="1">
      <alignment horizontal="left" vertical="center"/>
    </xf>
    <xf numFmtId="170" fontId="15" fillId="0" borderId="0" xfId="0" applyNumberFormat="1" applyFont="1" applyAlignment="1">
      <alignment vertical="center"/>
    </xf>
    <xf numFmtId="175" fontId="7" fillId="0" borderId="0" xfId="0" applyNumberFormat="1" applyFont="1" applyAlignment="1" applyProtection="1">
      <alignment vertical="center"/>
      <protection hidden="1"/>
    </xf>
    <xf numFmtId="175" fontId="7" fillId="0" borderId="0" xfId="0" applyNumberFormat="1" applyFont="1" applyAlignment="1">
      <alignment horizontal="left" vertical="top"/>
    </xf>
    <xf numFmtId="175" fontId="15" fillId="0" borderId="0" xfId="0" applyNumberFormat="1" applyFont="1" applyAlignment="1">
      <alignment vertical="center"/>
    </xf>
    <xf numFmtId="169" fontId="19" fillId="7" borderId="23" xfId="0" applyNumberFormat="1" applyFont="1" applyFill="1" applyBorder="1" applyAlignment="1">
      <alignment vertical="center"/>
    </xf>
    <xf numFmtId="169" fontId="19" fillId="7" borderId="23" xfId="0" applyNumberFormat="1" applyFont="1" applyFill="1" applyBorder="1" applyAlignment="1">
      <alignment horizontal="left" vertical="center"/>
    </xf>
    <xf numFmtId="190" fontId="15" fillId="0" borderId="0" xfId="0" applyNumberFormat="1" applyFont="1" applyAlignment="1" applyProtection="1">
      <alignment horizontal="right"/>
      <protection locked="0"/>
    </xf>
    <xf numFmtId="164" fontId="7" fillId="5" borderId="0" xfId="0" applyNumberFormat="1" applyFont="1" applyFill="1"/>
    <xf numFmtId="177" fontId="8" fillId="5" borderId="0" xfId="0" applyNumberFormat="1" applyFont="1" applyFill="1"/>
    <xf numFmtId="177" fontId="7" fillId="5" borderId="0" xfId="0" applyNumberFormat="1" applyFont="1" applyFill="1"/>
    <xf numFmtId="0" fontId="18" fillId="5" borderId="0" xfId="0" applyFont="1" applyFill="1" applyAlignment="1">
      <alignment horizontal="right"/>
    </xf>
    <xf numFmtId="0" fontId="19" fillId="5" borderId="0" xfId="0" applyFont="1" applyFill="1"/>
    <xf numFmtId="177" fontId="7" fillId="5" borderId="0" xfId="1" applyNumberFormat="1" applyFont="1" applyFill="1" applyBorder="1"/>
    <xf numFmtId="170" fontId="8" fillId="7" borderId="23" xfId="10" applyNumberFormat="1" applyFont="1" applyFill="1" applyBorder="1" applyAlignment="1">
      <alignment vertical="center"/>
    </xf>
    <xf numFmtId="1" fontId="18" fillId="7" borderId="23" xfId="0" applyNumberFormat="1" applyFont="1" applyFill="1" applyBorder="1" applyAlignment="1">
      <alignment horizontal="right" vertical="center"/>
    </xf>
    <xf numFmtId="1" fontId="19" fillId="7" borderId="23" xfId="0" applyNumberFormat="1" applyFont="1" applyFill="1" applyBorder="1" applyAlignment="1">
      <alignment vertical="center"/>
    </xf>
    <xf numFmtId="1" fontId="19" fillId="7" borderId="23" xfId="0" applyNumberFormat="1" applyFont="1" applyFill="1" applyBorder="1" applyAlignment="1">
      <alignment horizontal="left" vertical="center"/>
    </xf>
    <xf numFmtId="0" fontId="18" fillId="7" borderId="23" xfId="0" applyFont="1" applyFill="1" applyBorder="1" applyAlignment="1">
      <alignment vertical="center"/>
    </xf>
    <xf numFmtId="1" fontId="19" fillId="7" borderId="24" xfId="0" applyNumberFormat="1" applyFont="1" applyFill="1" applyBorder="1" applyAlignment="1">
      <alignment horizontal="left" vertical="center"/>
    </xf>
    <xf numFmtId="0" fontId="18" fillId="7" borderId="23" xfId="0" applyFont="1" applyFill="1" applyBorder="1"/>
    <xf numFmtId="0" fontId="18" fillId="7" borderId="23" xfId="0" applyFont="1" applyFill="1" applyBorder="1" applyAlignment="1">
      <alignment horizontal="left"/>
    </xf>
    <xf numFmtId="0" fontId="18" fillId="7" borderId="23" xfId="0" applyFont="1" applyFill="1" applyBorder="1" applyAlignment="1">
      <alignment horizontal="right" vertical="center"/>
    </xf>
    <xf numFmtId="0" fontId="19" fillId="7" borderId="23" xfId="0" applyFont="1" applyFill="1" applyBorder="1" applyAlignment="1">
      <alignment horizontal="right" vertical="center"/>
    </xf>
    <xf numFmtId="0" fontId="0" fillId="7" borderId="23" xfId="0" applyFill="1" applyBorder="1" applyAlignment="1">
      <alignment horizontal="right" vertical="center"/>
    </xf>
    <xf numFmtId="0" fontId="19" fillId="7" borderId="24" xfId="0" applyFont="1" applyFill="1" applyBorder="1" applyAlignment="1">
      <alignment horizontal="right" vertical="center"/>
    </xf>
    <xf numFmtId="0" fontId="0" fillId="7" borderId="14" xfId="0" applyFill="1" applyBorder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left"/>
    </xf>
    <xf numFmtId="0" fontId="18" fillId="7" borderId="0" xfId="0" applyFont="1" applyFill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left" vertical="center"/>
    </xf>
    <xf numFmtId="0" fontId="0" fillId="7" borderId="0" xfId="0" applyFill="1"/>
    <xf numFmtId="0" fontId="19" fillId="7" borderId="11" xfId="0" applyFont="1" applyFill="1" applyBorder="1" applyAlignment="1">
      <alignment horizontal="left" vertical="top"/>
    </xf>
    <xf numFmtId="0" fontId="0" fillId="7" borderId="22" xfId="0" applyFill="1" applyBorder="1" applyAlignment="1">
      <alignment horizontal="left" vertical="center"/>
    </xf>
    <xf numFmtId="169" fontId="8" fillId="7" borderId="23" xfId="0" applyNumberFormat="1" applyFont="1" applyFill="1" applyBorder="1" applyAlignment="1">
      <alignment horizontal="right" vertical="center"/>
    </xf>
    <xf numFmtId="169" fontId="19" fillId="7" borderId="24" xfId="0" applyNumberFormat="1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8" fillId="4" borderId="13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 indent="15"/>
    </xf>
    <xf numFmtId="0" fontId="13" fillId="4" borderId="3" xfId="0" applyFont="1" applyFill="1" applyBorder="1" applyAlignment="1">
      <alignment horizontal="left" vertical="center" indent="15"/>
    </xf>
    <xf numFmtId="169" fontId="39" fillId="4" borderId="14" xfId="0" applyNumberFormat="1" applyFont="1" applyFill="1" applyBorder="1" applyAlignment="1">
      <alignment horizontal="right" vertical="center"/>
    </xf>
    <xf numFmtId="169" fontId="39" fillId="4" borderId="3" xfId="0" applyNumberFormat="1" applyFont="1" applyFill="1" applyBorder="1" applyAlignment="1">
      <alignment horizontal="right" vertical="center"/>
    </xf>
    <xf numFmtId="0" fontId="38" fillId="4" borderId="21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11" fillId="0" borderId="0" xfId="0" applyFont="1" applyAlignment="1">
      <alignment wrapText="1"/>
    </xf>
    <xf numFmtId="184" fontId="18" fillId="6" borderId="23" xfId="0" applyNumberFormat="1" applyFont="1" applyFill="1" applyBorder="1" applyAlignment="1">
      <alignment horizontal="center" vertical="center"/>
    </xf>
    <xf numFmtId="184" fontId="18" fillId="6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1" fillId="0" borderId="0" xfId="0" applyFont="1"/>
    <xf numFmtId="0" fontId="15" fillId="4" borderId="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5" fontId="7" fillId="0" borderId="0" xfId="0" quotePrefix="1" applyNumberFormat="1" applyFont="1" applyAlignment="1">
      <alignment horizontal="right" vertical="center"/>
    </xf>
    <xf numFmtId="175" fontId="7" fillId="0" borderId="0" xfId="1" applyNumberFormat="1" applyFont="1" applyFill="1" applyBorder="1" applyAlignment="1">
      <alignment horizontal="right" vertical="center"/>
    </xf>
    <xf numFmtId="3" fontId="7" fillId="0" borderId="0" xfId="16" applyNumberFormat="1" applyFont="1"/>
    <xf numFmtId="177" fontId="7" fillId="0" borderId="0" xfId="16" applyNumberFormat="1" applyFont="1"/>
    <xf numFmtId="2" fontId="15" fillId="0" borderId="0" xfId="0" applyNumberFormat="1" applyFont="1"/>
    <xf numFmtId="2" fontId="7" fillId="0" borderId="0" xfId="0" applyNumberFormat="1" applyFont="1"/>
  </cellXfs>
  <cellStyles count="40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Percent" xfId="27" builtinId="5"/>
  </cellStyles>
  <dxfs count="5">
    <dxf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numFmt numFmtId="193" formatCode="."/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95975" y="295275"/>
          <a:ext cx="3000375" cy="4762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71280"/>
          <a:ext cx="4665595" cy="48867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529</xdr:row>
      <xdr:rowOff>0</xdr:rowOff>
    </xdr:from>
    <xdr:to>
      <xdr:col>8</xdr:col>
      <xdr:colOff>923925</xdr:colOff>
      <xdr:row>531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714375</xdr:colOff>
      <xdr:row>5</xdr:row>
      <xdr:rowOff>47625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533</xdr:row>
      <xdr:rowOff>0</xdr:rowOff>
    </xdr:from>
    <xdr:to>
      <xdr:col>8</xdr:col>
      <xdr:colOff>923925</xdr:colOff>
      <xdr:row>535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540"/>
  <sheetViews>
    <sheetView tabSelected="1" zoomScaleNormal="100" zoomScaleSheetLayoutView="140" workbookViewId="0">
      <pane xSplit="1" ySplit="11" topLeftCell="B502" activePane="bottomRight" state="frozen"/>
      <selection pane="topRight" activeCell="B1" sqref="B1"/>
      <selection pane="bottomLeft" activeCell="A12" sqref="A12"/>
      <selection pane="bottomRight" activeCell="S437" sqref="S437"/>
    </sheetView>
  </sheetViews>
  <sheetFormatPr defaultRowHeight="12.75"/>
  <cols>
    <col min="1" max="1" width="39.85546875" customWidth="1"/>
    <col min="2" max="2" width="27" customWidth="1"/>
    <col min="3" max="3" width="15.28515625" style="5" customWidth="1"/>
    <col min="4" max="4" width="1.5703125" style="4" customWidth="1"/>
    <col min="5" max="5" width="15.28515625" style="6" customWidth="1"/>
    <col min="6" max="6" width="1.7109375" style="5" customWidth="1"/>
    <col min="7" max="7" width="16" style="5" customWidth="1"/>
    <col min="8" max="8" width="2" style="7" customWidth="1"/>
    <col min="9" max="9" width="15.85546875" style="5" customWidth="1"/>
    <col min="10" max="10" width="1.42578125" hidden="1" customWidth="1"/>
    <col min="11" max="11" width="1.42578125" customWidth="1"/>
    <col min="12" max="12" width="2.28515625" style="515" customWidth="1"/>
  </cols>
  <sheetData>
    <row r="1" spans="1:12" ht="3.75" customHeight="1">
      <c r="A1" s="512"/>
      <c r="B1" s="513"/>
      <c r="C1" s="222"/>
      <c r="D1" s="223"/>
      <c r="E1" s="224"/>
      <c r="F1" s="222"/>
      <c r="G1" s="222"/>
      <c r="H1" s="225"/>
      <c r="I1" s="222"/>
      <c r="J1" s="513"/>
      <c r="K1" s="514"/>
    </row>
    <row r="2" spans="1:12" ht="14.1" customHeight="1">
      <c r="A2" s="658" t="s">
        <v>0</v>
      </c>
      <c r="B2" s="659"/>
      <c r="C2" s="659"/>
      <c r="D2" s="659"/>
      <c r="E2" s="659"/>
      <c r="F2" s="659"/>
      <c r="G2" s="659"/>
      <c r="H2" s="659"/>
      <c r="I2" s="659"/>
      <c r="J2" s="513"/>
      <c r="K2" s="514"/>
    </row>
    <row r="3" spans="1:12" ht="26.1" customHeight="1">
      <c r="A3" s="660"/>
      <c r="B3" s="661"/>
      <c r="C3" s="661"/>
      <c r="D3" s="661"/>
      <c r="E3" s="661"/>
      <c r="F3" s="661"/>
      <c r="G3" s="661"/>
      <c r="H3" s="661"/>
      <c r="I3" s="661"/>
      <c r="J3" s="516"/>
      <c r="K3" s="179"/>
    </row>
    <row r="4" spans="1:12" ht="13.7" customHeight="1">
      <c r="A4" s="662"/>
      <c r="B4" s="663"/>
      <c r="C4" s="663"/>
      <c r="D4" s="663"/>
      <c r="E4" s="663"/>
      <c r="F4" s="663"/>
      <c r="G4" s="663"/>
      <c r="H4" s="663"/>
      <c r="I4" s="663"/>
      <c r="K4" s="180"/>
    </row>
    <row r="5" spans="1:12" s="517" customFormat="1" ht="14.45" customHeight="1">
      <c r="A5" s="664" t="s">
        <v>365</v>
      </c>
      <c r="B5" s="665"/>
      <c r="C5" s="665"/>
      <c r="D5" s="665"/>
      <c r="E5" s="665"/>
      <c r="F5" s="665"/>
      <c r="G5" s="665"/>
      <c r="H5" s="665"/>
      <c r="I5" s="665"/>
      <c r="K5" s="180"/>
      <c r="L5" s="518"/>
    </row>
    <row r="6" spans="1:12" ht="9" customHeight="1">
      <c r="A6" s="666"/>
      <c r="B6" s="667"/>
      <c r="C6" s="667"/>
      <c r="D6" s="667"/>
      <c r="E6" s="667"/>
      <c r="F6" s="667"/>
      <c r="G6" s="667"/>
      <c r="H6" s="667"/>
      <c r="I6" s="667"/>
      <c r="J6" s="519"/>
      <c r="K6" s="181"/>
    </row>
    <row r="7" spans="1:12" ht="14.1" customHeight="1">
      <c r="A7" s="655" t="s">
        <v>1</v>
      </c>
      <c r="B7" s="656"/>
      <c r="C7" s="657" t="s">
        <v>2</v>
      </c>
      <c r="D7" s="657"/>
      <c r="E7" s="657"/>
      <c r="F7" s="657"/>
      <c r="G7" s="657"/>
      <c r="H7" s="657"/>
      <c r="I7" s="657"/>
      <c r="K7" s="182"/>
    </row>
    <row r="8" spans="1:12" ht="14.1" customHeight="1">
      <c r="A8" s="520" t="s">
        <v>336</v>
      </c>
      <c r="B8" s="668"/>
      <c r="C8" s="668"/>
      <c r="D8" s="330"/>
      <c r="E8" s="668"/>
      <c r="F8" s="668"/>
      <c r="G8" s="668"/>
      <c r="H8" s="668"/>
      <c r="I8" s="668"/>
      <c r="J8" s="521"/>
      <c r="K8" s="331"/>
    </row>
    <row r="9" spans="1:12" ht="3" customHeight="1">
      <c r="A9" s="183"/>
      <c r="B9" s="107"/>
      <c r="C9" s="107"/>
      <c r="E9" s="105"/>
      <c r="G9" s="107"/>
      <c r="I9" s="107"/>
      <c r="K9" s="522"/>
    </row>
    <row r="10" spans="1:12" ht="12.75" customHeight="1">
      <c r="A10" s="523" t="s">
        <v>240</v>
      </c>
      <c r="B10" s="327"/>
      <c r="C10" s="374" t="s">
        <v>304</v>
      </c>
      <c r="D10" s="375"/>
      <c r="E10" s="376" t="s">
        <v>326</v>
      </c>
      <c r="F10" s="328"/>
      <c r="G10" s="376" t="s">
        <v>322</v>
      </c>
      <c r="H10" s="377"/>
      <c r="I10" s="376" t="s">
        <v>327</v>
      </c>
      <c r="J10" s="524"/>
      <c r="K10" s="329"/>
    </row>
    <row r="11" spans="1:12" ht="3" customHeight="1">
      <c r="A11" s="184"/>
      <c r="B11" s="292"/>
      <c r="C11" s="25"/>
      <c r="D11" s="111"/>
      <c r="E11" s="25"/>
      <c r="F11" s="26"/>
      <c r="G11" s="25"/>
      <c r="H11" s="26"/>
      <c r="I11" s="25"/>
      <c r="K11" s="522"/>
    </row>
    <row r="12" spans="1:12" ht="12.75" customHeight="1">
      <c r="A12" s="185" t="s">
        <v>3</v>
      </c>
      <c r="B12" s="293"/>
      <c r="C12" s="294">
        <v>115.283333333333</v>
      </c>
      <c r="D12" s="295"/>
      <c r="E12" s="618">
        <v>121.1</v>
      </c>
      <c r="F12" s="156"/>
      <c r="G12" s="131">
        <v>121.4</v>
      </c>
      <c r="H12" s="156"/>
      <c r="I12" s="125">
        <v>112.5</v>
      </c>
      <c r="K12" s="522"/>
      <c r="L12" s="454"/>
    </row>
    <row r="13" spans="1:12" ht="12.75" customHeight="1">
      <c r="A13" s="232" t="s">
        <v>4</v>
      </c>
      <c r="C13" s="156">
        <v>112.325</v>
      </c>
      <c r="D13" s="296"/>
      <c r="E13" s="618">
        <v>117.996657458092</v>
      </c>
      <c r="F13" s="619"/>
      <c r="G13" s="131">
        <v>118.18435163011701</v>
      </c>
      <c r="H13" s="619"/>
      <c r="I13" s="125">
        <v>109.5</v>
      </c>
      <c r="K13" s="522"/>
      <c r="L13" s="455"/>
    </row>
    <row r="14" spans="1:12" ht="12.75" customHeight="1">
      <c r="A14" s="186" t="s">
        <v>5</v>
      </c>
      <c r="C14" s="297">
        <v>116.05</v>
      </c>
      <c r="D14" s="295"/>
      <c r="E14" s="618">
        <v>121.847091200631</v>
      </c>
      <c r="F14" s="156"/>
      <c r="G14" s="131">
        <v>122.16586486692501</v>
      </c>
      <c r="H14" s="156"/>
      <c r="I14" s="125">
        <v>113.3</v>
      </c>
      <c r="K14" s="522"/>
      <c r="L14"/>
    </row>
    <row r="15" spans="1:12" ht="12.75" customHeight="1">
      <c r="A15" s="525" t="s">
        <v>6</v>
      </c>
      <c r="C15" s="156"/>
      <c r="D15" s="296"/>
      <c r="E15" s="254"/>
      <c r="F15" s="156"/>
      <c r="G15" s="156"/>
      <c r="H15" s="620"/>
      <c r="I15" s="156"/>
      <c r="K15" s="522"/>
      <c r="L15"/>
    </row>
    <row r="16" spans="1:12" ht="12.75" customHeight="1">
      <c r="A16" s="185" t="s">
        <v>3</v>
      </c>
      <c r="B16" s="8" t="s">
        <v>37</v>
      </c>
      <c r="C16" s="156">
        <v>5.8</v>
      </c>
      <c r="D16" s="296"/>
      <c r="E16" s="621">
        <v>7.6</v>
      </c>
      <c r="F16" s="156"/>
      <c r="G16" s="294">
        <v>8.6</v>
      </c>
      <c r="H16" s="620"/>
      <c r="I16" s="454">
        <v>4</v>
      </c>
      <c r="K16" s="522"/>
      <c r="L16" s="526"/>
    </row>
    <row r="17" spans="1:12" ht="12.75" customHeight="1">
      <c r="A17" s="232" t="s">
        <v>4</v>
      </c>
      <c r="B17" s="8"/>
      <c r="C17" s="156">
        <v>5.0999999999999996</v>
      </c>
      <c r="D17" s="296"/>
      <c r="E17" s="621">
        <v>7.8</v>
      </c>
      <c r="F17" s="156"/>
      <c r="G17" s="294">
        <v>8.6999999999999993</v>
      </c>
      <c r="H17" s="290"/>
      <c r="I17" s="454">
        <v>3.4</v>
      </c>
      <c r="K17" s="522"/>
      <c r="L17" s="526"/>
    </row>
    <row r="18" spans="1:12" ht="12.75" customHeight="1">
      <c r="A18" s="186" t="s">
        <v>261</v>
      </c>
      <c r="B18" s="8"/>
      <c r="C18" s="156">
        <v>6</v>
      </c>
      <c r="D18" s="296"/>
      <c r="E18" s="621">
        <v>7.5</v>
      </c>
      <c r="F18" s="156"/>
      <c r="G18" s="294">
        <v>8.5</v>
      </c>
      <c r="H18" s="290"/>
      <c r="I18" s="454">
        <v>4.0999999999999996</v>
      </c>
      <c r="K18" s="522"/>
      <c r="L18" s="526"/>
    </row>
    <row r="19" spans="1:12" ht="12.75" customHeight="1">
      <c r="A19" s="184" t="s">
        <v>7</v>
      </c>
      <c r="B19" s="8"/>
      <c r="C19" s="424">
        <v>0.86742807575538772</v>
      </c>
      <c r="D19" s="425"/>
      <c r="E19" s="624">
        <v>0.82576383154417832</v>
      </c>
      <c r="F19" s="424"/>
      <c r="G19" s="424">
        <v>0.82372322899505768</v>
      </c>
      <c r="H19" s="424"/>
      <c r="I19" s="424">
        <v>0.88888888888888884</v>
      </c>
      <c r="K19" s="522"/>
      <c r="L19" s="526"/>
    </row>
    <row r="20" spans="1:12" ht="12.75" customHeight="1">
      <c r="A20" s="184"/>
      <c r="B20" s="8"/>
      <c r="C20" s="426" t="s">
        <v>304</v>
      </c>
      <c r="D20" s="425"/>
      <c r="E20" s="373" t="s">
        <v>326</v>
      </c>
      <c r="F20" s="424"/>
      <c r="G20" s="373" t="s">
        <v>322</v>
      </c>
      <c r="H20" s="424"/>
      <c r="I20" s="373" t="s">
        <v>327</v>
      </c>
      <c r="K20" s="522"/>
      <c r="L20" s="526"/>
    </row>
    <row r="21" spans="1:12" ht="15" customHeight="1">
      <c r="A21" s="184" t="s">
        <v>339</v>
      </c>
      <c r="B21" s="8"/>
      <c r="C21" s="297">
        <v>121.2</v>
      </c>
      <c r="D21" s="427"/>
      <c r="E21" s="456">
        <v>124.3</v>
      </c>
      <c r="F21" s="290"/>
      <c r="G21" s="125">
        <v>123.8</v>
      </c>
      <c r="H21" s="459"/>
      <c r="I21" s="687">
        <v>119.4</v>
      </c>
      <c r="K21" s="460"/>
      <c r="L21" s="461"/>
    </row>
    <row r="22" spans="1:12" ht="15" customHeight="1">
      <c r="A22" s="184" t="s">
        <v>340</v>
      </c>
      <c r="B22" s="8"/>
      <c r="C22" s="125">
        <v>133.1</v>
      </c>
      <c r="D22" s="428"/>
      <c r="E22" s="462">
        <v>139.4</v>
      </c>
      <c r="F22" s="463"/>
      <c r="G22" s="297">
        <v>139</v>
      </c>
      <c r="H22" s="290"/>
      <c r="I22" s="688">
        <v>129.4</v>
      </c>
      <c r="K22" s="522"/>
      <c r="L22" s="464"/>
    </row>
    <row r="23" spans="1:12" ht="12.75" customHeight="1">
      <c r="A23" s="184"/>
      <c r="B23" s="8"/>
      <c r="C23" s="426" t="s">
        <v>304</v>
      </c>
      <c r="D23" s="425"/>
      <c r="E23" s="373" t="s">
        <v>322</v>
      </c>
      <c r="F23" s="424"/>
      <c r="G23" s="373" t="s">
        <v>314</v>
      </c>
      <c r="H23" s="424"/>
      <c r="I23" s="373" t="s">
        <v>323</v>
      </c>
      <c r="K23" s="522"/>
      <c r="L23" s="526"/>
    </row>
    <row r="24" spans="1:12" ht="12.75" customHeight="1">
      <c r="A24" s="184" t="s">
        <v>341</v>
      </c>
      <c r="B24" s="5"/>
      <c r="C24" s="294">
        <v>129.19999999999999</v>
      </c>
      <c r="D24" s="429"/>
      <c r="E24" s="456">
        <v>134</v>
      </c>
      <c r="F24" s="290"/>
      <c r="G24" s="125">
        <v>132.69999999999999</v>
      </c>
      <c r="H24" s="459"/>
      <c r="I24" s="125">
        <v>125.5</v>
      </c>
      <c r="K24" s="460"/>
      <c r="L24" s="458"/>
    </row>
    <row r="25" spans="1:12" ht="12.75" customHeight="1">
      <c r="A25" s="184" t="s">
        <v>337</v>
      </c>
      <c r="B25" s="8"/>
      <c r="C25" s="297">
        <v>121.9</v>
      </c>
      <c r="D25" s="297"/>
      <c r="E25" s="462">
        <v>126.4</v>
      </c>
      <c r="F25" s="290" t="s">
        <v>8</v>
      </c>
      <c r="G25" s="297">
        <v>125.6</v>
      </c>
      <c r="H25" s="290"/>
      <c r="I25" s="115">
        <v>118.6</v>
      </c>
      <c r="K25" s="522"/>
      <c r="L25" s="140"/>
    </row>
    <row r="26" spans="1:12" ht="15" customHeight="1">
      <c r="A26" s="184" t="s">
        <v>338</v>
      </c>
      <c r="B26" s="8"/>
      <c r="C26" s="131">
        <v>97.372713114919804</v>
      </c>
      <c r="D26" s="290" t="s">
        <v>9</v>
      </c>
      <c r="E26" s="456">
        <v>98.218193980061997</v>
      </c>
      <c r="F26" s="290" t="s">
        <v>8</v>
      </c>
      <c r="G26" s="125">
        <v>98.236566659421598</v>
      </c>
      <c r="H26" s="290" t="s">
        <v>9</v>
      </c>
      <c r="I26" s="125">
        <v>94.765893570406803</v>
      </c>
      <c r="K26" s="457" t="s">
        <v>9</v>
      </c>
      <c r="L26" s="458"/>
    </row>
    <row r="27" spans="1:12" ht="15.75" hidden="1" customHeight="1">
      <c r="A27" s="525"/>
      <c r="B27" s="8"/>
      <c r="C27" s="383"/>
      <c r="D27" s="384"/>
      <c r="E27" s="465"/>
      <c r="F27" s="466"/>
      <c r="G27" s="465"/>
      <c r="H27" s="467"/>
      <c r="I27" s="383"/>
      <c r="K27" s="522"/>
      <c r="L27" s="458"/>
    </row>
    <row r="28" spans="1:12" ht="3.75" customHeight="1">
      <c r="A28" s="525"/>
      <c r="B28" s="8"/>
      <c r="C28" s="383"/>
      <c r="D28" s="384"/>
      <c r="E28" s="465"/>
      <c r="F28" s="466"/>
      <c r="G28" s="383"/>
      <c r="H28" s="467"/>
      <c r="I28" s="383"/>
      <c r="K28" s="522"/>
      <c r="L28" s="138"/>
    </row>
    <row r="29" spans="1:12" ht="12.75" customHeight="1">
      <c r="A29" s="527" t="s">
        <v>342</v>
      </c>
      <c r="B29" s="452"/>
      <c r="C29" s="406" t="s">
        <v>313</v>
      </c>
      <c r="D29" s="362" t="s">
        <v>9</v>
      </c>
      <c r="E29" s="613" t="s">
        <v>322</v>
      </c>
      <c r="F29" s="614" t="s">
        <v>8</v>
      </c>
      <c r="G29" s="613" t="s">
        <v>314</v>
      </c>
      <c r="H29" s="614" t="s">
        <v>8</v>
      </c>
      <c r="I29" s="613" t="s">
        <v>323</v>
      </c>
      <c r="J29" s="534"/>
      <c r="K29" s="615"/>
      <c r="L29" s="138"/>
    </row>
    <row r="30" spans="1:12" ht="3" customHeight="1">
      <c r="A30" s="183"/>
      <c r="B30" s="11"/>
      <c r="C30" s="298"/>
      <c r="D30" s="12"/>
      <c r="E30" s="298"/>
      <c r="F30" s="468"/>
      <c r="G30" s="298"/>
      <c r="H30" s="468"/>
      <c r="I30" s="298"/>
      <c r="K30" s="522"/>
      <c r="L30" s="469"/>
    </row>
    <row r="31" spans="1:12" ht="12.75" customHeight="1">
      <c r="A31" s="184" t="s">
        <v>10</v>
      </c>
      <c r="B31" s="13"/>
      <c r="C31" s="598">
        <v>216198.65670699999</v>
      </c>
      <c r="D31" s="290"/>
      <c r="E31" s="599">
        <v>14032882382</v>
      </c>
      <c r="F31" s="178"/>
      <c r="G31" s="432">
        <v>16241598776</v>
      </c>
      <c r="H31" s="290"/>
      <c r="I31" s="432">
        <v>16387140898</v>
      </c>
      <c r="J31" s="178" t="s">
        <v>9</v>
      </c>
      <c r="K31" s="457" t="s">
        <v>9</v>
      </c>
      <c r="L31"/>
    </row>
    <row r="32" spans="1:12" ht="12.75" customHeight="1">
      <c r="A32" s="185" t="s">
        <v>11</v>
      </c>
      <c r="B32" s="13" t="s">
        <v>37</v>
      </c>
      <c r="C32" s="600">
        <v>137221.11046699999</v>
      </c>
      <c r="D32" s="290"/>
      <c r="E32" s="599">
        <v>8954721837</v>
      </c>
      <c r="F32" s="178"/>
      <c r="G32" s="432">
        <v>10987384087</v>
      </c>
      <c r="H32" s="290"/>
      <c r="I32" s="432">
        <v>10185728978</v>
      </c>
      <c r="J32" s="178" t="s">
        <v>9</v>
      </c>
      <c r="K32" s="457" t="s">
        <v>9</v>
      </c>
      <c r="L32" s="5"/>
    </row>
    <row r="33" spans="1:12" ht="12.75" customHeight="1">
      <c r="A33" s="185" t="s">
        <v>12</v>
      </c>
      <c r="B33" s="13"/>
      <c r="C33" s="600">
        <v>78977.546239999996</v>
      </c>
      <c r="D33" s="290"/>
      <c r="E33" s="599">
        <v>5078160545</v>
      </c>
      <c r="F33" s="178"/>
      <c r="G33" s="432">
        <v>5254214689</v>
      </c>
      <c r="H33" s="290"/>
      <c r="I33" s="432">
        <v>6201411920</v>
      </c>
      <c r="J33" s="178" t="s">
        <v>9</v>
      </c>
      <c r="K33" s="457" t="s">
        <v>9</v>
      </c>
      <c r="L33" s="5"/>
    </row>
    <row r="34" spans="1:12" ht="12.75" customHeight="1">
      <c r="A34" s="185" t="s">
        <v>13</v>
      </c>
      <c r="B34" s="430" t="s">
        <v>37</v>
      </c>
      <c r="C34" s="601">
        <v>-58243.564227000003</v>
      </c>
      <c r="D34" s="290"/>
      <c r="E34" s="602">
        <v>-3876.5612919999999</v>
      </c>
      <c r="F34" s="178"/>
      <c r="G34" s="603">
        <v>-5733.169398</v>
      </c>
      <c r="H34" s="290"/>
      <c r="I34" s="603">
        <v>-3984.3170580000001</v>
      </c>
      <c r="J34" s="178" t="s">
        <v>9</v>
      </c>
      <c r="K34" s="457" t="s">
        <v>9</v>
      </c>
      <c r="L34" s="5"/>
    </row>
    <row r="35" spans="1:12" ht="3" customHeight="1">
      <c r="A35" s="185"/>
      <c r="B35" s="430"/>
      <c r="C35" s="604"/>
      <c r="D35" s="605"/>
      <c r="E35" s="606"/>
      <c r="F35" s="607"/>
      <c r="G35" s="608"/>
      <c r="H35" s="607"/>
      <c r="I35" s="229"/>
      <c r="K35" s="522"/>
      <c r="L35"/>
    </row>
    <row r="36" spans="1:12" ht="12" customHeight="1">
      <c r="A36" s="275" t="s">
        <v>14</v>
      </c>
      <c r="B36" s="5"/>
      <c r="C36" s="16"/>
      <c r="D36" s="17"/>
      <c r="E36" s="407"/>
      <c r="F36" s="607"/>
      <c r="G36" s="27"/>
      <c r="H36" s="607"/>
      <c r="I36" s="229"/>
      <c r="K36" s="522"/>
      <c r="L36" s="470"/>
    </row>
    <row r="37" spans="1:12" ht="12" customHeight="1">
      <c r="A37" s="276" t="s">
        <v>15</v>
      </c>
      <c r="B37" s="431"/>
      <c r="C37" s="16"/>
      <c r="D37" s="609"/>
      <c r="E37" s="599">
        <v>2543157644</v>
      </c>
      <c r="F37" s="230"/>
      <c r="G37" s="432">
        <v>2986570972</v>
      </c>
      <c r="H37" s="290"/>
      <c r="I37" s="432">
        <v>2578606794</v>
      </c>
      <c r="K37" s="457" t="s">
        <v>8</v>
      </c>
      <c r="L37"/>
    </row>
    <row r="38" spans="1:12" ht="12.75" customHeight="1">
      <c r="A38" s="276" t="s">
        <v>305</v>
      </c>
      <c r="B38" s="5"/>
      <c r="C38" s="599"/>
      <c r="D38" s="609"/>
      <c r="E38" s="599">
        <v>1610997243</v>
      </c>
      <c r="F38" s="230"/>
      <c r="G38" s="432">
        <v>1824943777</v>
      </c>
      <c r="H38" s="290"/>
      <c r="I38" s="432">
        <v>1808078584</v>
      </c>
      <c r="K38" s="457" t="s">
        <v>8</v>
      </c>
      <c r="L38"/>
    </row>
    <row r="39" spans="1:12" ht="12.75" customHeight="1">
      <c r="A39" s="276" t="s">
        <v>306</v>
      </c>
      <c r="B39" s="5"/>
      <c r="C39" s="18"/>
      <c r="D39" s="609"/>
      <c r="E39" s="599">
        <v>1404803639</v>
      </c>
      <c r="F39" s="230"/>
      <c r="G39" s="432">
        <v>1435241280</v>
      </c>
      <c r="H39" s="290"/>
      <c r="I39" s="432">
        <v>1577628400</v>
      </c>
      <c r="K39" s="457" t="s">
        <v>8</v>
      </c>
      <c r="L39"/>
    </row>
    <row r="40" spans="1:12" ht="3" customHeight="1">
      <c r="A40" s="187"/>
      <c r="B40" s="5"/>
      <c r="C40" s="18"/>
      <c r="D40" s="609"/>
      <c r="E40" s="277"/>
      <c r="F40" s="228"/>
      <c r="G40" s="228"/>
      <c r="H40" s="228"/>
      <c r="I40" s="229"/>
      <c r="K40" s="522"/>
      <c r="L40"/>
    </row>
    <row r="41" spans="1:12" ht="12" customHeight="1">
      <c r="A41" s="275" t="s">
        <v>16</v>
      </c>
      <c r="B41" s="5"/>
      <c r="C41" s="18"/>
      <c r="D41" s="609"/>
      <c r="E41" s="277"/>
      <c r="F41" s="228"/>
      <c r="G41" s="228"/>
      <c r="H41" s="228"/>
      <c r="I41" s="229"/>
      <c r="K41" s="522"/>
      <c r="L41" s="434"/>
    </row>
    <row r="42" spans="1:12" ht="12.75" customHeight="1">
      <c r="A42" s="276" t="s">
        <v>17</v>
      </c>
      <c r="B42" s="5"/>
      <c r="D42" s="277"/>
      <c r="E42" s="610">
        <v>2134946656</v>
      </c>
      <c r="F42" s="230"/>
      <c r="G42" s="408">
        <v>2437866309</v>
      </c>
      <c r="H42" s="290"/>
      <c r="I42" s="408">
        <v>2491331517</v>
      </c>
      <c r="K42" s="457" t="s">
        <v>9</v>
      </c>
      <c r="L42" s="434"/>
    </row>
    <row r="43" spans="1:12" ht="13.5">
      <c r="A43" s="276" t="s">
        <v>18</v>
      </c>
      <c r="B43" s="431"/>
      <c r="D43" s="277"/>
      <c r="E43" s="610">
        <v>1586000036</v>
      </c>
      <c r="F43" s="230"/>
      <c r="G43" s="408">
        <v>2064147560</v>
      </c>
      <c r="H43" s="290"/>
      <c r="I43" s="408">
        <v>1611004505</v>
      </c>
      <c r="K43" s="457" t="s">
        <v>9</v>
      </c>
      <c r="L43" s="434"/>
    </row>
    <row r="44" spans="1:12" ht="12.75" customHeight="1">
      <c r="A44" s="276" t="s">
        <v>241</v>
      </c>
      <c r="B44" s="5"/>
      <c r="D44" s="277"/>
      <c r="E44" s="610">
        <v>818242082</v>
      </c>
      <c r="F44" s="230"/>
      <c r="G44" s="408">
        <v>890003402</v>
      </c>
      <c r="H44" s="290"/>
      <c r="I44" s="408">
        <v>984763008</v>
      </c>
      <c r="K44" s="457" t="s">
        <v>9</v>
      </c>
      <c r="L44" s="435"/>
    </row>
    <row r="45" spans="1:12" ht="3" customHeight="1">
      <c r="A45" s="187"/>
      <c r="B45" s="5"/>
      <c r="C45" s="18"/>
      <c r="D45" s="19"/>
      <c r="E45" s="611"/>
      <c r="F45" s="22"/>
      <c r="G45" s="471"/>
      <c r="H45" s="22"/>
      <c r="I45" s="229"/>
      <c r="K45" s="522"/>
    </row>
    <row r="46" spans="1:12">
      <c r="A46" s="275" t="s">
        <v>19</v>
      </c>
      <c r="B46" s="433"/>
      <c r="C46" s="612"/>
      <c r="D46" s="612"/>
      <c r="E46" s="611"/>
      <c r="F46" s="22"/>
      <c r="G46" s="471"/>
      <c r="H46" s="22"/>
      <c r="I46" s="228"/>
      <c r="K46" s="522"/>
      <c r="L46" s="472"/>
    </row>
    <row r="47" spans="1:12" ht="12.75" customHeight="1">
      <c r="A47" s="276" t="s">
        <v>17</v>
      </c>
      <c r="B47" s="5"/>
      <c r="D47" s="19"/>
      <c r="E47" s="610">
        <v>2678308459</v>
      </c>
      <c r="F47" s="230"/>
      <c r="G47" s="408">
        <v>2833942852</v>
      </c>
      <c r="H47" s="290"/>
      <c r="I47" s="408">
        <v>3443787751</v>
      </c>
      <c r="K47" s="457" t="s">
        <v>9</v>
      </c>
      <c r="L47"/>
    </row>
    <row r="48" spans="1:12" ht="12.75" customHeight="1">
      <c r="A48" s="276" t="s">
        <v>328</v>
      </c>
      <c r="B48" s="5"/>
      <c r="D48" s="19"/>
      <c r="E48" s="610">
        <v>337179065</v>
      </c>
      <c r="F48" s="230"/>
      <c r="G48" s="408">
        <v>282219979</v>
      </c>
      <c r="H48" s="290"/>
      <c r="I48" s="408">
        <v>304826879</v>
      </c>
      <c r="K48" s="457" t="s">
        <v>9</v>
      </c>
      <c r="L48"/>
    </row>
    <row r="49" spans="1:21" ht="13.5" customHeight="1">
      <c r="A49" s="276" t="s">
        <v>329</v>
      </c>
      <c r="B49" s="5"/>
      <c r="D49" s="19"/>
      <c r="E49" s="610">
        <v>239517305</v>
      </c>
      <c r="F49" s="230"/>
      <c r="G49" s="408">
        <v>202309869</v>
      </c>
      <c r="H49" s="290"/>
      <c r="I49" s="408">
        <v>204565586</v>
      </c>
      <c r="K49" s="457" t="s">
        <v>9</v>
      </c>
      <c r="L49"/>
    </row>
    <row r="50" spans="1:21" ht="2.25" customHeight="1">
      <c r="A50" s="188"/>
      <c r="B50" s="2"/>
      <c r="E50" s="13"/>
      <c r="F50" s="16"/>
      <c r="G50" s="14"/>
      <c r="H50" s="23"/>
      <c r="I50" s="24"/>
      <c r="K50" s="522"/>
    </row>
    <row r="51" spans="1:21" ht="12.75" customHeight="1">
      <c r="A51" s="527" t="s">
        <v>343</v>
      </c>
      <c r="B51" s="332"/>
      <c r="C51" s="312"/>
      <c r="D51" s="333"/>
      <c r="E51" s="613" t="s">
        <v>322</v>
      </c>
      <c r="F51" s="614" t="s">
        <v>8</v>
      </c>
      <c r="G51" s="613" t="s">
        <v>314</v>
      </c>
      <c r="H51" s="631" t="s">
        <v>9</v>
      </c>
      <c r="I51" s="613" t="s">
        <v>323</v>
      </c>
      <c r="J51" s="616"/>
      <c r="K51" s="617"/>
    </row>
    <row r="52" spans="1:21" ht="3" customHeight="1">
      <c r="A52" s="183"/>
      <c r="B52" s="5"/>
      <c r="E52" s="25"/>
      <c r="F52" s="26"/>
      <c r="G52" s="25"/>
      <c r="H52" s="26"/>
      <c r="I52" s="25"/>
      <c r="K52" s="522"/>
    </row>
    <row r="53" spans="1:21" ht="12.75" customHeight="1">
      <c r="A53" s="189" t="s">
        <v>223</v>
      </c>
      <c r="B53" s="5"/>
      <c r="E53" s="578">
        <v>98.934069561271997</v>
      </c>
      <c r="F53" s="290"/>
      <c r="G53" s="473">
        <v>101.142082155119</v>
      </c>
      <c r="H53" s="290"/>
      <c r="I53" s="473">
        <v>89.083366820040595</v>
      </c>
      <c r="J53" s="5"/>
      <c r="K53" s="457"/>
      <c r="L53" s="529"/>
      <c r="M53" s="530"/>
      <c r="N53" s="530"/>
      <c r="O53" s="530"/>
      <c r="P53" s="530"/>
      <c r="Q53" s="530"/>
      <c r="R53" s="530"/>
      <c r="S53" s="530"/>
      <c r="T53" s="530"/>
      <c r="U53" s="530"/>
    </row>
    <row r="54" spans="1:21" ht="13.5" customHeight="1">
      <c r="A54" s="278" t="s">
        <v>20</v>
      </c>
      <c r="B54" s="5"/>
      <c r="E54" s="579"/>
      <c r="F54" s="580"/>
      <c r="G54" s="580"/>
      <c r="H54" s="290"/>
      <c r="I54" s="580"/>
      <c r="K54" s="522"/>
      <c r="L54" s="156"/>
      <c r="M54" s="530"/>
      <c r="N54" s="530"/>
      <c r="O54" s="530"/>
      <c r="P54" s="530"/>
      <c r="Q54" s="530"/>
      <c r="R54" s="530"/>
      <c r="S54" s="530"/>
      <c r="T54" s="530"/>
      <c r="U54" s="530"/>
    </row>
    <row r="55" spans="1:21" ht="12.75" customHeight="1">
      <c r="A55" s="280" t="s">
        <v>324</v>
      </c>
      <c r="B55" s="5"/>
      <c r="E55" s="578">
        <v>34.294176197654799</v>
      </c>
      <c r="F55" s="581"/>
      <c r="G55" s="473">
        <v>35.087838352594801</v>
      </c>
      <c r="H55" s="290"/>
      <c r="I55" s="473">
        <v>5.9186562782348897</v>
      </c>
      <c r="J55" s="531"/>
      <c r="K55" s="532"/>
      <c r="L55" s="156"/>
      <c r="M55" s="530"/>
      <c r="N55" s="530"/>
      <c r="O55" s="530"/>
      <c r="P55" s="530"/>
      <c r="Q55" s="530"/>
      <c r="R55" s="530"/>
      <c r="S55" s="530"/>
      <c r="T55" s="530"/>
      <c r="U55" s="530"/>
    </row>
    <row r="56" spans="1:21" ht="12.75" customHeight="1">
      <c r="A56" s="280" t="s">
        <v>267</v>
      </c>
      <c r="B56" s="5"/>
      <c r="E56" s="578">
        <v>30.710055002686001</v>
      </c>
      <c r="F56" s="581"/>
      <c r="G56" s="473">
        <v>16.632055445629199</v>
      </c>
      <c r="H56" s="290"/>
      <c r="I56" s="582">
        <v>-0.624818020032191</v>
      </c>
      <c r="J56" s="531"/>
      <c r="K56" s="532"/>
      <c r="L56" s="156"/>
      <c r="M56" s="530"/>
      <c r="N56" s="530"/>
      <c r="O56" s="530"/>
      <c r="P56" s="530"/>
      <c r="Q56" s="530"/>
      <c r="R56" s="530"/>
      <c r="S56" s="530"/>
      <c r="T56" s="530"/>
      <c r="U56" s="530"/>
    </row>
    <row r="57" spans="1:21" ht="12.75" customHeight="1">
      <c r="A57" s="279" t="s">
        <v>259</v>
      </c>
      <c r="B57" s="5"/>
      <c r="E57" s="578">
        <v>28.313576551378301</v>
      </c>
      <c r="F57" s="581"/>
      <c r="G57" s="473">
        <v>32.880571661911198</v>
      </c>
      <c r="H57" s="290"/>
      <c r="I57" s="473">
        <v>1.05010028663085</v>
      </c>
      <c r="J57" s="531"/>
      <c r="K57" s="532"/>
      <c r="L57" s="156"/>
      <c r="M57" s="530"/>
      <c r="N57" s="530"/>
      <c r="O57" s="530"/>
      <c r="P57" s="530"/>
      <c r="Q57" s="530"/>
      <c r="R57" s="530"/>
      <c r="S57" s="530"/>
      <c r="T57" s="530"/>
      <c r="U57" s="530"/>
    </row>
    <row r="58" spans="1:21" ht="2.25" customHeight="1">
      <c r="A58" s="279"/>
      <c r="B58" s="5"/>
      <c r="E58" s="583"/>
      <c r="F58" s="580"/>
      <c r="G58" s="582"/>
      <c r="H58" s="582"/>
      <c r="I58" s="584"/>
      <c r="J58" s="531"/>
      <c r="K58" s="532"/>
      <c r="L58" s="156"/>
      <c r="M58" s="530"/>
      <c r="N58" s="530"/>
      <c r="O58" s="530"/>
      <c r="P58" s="530"/>
      <c r="Q58" s="530"/>
      <c r="R58" s="530"/>
      <c r="S58" s="530"/>
      <c r="T58" s="530"/>
      <c r="U58" s="530"/>
    </row>
    <row r="59" spans="1:21" ht="12.75" customHeight="1">
      <c r="A59" s="278" t="s">
        <v>21</v>
      </c>
      <c r="B59" s="5"/>
      <c r="E59" s="583"/>
      <c r="F59" s="580"/>
      <c r="G59" s="582"/>
      <c r="H59" s="582"/>
      <c r="I59" s="584"/>
      <c r="J59" s="531"/>
      <c r="K59" s="532"/>
      <c r="L59" s="27"/>
      <c r="M59" s="530"/>
      <c r="N59" s="530"/>
      <c r="O59" s="530"/>
      <c r="P59" s="530"/>
      <c r="Q59" s="530"/>
      <c r="R59" s="530"/>
      <c r="S59" s="530"/>
      <c r="T59" s="530"/>
      <c r="U59" s="530"/>
    </row>
    <row r="60" spans="1:21" ht="13.5">
      <c r="A60" s="280" t="s">
        <v>330</v>
      </c>
      <c r="B60" s="5"/>
      <c r="E60" s="583">
        <v>-22.734185761629998</v>
      </c>
      <c r="F60" s="582"/>
      <c r="G60" s="584">
        <v>1.27633504678315</v>
      </c>
      <c r="H60" s="290"/>
      <c r="I60" s="584">
        <v>9.7091633482146005</v>
      </c>
      <c r="J60" s="531"/>
      <c r="K60" s="532"/>
      <c r="L60" s="27"/>
      <c r="M60" s="530"/>
      <c r="N60" s="530"/>
      <c r="O60" s="530"/>
      <c r="P60" s="530"/>
      <c r="Q60" s="530"/>
      <c r="R60" s="530"/>
      <c r="S60" s="530"/>
      <c r="T60" s="530"/>
      <c r="U60" s="530"/>
    </row>
    <row r="61" spans="1:21" ht="12.75" customHeight="1">
      <c r="A61" s="280" t="s">
        <v>255</v>
      </c>
      <c r="C61"/>
      <c r="D61"/>
      <c r="E61" s="583">
        <v>-19.820578174524002</v>
      </c>
      <c r="G61" s="582">
        <v>-9.4483386816596902</v>
      </c>
      <c r="H61" s="290"/>
      <c r="I61" s="584">
        <v>75.297268184478597</v>
      </c>
      <c r="J61" s="531"/>
      <c r="K61" s="532"/>
      <c r="L61" s="27"/>
      <c r="M61" s="530"/>
      <c r="N61" s="530"/>
      <c r="O61" s="530"/>
      <c r="P61" s="530"/>
      <c r="Q61" s="530"/>
      <c r="R61" s="530"/>
      <c r="S61" s="530"/>
      <c r="T61" s="530"/>
      <c r="U61" s="530"/>
    </row>
    <row r="62" spans="1:21" ht="12.75" customHeight="1">
      <c r="A62" s="280" t="s">
        <v>325</v>
      </c>
      <c r="B62" s="5"/>
      <c r="E62" s="583">
        <v>-10.9115347887884</v>
      </c>
      <c r="F62" s="582"/>
      <c r="G62" s="582">
        <v>-3.1340285938332402</v>
      </c>
      <c r="H62" s="290"/>
      <c r="I62" s="584">
        <v>20.949374166853801</v>
      </c>
      <c r="J62" s="531"/>
      <c r="K62" s="532"/>
      <c r="L62"/>
      <c r="M62" s="530"/>
      <c r="N62" s="530"/>
      <c r="O62" s="530"/>
      <c r="P62" s="530"/>
      <c r="Q62" s="530"/>
      <c r="R62" s="530"/>
      <c r="S62" s="530"/>
      <c r="T62" s="530"/>
      <c r="U62" s="530"/>
    </row>
    <row r="63" spans="1:21" ht="5.0999999999999996" customHeight="1">
      <c r="A63" s="190"/>
      <c r="B63" s="5"/>
      <c r="E63" s="585"/>
      <c r="F63" s="27"/>
      <c r="G63" s="586"/>
      <c r="H63" s="27"/>
      <c r="I63" s="156"/>
      <c r="J63" s="531"/>
      <c r="K63" s="532"/>
      <c r="L63" s="5"/>
      <c r="M63" s="530"/>
      <c r="N63" s="530"/>
      <c r="O63" s="530"/>
      <c r="P63" s="530"/>
      <c r="Q63" s="530"/>
      <c r="R63" s="530"/>
      <c r="S63" s="530"/>
      <c r="T63" s="530"/>
      <c r="U63" s="530"/>
    </row>
    <row r="64" spans="1:21" ht="12.75" customHeight="1">
      <c r="A64" s="189" t="s">
        <v>24</v>
      </c>
      <c r="B64" s="5"/>
      <c r="E64" s="578">
        <v>100.72886249706001</v>
      </c>
      <c r="F64" s="290"/>
      <c r="G64" s="473">
        <v>102.957672071104</v>
      </c>
      <c r="H64" s="290"/>
      <c r="I64" s="473">
        <v>94.003616136279703</v>
      </c>
      <c r="J64" s="156"/>
      <c r="K64" s="457"/>
      <c r="L64" s="473"/>
      <c r="M64" s="530"/>
      <c r="N64" s="530"/>
      <c r="O64" s="530"/>
      <c r="P64" s="530"/>
      <c r="Q64" s="530"/>
      <c r="R64" s="530"/>
      <c r="S64" s="530"/>
      <c r="T64" s="530"/>
      <c r="U64" s="530"/>
    </row>
    <row r="65" spans="1:21" ht="12.75" customHeight="1">
      <c r="A65" s="278" t="s">
        <v>20</v>
      </c>
      <c r="B65" s="5"/>
      <c r="H65" s="5"/>
      <c r="I65" s="156"/>
      <c r="J65" s="531"/>
      <c r="K65" s="532"/>
      <c r="L65" s="156"/>
      <c r="M65" s="530"/>
      <c r="N65" s="530"/>
      <c r="O65" s="530"/>
      <c r="P65" s="530"/>
      <c r="Q65" s="530"/>
      <c r="R65" s="530"/>
      <c r="S65" s="530"/>
      <c r="T65" s="530"/>
      <c r="U65" s="530"/>
    </row>
    <row r="66" spans="1:21" ht="12.75" customHeight="1">
      <c r="A66" s="280" t="s">
        <v>324</v>
      </c>
      <c r="B66" s="5"/>
      <c r="E66" s="587">
        <v>34.012226679741602</v>
      </c>
      <c r="F66" s="474"/>
      <c r="G66" s="588">
        <v>33.373197904717003</v>
      </c>
      <c r="H66" s="290"/>
      <c r="I66" s="588">
        <v>8.6311044667635795</v>
      </c>
      <c r="J66" s="531"/>
      <c r="K66" s="532"/>
      <c r="L66" s="156"/>
      <c r="M66" s="530"/>
      <c r="N66" s="530"/>
      <c r="O66" s="530"/>
      <c r="P66" s="530"/>
      <c r="Q66" s="530"/>
      <c r="R66" s="530"/>
      <c r="S66" s="530"/>
      <c r="T66" s="530"/>
      <c r="U66" s="530"/>
    </row>
    <row r="67" spans="1:21" ht="12.75" customHeight="1">
      <c r="A67" s="280" t="s">
        <v>267</v>
      </c>
      <c r="B67" s="5"/>
      <c r="E67" s="587">
        <v>30.767708607484899</v>
      </c>
      <c r="F67" s="474"/>
      <c r="G67" s="588">
        <v>15.243663599334401</v>
      </c>
      <c r="H67" s="290"/>
      <c r="I67" s="589">
        <v>-10.8142851040372</v>
      </c>
      <c r="J67" s="531"/>
      <c r="K67" s="457" t="s">
        <v>9</v>
      </c>
      <c r="L67" s="5"/>
      <c r="M67" s="530"/>
      <c r="N67" s="530"/>
      <c r="O67" s="530"/>
      <c r="P67" s="530"/>
      <c r="Q67" s="530"/>
      <c r="R67" s="530"/>
      <c r="S67" s="530"/>
      <c r="T67" s="530"/>
      <c r="U67" s="530"/>
    </row>
    <row r="68" spans="1:21" ht="12.75" customHeight="1">
      <c r="A68" s="279" t="s">
        <v>331</v>
      </c>
      <c r="B68" s="5"/>
      <c r="E68" s="587">
        <v>27.302607823621798</v>
      </c>
      <c r="F68" s="474"/>
      <c r="G68" s="588">
        <v>33.561353289440198</v>
      </c>
      <c r="H68" s="290"/>
      <c r="I68" s="588">
        <v>2.8800817993276802</v>
      </c>
      <c r="J68" s="531"/>
      <c r="K68" s="532"/>
      <c r="L68" s="156"/>
      <c r="M68" s="530"/>
      <c r="N68" s="530"/>
      <c r="O68" s="530"/>
      <c r="P68" s="530"/>
      <c r="Q68" s="530"/>
      <c r="R68" s="530"/>
      <c r="S68" s="530"/>
      <c r="T68" s="530"/>
      <c r="U68" s="530"/>
    </row>
    <row r="69" spans="1:21" ht="12.75" customHeight="1">
      <c r="A69" s="278" t="s">
        <v>21</v>
      </c>
      <c r="B69" s="5" t="s">
        <v>37</v>
      </c>
      <c r="E69" s="590"/>
      <c r="F69" s="474"/>
      <c r="G69" s="474"/>
      <c r="H69" s="474"/>
      <c r="I69" s="584"/>
      <c r="J69" s="531"/>
      <c r="K69" s="532"/>
      <c r="L69" s="27"/>
      <c r="M69" s="530"/>
      <c r="N69" s="530"/>
      <c r="O69" s="530"/>
      <c r="P69" s="530"/>
      <c r="Q69" s="530"/>
      <c r="R69" s="530"/>
      <c r="S69" s="530"/>
      <c r="T69" s="530"/>
      <c r="U69" s="530"/>
    </row>
    <row r="70" spans="1:21" ht="12.75" customHeight="1">
      <c r="A70" s="280" t="s">
        <v>330</v>
      </c>
      <c r="B70" s="5"/>
      <c r="E70" s="591">
        <v>-25.5613810527379</v>
      </c>
      <c r="F70" s="474"/>
      <c r="G70" s="589">
        <v>-3.0476754121907801</v>
      </c>
      <c r="H70" s="290"/>
      <c r="I70" s="588">
        <v>7.6672375839973901</v>
      </c>
      <c r="J70" s="531"/>
      <c r="K70" s="532"/>
      <c r="L70"/>
      <c r="M70" s="530"/>
      <c r="N70" s="530"/>
      <c r="O70" s="530"/>
      <c r="P70" s="530"/>
      <c r="Q70" s="530"/>
      <c r="R70" s="530"/>
      <c r="S70" s="530"/>
      <c r="T70" s="530"/>
      <c r="U70" s="530"/>
    </row>
    <row r="71" spans="1:21" ht="12.75" customHeight="1">
      <c r="A71" s="280" t="s">
        <v>255</v>
      </c>
      <c r="B71" s="5"/>
      <c r="E71" s="591">
        <v>-21.684506849124599</v>
      </c>
      <c r="F71" s="474"/>
      <c r="G71" s="589">
        <v>-11.720462098133799</v>
      </c>
      <c r="H71" s="290"/>
      <c r="I71" s="588">
        <v>72.880220670655802</v>
      </c>
      <c r="J71" s="531"/>
      <c r="K71" s="532"/>
      <c r="L71" s="27"/>
      <c r="M71" s="530"/>
      <c r="N71" s="530"/>
      <c r="O71" s="530"/>
      <c r="P71" s="530"/>
      <c r="Q71" s="530"/>
      <c r="R71" s="530"/>
      <c r="S71" s="530"/>
      <c r="T71" s="530"/>
      <c r="U71" s="530"/>
    </row>
    <row r="72" spans="1:21" ht="12.75" customHeight="1">
      <c r="A72" s="280" t="s">
        <v>325</v>
      </c>
      <c r="B72" s="5"/>
      <c r="E72" s="591">
        <v>-14.2373230584168</v>
      </c>
      <c r="F72" s="474"/>
      <c r="G72" s="589">
        <v>-6.9231213739786801</v>
      </c>
      <c r="H72" s="290"/>
      <c r="I72" s="588">
        <v>24.707657840681801</v>
      </c>
      <c r="J72" s="531"/>
      <c r="K72" s="532"/>
      <c r="L72" s="27"/>
      <c r="M72" s="530"/>
      <c r="N72" s="530"/>
      <c r="O72" s="530"/>
      <c r="P72" s="530"/>
      <c r="Q72" s="530"/>
      <c r="R72" s="530"/>
      <c r="S72" s="530"/>
      <c r="T72" s="530"/>
      <c r="U72" s="530"/>
    </row>
    <row r="73" spans="1:21" ht="5.0999999999999996" customHeight="1">
      <c r="A73" s="190"/>
      <c r="B73" s="5"/>
      <c r="H73" s="5"/>
      <c r="I73" s="156"/>
      <c r="J73" s="531"/>
      <c r="K73" s="532"/>
      <c r="L73"/>
      <c r="M73" s="530"/>
      <c r="N73" s="530"/>
      <c r="O73" s="530"/>
      <c r="P73" s="530"/>
      <c r="Q73" s="530"/>
      <c r="R73" s="530"/>
      <c r="S73" s="530"/>
      <c r="T73" s="530"/>
      <c r="U73" s="530"/>
    </row>
    <row r="74" spans="1:21" ht="12.75" customHeight="1">
      <c r="A74" s="189" t="s">
        <v>25</v>
      </c>
      <c r="B74" s="5"/>
      <c r="E74" s="578">
        <v>103.720435012564</v>
      </c>
      <c r="F74" s="290"/>
      <c r="G74" s="473">
        <v>108.54024976733299</v>
      </c>
      <c r="H74" s="290"/>
      <c r="I74" s="473">
        <v>95.434079232429099</v>
      </c>
      <c r="J74" s="531"/>
      <c r="K74" s="457" t="s">
        <v>9</v>
      </c>
      <c r="L74" s="473"/>
      <c r="M74" s="530"/>
      <c r="N74" s="530"/>
      <c r="O74" s="530"/>
      <c r="P74" s="530"/>
      <c r="Q74" s="530"/>
      <c r="R74" s="530"/>
      <c r="S74" s="530"/>
      <c r="T74" s="530"/>
      <c r="U74" s="530"/>
    </row>
    <row r="75" spans="1:21" ht="12.75" customHeight="1">
      <c r="A75" s="278" t="s">
        <v>20</v>
      </c>
      <c r="B75" s="5"/>
      <c r="E75" s="592"/>
      <c r="F75" s="593"/>
      <c r="G75" s="594"/>
      <c r="H75" s="593"/>
      <c r="I75" s="593"/>
      <c r="K75" s="522"/>
      <c r="L75"/>
      <c r="M75" s="530"/>
      <c r="N75" s="530"/>
      <c r="O75" s="530"/>
      <c r="P75" s="530"/>
      <c r="Q75" s="530"/>
      <c r="R75" s="530"/>
      <c r="S75" s="530"/>
      <c r="T75" s="530"/>
      <c r="U75" s="530"/>
    </row>
    <row r="76" spans="1:21" ht="12.75" customHeight="1">
      <c r="A76" s="280" t="s">
        <v>324</v>
      </c>
      <c r="B76" s="299"/>
      <c r="E76" s="587">
        <v>63.595113696644503</v>
      </c>
      <c r="F76" s="474"/>
      <c r="G76" s="588">
        <v>22.566416937926899</v>
      </c>
      <c r="H76" s="290"/>
      <c r="I76" s="588">
        <v>6.6048947010419606E-2</v>
      </c>
      <c r="K76" s="522"/>
      <c r="L76"/>
      <c r="M76" s="530"/>
      <c r="N76" s="530"/>
      <c r="O76" s="530"/>
      <c r="P76" s="530"/>
      <c r="Q76" s="530"/>
      <c r="R76" s="530"/>
      <c r="S76" s="530"/>
      <c r="T76" s="530"/>
      <c r="U76" s="530"/>
    </row>
    <row r="77" spans="1:21" ht="12.75" customHeight="1">
      <c r="A77" s="280" t="s">
        <v>299</v>
      </c>
      <c r="B77" s="5"/>
      <c r="E77" s="587">
        <v>31.375832294721899</v>
      </c>
      <c r="F77" s="474"/>
      <c r="G77" s="588">
        <v>29.55334292809</v>
      </c>
      <c r="H77" s="290"/>
      <c r="I77" s="589">
        <v>-21.428403756136099</v>
      </c>
      <c r="K77" s="522"/>
      <c r="L77"/>
      <c r="M77" s="530"/>
      <c r="N77" s="530"/>
      <c r="O77" s="530"/>
      <c r="P77" s="530"/>
      <c r="Q77" s="530"/>
      <c r="R77" s="530"/>
      <c r="S77" s="530"/>
      <c r="T77" s="530"/>
      <c r="U77" s="530"/>
    </row>
    <row r="78" spans="1:21" ht="12.75" customHeight="1">
      <c r="A78" s="280" t="s">
        <v>22</v>
      </c>
      <c r="B78" s="5"/>
      <c r="E78" s="587">
        <v>30.878962506354799</v>
      </c>
      <c r="F78" s="474"/>
      <c r="G78" s="588">
        <v>42.005477077632499</v>
      </c>
      <c r="H78" s="290"/>
      <c r="I78" s="588">
        <v>75.158437219283798</v>
      </c>
      <c r="K78" s="522"/>
      <c r="L78"/>
      <c r="M78" s="530"/>
      <c r="N78" s="530"/>
      <c r="O78" s="530"/>
      <c r="P78" s="530"/>
      <c r="Q78" s="530"/>
      <c r="R78" s="530"/>
      <c r="S78" s="530"/>
      <c r="T78" s="530"/>
      <c r="U78" s="530"/>
    </row>
    <row r="79" spans="1:21" ht="12.75" customHeight="1">
      <c r="A79" s="278" t="s">
        <v>21</v>
      </c>
      <c r="B79" s="5"/>
      <c r="E79" s="595"/>
      <c r="F79" s="593"/>
      <c r="G79" s="593"/>
      <c r="H79" s="593"/>
      <c r="I79" s="584"/>
      <c r="K79" s="522"/>
      <c r="L79"/>
      <c r="M79" s="530"/>
      <c r="N79" s="530"/>
      <c r="O79" s="530"/>
      <c r="P79" s="530"/>
      <c r="Q79" s="530"/>
      <c r="R79" s="530"/>
      <c r="S79" s="530"/>
      <c r="T79" s="530"/>
      <c r="U79" s="530"/>
    </row>
    <row r="80" spans="1:21" ht="12.75" customHeight="1">
      <c r="A80" s="280" t="s">
        <v>325</v>
      </c>
      <c r="B80" s="5"/>
      <c r="E80" s="591">
        <v>-17.089733416553099</v>
      </c>
      <c r="F80" s="474"/>
      <c r="G80" s="589">
        <v>-2.7329820546244599</v>
      </c>
      <c r="H80" s="290"/>
      <c r="I80" s="588">
        <v>33.258959529101297</v>
      </c>
      <c r="K80" s="522"/>
      <c r="L80"/>
      <c r="M80" s="530"/>
      <c r="N80" s="530"/>
      <c r="O80" s="530"/>
      <c r="P80" s="530"/>
      <c r="Q80" s="530"/>
      <c r="R80" s="530"/>
      <c r="S80" s="530"/>
      <c r="T80" s="530"/>
      <c r="U80" s="530"/>
    </row>
    <row r="81" spans="1:21" ht="12.75" customHeight="1">
      <c r="A81" s="280" t="s">
        <v>255</v>
      </c>
      <c r="B81" s="5"/>
      <c r="E81" s="591">
        <v>-15.910343309796801</v>
      </c>
      <c r="F81" s="474"/>
      <c r="G81" s="589">
        <v>-9.7880880495165297</v>
      </c>
      <c r="H81" s="290"/>
      <c r="I81" s="589">
        <v>-14.284402598234401</v>
      </c>
      <c r="K81" s="522"/>
      <c r="L81" s="5"/>
      <c r="M81" s="530"/>
      <c r="N81" s="530"/>
      <c r="O81" s="530"/>
      <c r="P81" s="530"/>
      <c r="Q81" s="530"/>
      <c r="R81" s="530"/>
      <c r="S81" s="530"/>
      <c r="T81" s="530"/>
      <c r="U81" s="530"/>
    </row>
    <row r="82" spans="1:21" ht="12.75" customHeight="1">
      <c r="A82" s="280" t="s">
        <v>330</v>
      </c>
      <c r="B82" s="5"/>
      <c r="E82" s="591">
        <v>-12.383504089708</v>
      </c>
      <c r="F82" s="588"/>
      <c r="G82" s="588">
        <v>22.372654524037301</v>
      </c>
      <c r="H82" s="290"/>
      <c r="I82" s="588">
        <v>3.5847717831774402</v>
      </c>
      <c r="K82" s="522"/>
      <c r="L82"/>
      <c r="M82" s="530"/>
      <c r="N82" s="530"/>
      <c r="O82" s="530"/>
      <c r="P82" s="530"/>
      <c r="Q82" s="530"/>
      <c r="R82" s="530"/>
      <c r="S82" s="530"/>
      <c r="T82" s="530"/>
      <c r="U82" s="530"/>
    </row>
    <row r="83" spans="1:21" ht="5.0999999999999996" customHeight="1">
      <c r="A83" s="191"/>
      <c r="B83" s="5"/>
      <c r="F83" s="6"/>
      <c r="H83" s="6"/>
      <c r="I83" s="6"/>
      <c r="K83" s="522"/>
      <c r="L83"/>
      <c r="M83" s="530"/>
      <c r="N83" s="530"/>
      <c r="O83" s="530"/>
      <c r="P83" s="530"/>
      <c r="Q83" s="530"/>
      <c r="R83" s="530"/>
      <c r="S83" s="530"/>
      <c r="T83" s="530"/>
      <c r="U83" s="530"/>
    </row>
    <row r="84" spans="1:21" ht="12.75" customHeight="1">
      <c r="A84" s="189" t="s">
        <v>26</v>
      </c>
      <c r="B84" s="5"/>
      <c r="E84" s="578">
        <v>105.60205885441</v>
      </c>
      <c r="F84" s="290"/>
      <c r="G84" s="473">
        <v>110.48864334157101</v>
      </c>
      <c r="H84" s="290"/>
      <c r="I84" s="473">
        <v>100.705090868505</v>
      </c>
      <c r="K84" s="457" t="s">
        <v>9</v>
      </c>
      <c r="L84" s="473"/>
      <c r="M84" s="530"/>
      <c r="N84" s="530"/>
      <c r="O84" s="530"/>
      <c r="P84" s="530"/>
      <c r="Q84" s="530"/>
      <c r="R84" s="530"/>
      <c r="S84" s="530"/>
      <c r="T84" s="530"/>
      <c r="U84" s="530"/>
    </row>
    <row r="85" spans="1:21" ht="13.7" customHeight="1">
      <c r="A85" s="278" t="s">
        <v>20</v>
      </c>
      <c r="B85" s="5"/>
      <c r="E85" s="595"/>
      <c r="F85" s="595"/>
      <c r="G85" s="595"/>
      <c r="H85" s="595"/>
      <c r="I85" s="595"/>
      <c r="K85" s="522"/>
      <c r="L85"/>
      <c r="M85" s="530"/>
      <c r="N85" s="530"/>
      <c r="O85" s="530"/>
      <c r="P85" s="530"/>
      <c r="Q85" s="530"/>
      <c r="R85" s="530"/>
      <c r="S85" s="530"/>
      <c r="T85" s="530"/>
      <c r="U85" s="530"/>
    </row>
    <row r="86" spans="1:21" ht="12.75" customHeight="1">
      <c r="A86" s="280" t="s">
        <v>324</v>
      </c>
      <c r="B86" s="5"/>
      <c r="E86" s="587">
        <v>63.251647101549302</v>
      </c>
      <c r="F86" s="474"/>
      <c r="G86" s="588">
        <v>21.010708159134499</v>
      </c>
      <c r="H86" s="290"/>
      <c r="I86" s="473">
        <v>2.6286189675981402</v>
      </c>
      <c r="K86" s="522"/>
      <c r="L86"/>
      <c r="M86" s="530"/>
      <c r="N86" s="530"/>
      <c r="O86" s="530"/>
      <c r="P86" s="530"/>
      <c r="Q86" s="530"/>
      <c r="R86" s="530"/>
      <c r="S86" s="530"/>
      <c r="T86" s="530"/>
      <c r="U86" s="530"/>
    </row>
    <row r="87" spans="1:21" ht="12.75" customHeight="1">
      <c r="A87" s="280" t="s">
        <v>331</v>
      </c>
      <c r="B87" s="5"/>
      <c r="E87" s="587">
        <v>26.1333188704563</v>
      </c>
      <c r="F87" s="474"/>
      <c r="G87" s="588">
        <v>27.968954843158301</v>
      </c>
      <c r="H87" s="290"/>
      <c r="I87" s="473">
        <v>18.682438230087001</v>
      </c>
      <c r="K87" s="522"/>
      <c r="L87"/>
      <c r="M87" s="530"/>
      <c r="N87" s="530"/>
      <c r="O87" s="530"/>
      <c r="P87" s="530"/>
      <c r="Q87" s="530"/>
      <c r="R87" s="530"/>
      <c r="S87" s="530"/>
      <c r="T87" s="530"/>
      <c r="U87" s="530"/>
    </row>
    <row r="88" spans="1:21" ht="12.75" customHeight="1">
      <c r="A88" s="280" t="s">
        <v>22</v>
      </c>
      <c r="B88" s="5"/>
      <c r="E88" s="587">
        <v>25.6118579674446</v>
      </c>
      <c r="F88" s="474"/>
      <c r="G88" s="588">
        <v>31.729002210142902</v>
      </c>
      <c r="H88" s="474"/>
      <c r="I88" s="473">
        <v>51.622274138527402</v>
      </c>
      <c r="K88" s="522"/>
      <c r="L88"/>
      <c r="M88" s="530"/>
      <c r="N88" s="530"/>
      <c r="O88" s="530"/>
      <c r="P88" s="530"/>
      <c r="Q88" s="530"/>
      <c r="R88" s="530"/>
      <c r="S88" s="530"/>
      <c r="T88" s="530"/>
      <c r="U88" s="530"/>
    </row>
    <row r="89" spans="1:21" ht="12.75" customHeight="1">
      <c r="A89" s="278" t="s">
        <v>21</v>
      </c>
      <c r="B89" s="5"/>
      <c r="E89" s="595"/>
      <c r="F89" s="593"/>
      <c r="G89" s="593"/>
      <c r="H89" s="593"/>
      <c r="I89" s="582"/>
      <c r="K89" s="522"/>
      <c r="L89"/>
      <c r="M89" s="530"/>
      <c r="N89" s="530"/>
      <c r="O89" s="530"/>
      <c r="P89" s="530"/>
      <c r="Q89" s="530"/>
      <c r="R89" s="530"/>
      <c r="S89" s="530"/>
      <c r="T89" s="530"/>
      <c r="U89" s="530"/>
    </row>
    <row r="90" spans="1:21" ht="12" customHeight="1">
      <c r="A90" s="280" t="s">
        <v>325</v>
      </c>
      <c r="B90" s="5"/>
      <c r="E90" s="591">
        <v>-20.184881496399999</v>
      </c>
      <c r="F90" s="474"/>
      <c r="G90" s="589">
        <v>-6.5377625166685096</v>
      </c>
      <c r="H90" s="290"/>
      <c r="I90" s="588">
        <v>37.399741368109503</v>
      </c>
      <c r="K90" s="457" t="s">
        <v>9</v>
      </c>
      <c r="L90"/>
      <c r="M90" s="530"/>
      <c r="N90" s="530"/>
      <c r="O90" s="530"/>
      <c r="P90" s="530"/>
      <c r="Q90" s="530"/>
      <c r="R90" s="530"/>
      <c r="S90" s="530"/>
      <c r="T90" s="530"/>
      <c r="U90" s="530"/>
    </row>
    <row r="91" spans="1:21" ht="12.75" customHeight="1">
      <c r="A91" s="280" t="s">
        <v>255</v>
      </c>
      <c r="B91" s="5"/>
      <c r="E91" s="591">
        <v>-17.865173099956099</v>
      </c>
      <c r="F91" s="474"/>
      <c r="G91" s="589">
        <v>-12.0516864706101</v>
      </c>
      <c r="H91" s="290"/>
      <c r="I91" s="589">
        <v>-15.5816721009807</v>
      </c>
      <c r="J91" s="473"/>
      <c r="K91" s="522"/>
      <c r="L91"/>
      <c r="M91" s="530"/>
      <c r="N91" s="530"/>
      <c r="O91" s="530"/>
      <c r="P91" s="530"/>
      <c r="Q91" s="530"/>
      <c r="R91" s="530"/>
      <c r="S91" s="530"/>
      <c r="T91" s="530"/>
      <c r="U91" s="530"/>
    </row>
    <row r="92" spans="1:21" ht="12.75" customHeight="1">
      <c r="A92" s="280" t="s">
        <v>330</v>
      </c>
      <c r="B92" s="5"/>
      <c r="E92" s="591">
        <v>-15.5894360675521</v>
      </c>
      <c r="F92" s="474"/>
      <c r="G92" s="588">
        <v>17.147933094199701</v>
      </c>
      <c r="H92" s="290"/>
      <c r="I92" s="588">
        <v>1.65683424514977</v>
      </c>
      <c r="J92" s="473"/>
      <c r="K92" s="522"/>
      <c r="L92" s="5"/>
      <c r="M92" s="530"/>
      <c r="N92" s="530"/>
      <c r="O92" s="530"/>
      <c r="P92" s="530"/>
      <c r="Q92" s="530"/>
      <c r="R92" s="530"/>
      <c r="S92" s="530"/>
      <c r="T92" s="530"/>
      <c r="U92" s="530"/>
    </row>
    <row r="93" spans="1:21" ht="5.25" customHeight="1">
      <c r="A93" s="190"/>
      <c r="B93" s="5"/>
      <c r="H93" s="5"/>
      <c r="J93" s="474"/>
      <c r="K93" s="522"/>
      <c r="M93" s="530"/>
      <c r="N93" s="530"/>
      <c r="O93" s="530"/>
      <c r="P93" s="530"/>
      <c r="Q93" s="530"/>
      <c r="R93" s="530"/>
      <c r="S93" s="530"/>
      <c r="T93" s="530"/>
      <c r="U93" s="530"/>
    </row>
    <row r="94" spans="1:21" ht="12" customHeight="1">
      <c r="A94" s="184" t="s">
        <v>227</v>
      </c>
      <c r="B94" s="5"/>
      <c r="E94" s="596">
        <v>72.553356000191002</v>
      </c>
      <c r="F94" s="474"/>
      <c r="G94" s="597">
        <v>72.757948217747099</v>
      </c>
      <c r="H94" s="290"/>
      <c r="I94" s="597">
        <v>70.061868602890399</v>
      </c>
      <c r="K94" s="522"/>
      <c r="L94" s="475"/>
      <c r="M94" s="530"/>
      <c r="N94" s="530"/>
      <c r="O94" s="530"/>
      <c r="P94" s="530"/>
      <c r="Q94" s="530"/>
      <c r="R94" s="530"/>
      <c r="S94" s="530"/>
      <c r="T94" s="530"/>
      <c r="U94" s="530"/>
    </row>
    <row r="95" spans="1:21" ht="4.5" customHeight="1">
      <c r="A95" s="525"/>
      <c r="B95" s="5"/>
      <c r="E95" s="8"/>
      <c r="F95" s="10"/>
      <c r="G95" s="453"/>
      <c r="H95" s="1"/>
      <c r="I95" s="453"/>
      <c r="K95" s="522"/>
      <c r="M95" s="530"/>
      <c r="N95" s="530"/>
      <c r="O95" s="530"/>
      <c r="P95" s="530"/>
      <c r="Q95" s="530"/>
      <c r="R95" s="530"/>
      <c r="S95" s="530"/>
      <c r="T95" s="530"/>
      <c r="U95" s="530"/>
    </row>
    <row r="96" spans="1:21" ht="14.1" customHeight="1">
      <c r="A96" s="533" t="s">
        <v>344</v>
      </c>
      <c r="B96" s="317"/>
      <c r="C96" s="304"/>
      <c r="D96" s="311"/>
      <c r="E96" s="318" t="s">
        <v>307</v>
      </c>
      <c r="F96" s="350" t="s">
        <v>8</v>
      </c>
      <c r="G96" s="318" t="s">
        <v>290</v>
      </c>
      <c r="H96" s="350"/>
      <c r="I96" s="318" t="s">
        <v>242</v>
      </c>
      <c r="J96" s="534"/>
      <c r="K96" s="372" t="s">
        <v>9</v>
      </c>
      <c r="M96" s="530"/>
      <c r="N96" s="530"/>
      <c r="O96" s="530"/>
      <c r="P96" s="530"/>
      <c r="Q96" s="530"/>
      <c r="R96" s="530"/>
      <c r="S96" s="530"/>
      <c r="T96" s="530"/>
      <c r="U96" s="530"/>
    </row>
    <row r="97" spans="1:21" ht="3" customHeight="1">
      <c r="A97" s="192"/>
      <c r="B97" s="300"/>
      <c r="C97" s="28"/>
      <c r="D97" s="29"/>
      <c r="E97" s="25"/>
      <c r="F97" s="26"/>
      <c r="G97" s="25"/>
      <c r="H97" s="26"/>
      <c r="I97" s="25"/>
      <c r="K97" s="522"/>
      <c r="M97" s="530"/>
      <c r="N97" s="530"/>
      <c r="O97" s="530"/>
      <c r="P97" s="530"/>
      <c r="Q97" s="530"/>
      <c r="R97" s="530"/>
      <c r="S97" s="530"/>
      <c r="T97" s="530"/>
      <c r="U97" s="530"/>
    </row>
    <row r="98" spans="1:21" ht="12.75" customHeight="1">
      <c r="A98" s="184" t="s">
        <v>27</v>
      </c>
      <c r="B98" s="14"/>
      <c r="C98" s="14"/>
      <c r="D98" s="17"/>
      <c r="E98" s="13"/>
      <c r="F98" s="16"/>
      <c r="G98" s="13"/>
      <c r="H98" s="16"/>
      <c r="I98" s="30"/>
      <c r="K98" s="522"/>
      <c r="M98" s="530"/>
      <c r="N98" s="530"/>
      <c r="O98" s="530"/>
      <c r="P98" s="530"/>
      <c r="Q98" s="530"/>
      <c r="R98" s="530"/>
      <c r="S98" s="530"/>
      <c r="T98" s="530"/>
      <c r="U98" s="530"/>
    </row>
    <row r="99" spans="1:21" ht="12.75" customHeight="1">
      <c r="A99" s="186" t="s">
        <v>28</v>
      </c>
      <c r="B99" s="14"/>
      <c r="C99" s="16"/>
      <c r="D99" s="17"/>
      <c r="E99" s="444">
        <v>4289571.4918</v>
      </c>
      <c r="F99" s="22"/>
      <c r="G99" s="445">
        <v>6097336.6869000001</v>
      </c>
      <c r="H99" s="290" t="s">
        <v>9</v>
      </c>
      <c r="I99" s="446">
        <v>5631765.9108999996</v>
      </c>
      <c r="K99" s="522"/>
      <c r="L99" s="436"/>
      <c r="M99" s="530"/>
      <c r="N99" s="530"/>
      <c r="O99" s="530"/>
      <c r="P99" s="530"/>
      <c r="Q99" s="530"/>
      <c r="R99" s="530"/>
      <c r="S99" s="530"/>
      <c r="T99" s="530"/>
      <c r="U99" s="530"/>
    </row>
    <row r="100" spans="1:21" ht="12.75" customHeight="1">
      <c r="A100" s="186" t="s">
        <v>29</v>
      </c>
      <c r="B100" s="14"/>
      <c r="C100" s="16"/>
      <c r="D100" s="17"/>
      <c r="E100" s="444">
        <v>162735119.016</v>
      </c>
      <c r="F100" s="22"/>
      <c r="G100" s="445">
        <v>292584766.10299999</v>
      </c>
      <c r="H100" s="290" t="s">
        <v>9</v>
      </c>
      <c r="I100" s="446">
        <v>177433754.13</v>
      </c>
      <c r="K100" s="522"/>
      <c r="L100" s="157"/>
      <c r="M100" s="530"/>
      <c r="N100" s="530"/>
      <c r="O100" s="530"/>
      <c r="P100" s="530"/>
      <c r="Q100" s="530"/>
      <c r="R100" s="530"/>
      <c r="S100" s="530"/>
      <c r="T100" s="530"/>
      <c r="U100" s="530"/>
    </row>
    <row r="101" spans="1:21" ht="12.75" customHeight="1">
      <c r="A101" s="185" t="s">
        <v>30</v>
      </c>
      <c r="B101" s="14"/>
      <c r="C101" s="14"/>
      <c r="D101" s="17"/>
      <c r="E101" s="219"/>
      <c r="F101" s="22"/>
      <c r="G101" s="20"/>
      <c r="H101" s="437"/>
      <c r="I101" s="20"/>
      <c r="K101" s="522"/>
      <c r="L101"/>
      <c r="M101" s="530"/>
      <c r="N101" s="530"/>
      <c r="O101" s="530"/>
      <c r="P101" s="530"/>
      <c r="Q101" s="530"/>
      <c r="R101" s="530"/>
      <c r="S101" s="530"/>
      <c r="T101" s="530"/>
      <c r="U101" s="530"/>
    </row>
    <row r="102" spans="1:21" ht="12.75" customHeight="1">
      <c r="A102" s="186" t="s">
        <v>28</v>
      </c>
      <c r="B102" s="14"/>
      <c r="C102" s="16"/>
      <c r="D102" s="17"/>
      <c r="E102" s="116">
        <v>4286509.2479999997</v>
      </c>
      <c r="F102" s="22"/>
      <c r="G102" s="22">
        <v>6094835.0080000004</v>
      </c>
      <c r="H102" s="290" t="s">
        <v>9</v>
      </c>
      <c r="I102" s="445">
        <v>5627745.3039999995</v>
      </c>
      <c r="K102" s="522"/>
      <c r="L102" s="438"/>
      <c r="M102" s="530"/>
      <c r="N102" s="530"/>
      <c r="O102" s="530"/>
      <c r="P102" s="530"/>
      <c r="Q102" s="530"/>
      <c r="R102" s="530"/>
      <c r="S102" s="530"/>
      <c r="T102" s="530"/>
      <c r="U102" s="530"/>
    </row>
    <row r="103" spans="1:21" ht="12.75" customHeight="1">
      <c r="A103" s="186" t="s">
        <v>29</v>
      </c>
      <c r="B103" s="14"/>
      <c r="C103" s="16"/>
      <c r="D103" s="17"/>
      <c r="E103" s="447">
        <v>162691981.303</v>
      </c>
      <c r="F103" s="22"/>
      <c r="G103" s="404">
        <v>292542877.60600001</v>
      </c>
      <c r="H103" s="290" t="s">
        <v>9</v>
      </c>
      <c r="I103" s="445">
        <v>177367389.02200001</v>
      </c>
      <c r="K103" s="522"/>
      <c r="M103" s="530"/>
      <c r="N103" s="530"/>
      <c r="O103" s="530"/>
      <c r="P103" s="530"/>
      <c r="Q103" s="530"/>
      <c r="R103" s="530"/>
      <c r="S103" s="530"/>
      <c r="T103" s="530"/>
      <c r="U103" s="530"/>
    </row>
    <row r="104" spans="1:21" ht="12.75" customHeight="1">
      <c r="A104" s="185" t="s">
        <v>31</v>
      </c>
      <c r="B104" s="14"/>
      <c r="C104" s="14"/>
      <c r="D104" s="17"/>
      <c r="E104" s="439"/>
      <c r="F104" s="151"/>
      <c r="G104" s="440"/>
      <c r="H104" s="441"/>
      <c r="I104" s="440"/>
      <c r="K104" s="522"/>
      <c r="L104" s="442"/>
      <c r="M104" s="530"/>
      <c r="N104" s="530"/>
      <c r="O104" s="530"/>
      <c r="P104" s="530"/>
      <c r="Q104" s="530"/>
      <c r="R104" s="530"/>
      <c r="S104" s="530"/>
      <c r="T104" s="530"/>
      <c r="U104" s="530"/>
    </row>
    <row r="105" spans="1:21" ht="12.75" customHeight="1">
      <c r="A105" s="186" t="s">
        <v>28</v>
      </c>
      <c r="B105" s="14"/>
      <c r="C105" s="16"/>
      <c r="D105" s="17"/>
      <c r="E105" s="447">
        <v>3062.2438000000002</v>
      </c>
      <c r="F105" s="22"/>
      <c r="G105" s="404">
        <v>2501.6788999999999</v>
      </c>
      <c r="H105" s="437"/>
      <c r="I105" s="445">
        <v>4020.6069000000002</v>
      </c>
      <c r="K105" s="522"/>
      <c r="M105" s="530"/>
      <c r="N105" s="530"/>
      <c r="O105" s="530"/>
      <c r="P105" s="530"/>
      <c r="Q105" s="530"/>
      <c r="R105" s="530"/>
      <c r="S105" s="530"/>
      <c r="T105" s="530"/>
      <c r="U105" s="530"/>
    </row>
    <row r="106" spans="1:21" ht="12.75" customHeight="1">
      <c r="A106" s="186" t="s">
        <v>29</v>
      </c>
      <c r="B106" s="14"/>
      <c r="C106" s="16"/>
      <c r="D106" s="17"/>
      <c r="E106" s="447">
        <v>43137.713000000003</v>
      </c>
      <c r="F106" s="22"/>
      <c r="G106" s="404">
        <v>41889</v>
      </c>
      <c r="H106" s="443"/>
      <c r="I106" s="445">
        <v>66365.107999999993</v>
      </c>
      <c r="K106" s="522"/>
      <c r="M106" s="530"/>
      <c r="N106" s="530"/>
      <c r="O106" s="530"/>
      <c r="P106" s="530"/>
      <c r="Q106" s="530"/>
      <c r="R106" s="530"/>
      <c r="S106" s="530"/>
      <c r="T106" s="530"/>
      <c r="U106" s="530"/>
    </row>
    <row r="107" spans="1:21" ht="5.25" customHeight="1">
      <c r="A107" s="193"/>
      <c r="B107" s="194"/>
      <c r="C107" s="195"/>
      <c r="D107" s="196"/>
      <c r="E107" s="197"/>
      <c r="F107" s="195"/>
      <c r="G107" s="198"/>
      <c r="H107" s="199"/>
      <c r="I107" s="198"/>
      <c r="J107" s="535"/>
      <c r="K107" s="536"/>
      <c r="M107" s="530"/>
      <c r="N107" s="530"/>
      <c r="O107" s="530"/>
      <c r="P107" s="530"/>
      <c r="Q107" s="530"/>
      <c r="R107" s="530"/>
      <c r="S107" s="530"/>
      <c r="T107" s="530"/>
      <c r="U107" s="530"/>
    </row>
    <row r="108" spans="1:21" ht="5.25" customHeight="1">
      <c r="A108" s="32"/>
      <c r="B108" s="14"/>
      <c r="C108" s="16"/>
      <c r="D108" s="17"/>
      <c r="E108" s="33"/>
      <c r="F108" s="16"/>
      <c r="G108" s="34"/>
      <c r="H108" s="23"/>
      <c r="I108" s="34"/>
      <c r="M108" s="530"/>
      <c r="N108" s="530"/>
      <c r="O108" s="530"/>
      <c r="P108" s="530"/>
      <c r="Q108" s="530"/>
      <c r="R108" s="530"/>
      <c r="S108" s="530"/>
      <c r="T108" s="530"/>
      <c r="U108" s="530"/>
    </row>
    <row r="109" spans="1:21" ht="12.75" customHeight="1">
      <c r="A109" s="200"/>
      <c r="B109" s="201"/>
      <c r="C109" s="202"/>
      <c r="D109" s="203"/>
      <c r="E109" s="204"/>
      <c r="F109" s="202"/>
      <c r="G109" s="205"/>
      <c r="H109" s="206"/>
      <c r="I109" s="205"/>
      <c r="J109" s="513"/>
      <c r="K109" s="514"/>
      <c r="M109" s="530"/>
      <c r="N109" s="530"/>
      <c r="O109" s="530"/>
      <c r="P109" s="530"/>
      <c r="Q109" s="530"/>
      <c r="R109" s="530"/>
      <c r="S109" s="530"/>
      <c r="T109" s="530"/>
      <c r="U109" s="530"/>
    </row>
    <row r="110" spans="1:21" ht="12.75" customHeight="1">
      <c r="A110" s="207" t="s">
        <v>366</v>
      </c>
      <c r="B110" s="14"/>
      <c r="C110" s="16"/>
      <c r="D110" s="17"/>
      <c r="E110" s="33"/>
      <c r="F110" s="16"/>
      <c r="G110" s="34"/>
      <c r="H110" s="23"/>
      <c r="I110" s="36" t="s">
        <v>33</v>
      </c>
      <c r="K110" s="522"/>
      <c r="L110" s="3"/>
      <c r="M110" s="530"/>
      <c r="N110" s="530"/>
      <c r="O110" s="530"/>
      <c r="P110" s="530"/>
      <c r="Q110" s="530"/>
      <c r="R110" s="530"/>
      <c r="S110" s="530"/>
      <c r="T110" s="530"/>
      <c r="U110" s="530"/>
    </row>
    <row r="111" spans="1:21" ht="12.75" customHeight="1">
      <c r="A111" s="186"/>
      <c r="B111" s="14"/>
      <c r="C111" s="16"/>
      <c r="D111" s="17"/>
      <c r="E111" s="33"/>
      <c r="F111" s="16"/>
      <c r="G111" s="34"/>
      <c r="H111" s="23"/>
      <c r="I111" s="34"/>
      <c r="K111" s="522"/>
      <c r="M111" s="530"/>
      <c r="N111" s="530"/>
      <c r="O111" s="530"/>
      <c r="P111" s="530"/>
      <c r="Q111" s="530"/>
      <c r="R111" s="530"/>
      <c r="S111" s="530"/>
      <c r="T111" s="530"/>
      <c r="U111" s="530"/>
    </row>
    <row r="112" spans="1:21" ht="3" customHeight="1">
      <c r="A112" s="188"/>
      <c r="B112" s="37"/>
      <c r="C112" s="38"/>
      <c r="D112" s="39"/>
      <c r="E112" s="13"/>
      <c r="F112" s="16"/>
      <c r="G112" s="14"/>
      <c r="H112" s="23"/>
      <c r="I112" s="24"/>
      <c r="K112" s="522"/>
      <c r="M112" s="530"/>
      <c r="N112" s="530"/>
      <c r="O112" s="530"/>
      <c r="P112" s="530"/>
      <c r="Q112" s="530"/>
      <c r="R112" s="530"/>
      <c r="S112" s="530"/>
      <c r="T112" s="530"/>
      <c r="U112" s="530"/>
    </row>
    <row r="113" spans="1:21" ht="14.1" customHeight="1">
      <c r="A113" s="527" t="s">
        <v>345</v>
      </c>
      <c r="B113" s="303"/>
      <c r="C113" s="318" t="s">
        <v>313</v>
      </c>
      <c r="D113" s="362" t="s">
        <v>8</v>
      </c>
      <c r="E113" s="334" t="s">
        <v>322</v>
      </c>
      <c r="F113" s="362"/>
      <c r="G113" s="334" t="s">
        <v>314</v>
      </c>
      <c r="H113" s="362"/>
      <c r="I113" s="334" t="s">
        <v>323</v>
      </c>
      <c r="J113" s="534"/>
      <c r="K113" s="371" t="s">
        <v>8</v>
      </c>
      <c r="M113" s="530"/>
      <c r="N113" s="530"/>
      <c r="O113" s="530"/>
      <c r="P113" s="530"/>
      <c r="Q113" s="530"/>
      <c r="R113" s="530"/>
      <c r="S113" s="530"/>
      <c r="T113" s="530"/>
      <c r="U113" s="530"/>
    </row>
    <row r="114" spans="1:21" ht="3" customHeight="1">
      <c r="A114" s="208"/>
      <c r="B114" s="5"/>
      <c r="E114" s="30"/>
      <c r="F114" s="31"/>
      <c r="G114" s="30"/>
      <c r="H114" s="31"/>
      <c r="I114" s="30"/>
      <c r="K114" s="522"/>
      <c r="M114" s="530"/>
      <c r="N114" s="530"/>
      <c r="O114" s="530"/>
      <c r="P114" s="530"/>
      <c r="Q114" s="530"/>
      <c r="R114" s="530"/>
      <c r="S114" s="530"/>
      <c r="T114" s="530"/>
      <c r="U114" s="530"/>
    </row>
    <row r="115" spans="1:21" ht="19.5" customHeight="1">
      <c r="A115" s="525" t="s">
        <v>346</v>
      </c>
      <c r="B115" s="385"/>
      <c r="C115" s="22">
        <v>32539430.0781391</v>
      </c>
      <c r="D115" s="448"/>
      <c r="E115" s="18">
        <v>2569344.6920905099</v>
      </c>
      <c r="F115" s="448"/>
      <c r="G115" s="16">
        <v>2761929.7439647098</v>
      </c>
      <c r="H115" s="448"/>
      <c r="I115" s="22">
        <v>2508601.255754</v>
      </c>
      <c r="K115" s="537"/>
      <c r="L115" s="22"/>
      <c r="M115" s="530"/>
      <c r="N115" s="530"/>
      <c r="O115" s="530"/>
      <c r="P115" s="530"/>
      <c r="Q115" s="530"/>
      <c r="R115" s="530"/>
      <c r="S115" s="530"/>
      <c r="T115" s="530"/>
      <c r="U115" s="530"/>
    </row>
    <row r="116" spans="1:21" ht="15" customHeight="1">
      <c r="A116" s="186" t="s">
        <v>319</v>
      </c>
      <c r="B116" s="386"/>
      <c r="C116" s="22">
        <v>25823549.938749101</v>
      </c>
      <c r="D116" s="449"/>
      <c r="E116" s="13">
        <v>2059938.93647051</v>
      </c>
      <c r="F116" s="448"/>
      <c r="G116" s="14">
        <v>2186267.7024747101</v>
      </c>
      <c r="H116" s="448"/>
      <c r="I116" s="20">
        <v>2007249.5510539999</v>
      </c>
      <c r="K116" s="522"/>
      <c r="L116" s="20"/>
      <c r="M116" s="530"/>
      <c r="N116" s="530"/>
      <c r="O116" s="530"/>
      <c r="P116" s="530"/>
      <c r="Q116" s="530"/>
      <c r="R116" s="530"/>
      <c r="S116" s="530"/>
      <c r="T116" s="530"/>
      <c r="U116" s="530"/>
    </row>
    <row r="117" spans="1:21" ht="15" customHeight="1">
      <c r="A117" s="186" t="s">
        <v>320</v>
      </c>
      <c r="B117" s="386"/>
      <c r="C117" s="22">
        <v>6715880.1393900001</v>
      </c>
      <c r="D117" s="449"/>
      <c r="E117" s="13">
        <v>509405.75562000001</v>
      </c>
      <c r="F117" s="448"/>
      <c r="G117" s="14">
        <v>575662.04148999997</v>
      </c>
      <c r="H117" s="448"/>
      <c r="I117" s="20">
        <v>501351.70469999901</v>
      </c>
      <c r="K117" s="522"/>
      <c r="L117" s="20"/>
      <c r="M117" s="530"/>
      <c r="N117" s="530"/>
      <c r="O117" s="530"/>
      <c r="P117" s="530"/>
      <c r="Q117" s="530"/>
      <c r="R117" s="530"/>
      <c r="S117" s="530"/>
      <c r="T117" s="530"/>
      <c r="U117" s="530"/>
    </row>
    <row r="118" spans="1:21" ht="3" customHeight="1">
      <c r="A118" s="209"/>
      <c r="B118" s="2"/>
      <c r="E118" s="13"/>
      <c r="F118" s="16"/>
      <c r="G118" s="14"/>
      <c r="H118" s="23"/>
      <c r="I118" s="14"/>
      <c r="K118" s="522"/>
      <c r="M118" s="530"/>
      <c r="N118" s="530"/>
      <c r="O118" s="530"/>
      <c r="P118" s="530"/>
      <c r="Q118" s="530"/>
      <c r="R118" s="530"/>
      <c r="S118" s="530"/>
      <c r="T118" s="530"/>
      <c r="U118" s="530"/>
    </row>
    <row r="119" spans="1:21" ht="13.5">
      <c r="A119" s="305" t="s">
        <v>347</v>
      </c>
      <c r="B119" s="306"/>
      <c r="C119" s="306"/>
      <c r="D119" s="307"/>
      <c r="E119" s="368">
        <v>2021</v>
      </c>
      <c r="F119" s="369"/>
      <c r="G119" s="368">
        <v>2020</v>
      </c>
      <c r="H119" s="370"/>
      <c r="I119" s="368">
        <v>2019</v>
      </c>
      <c r="J119" s="370" t="s">
        <v>9</v>
      </c>
      <c r="K119" s="337"/>
      <c r="L119" s="158"/>
      <c r="M119" s="530"/>
      <c r="N119" s="530"/>
      <c r="O119" s="530"/>
      <c r="P119" s="530"/>
      <c r="Q119" s="530"/>
      <c r="R119" s="530"/>
      <c r="S119" s="530"/>
      <c r="T119" s="530"/>
      <c r="U119" s="530"/>
    </row>
    <row r="120" spans="1:21" ht="3" customHeight="1">
      <c r="A120" s="190"/>
      <c r="B120" s="5"/>
      <c r="E120" s="13"/>
      <c r="F120" s="16"/>
      <c r="G120" s="13"/>
      <c r="H120" s="16"/>
      <c r="I120" s="13"/>
      <c r="J120" s="16"/>
      <c r="K120" s="291"/>
      <c r="M120" s="530"/>
      <c r="N120" s="530"/>
      <c r="O120" s="530"/>
      <c r="P120" s="530"/>
      <c r="Q120" s="530"/>
      <c r="R120" s="530"/>
      <c r="S120" s="530"/>
      <c r="T120" s="530"/>
      <c r="U120" s="530"/>
    </row>
    <row r="121" spans="1:21" ht="12.75" customHeight="1">
      <c r="A121" s="184" t="s">
        <v>34</v>
      </c>
      <c r="B121" s="153"/>
      <c r="C121"/>
      <c r="E121" s="13">
        <v>1825.0260000000001</v>
      </c>
      <c r="F121" s="16"/>
      <c r="G121" s="14">
        <v>1771.46</v>
      </c>
      <c r="H121" s="16"/>
      <c r="I121" s="14">
        <v>2177.08</v>
      </c>
      <c r="J121" s="16"/>
      <c r="K121" s="522"/>
      <c r="L121" s="159"/>
      <c r="M121" s="530"/>
      <c r="N121" s="530"/>
      <c r="O121" s="530"/>
      <c r="P121" s="530"/>
      <c r="Q121" s="530"/>
      <c r="R121" s="530"/>
      <c r="S121" s="530"/>
      <c r="T121" s="530"/>
      <c r="U121" s="530"/>
    </row>
    <row r="122" spans="1:21" ht="12.75" customHeight="1">
      <c r="A122" s="186" t="s">
        <v>35</v>
      </c>
      <c r="B122" s="154"/>
      <c r="C122"/>
      <c r="E122" s="13">
        <v>726.36300000000006</v>
      </c>
      <c r="F122" s="16"/>
      <c r="G122" s="14">
        <v>716.16</v>
      </c>
      <c r="H122" s="16"/>
      <c r="I122" s="14">
        <v>970.62</v>
      </c>
      <c r="J122" s="16"/>
      <c r="K122" s="522"/>
      <c r="L122" s="159"/>
      <c r="M122" s="530"/>
      <c r="N122" s="530"/>
      <c r="O122" s="530"/>
      <c r="P122" s="530"/>
      <c r="Q122" s="530"/>
      <c r="R122" s="530"/>
      <c r="S122" s="530"/>
      <c r="T122" s="530"/>
      <c r="U122" s="530"/>
    </row>
    <row r="123" spans="1:21" ht="12.75" customHeight="1">
      <c r="A123" s="186" t="s">
        <v>36</v>
      </c>
      <c r="B123" s="154"/>
      <c r="C123"/>
      <c r="E123" s="13">
        <v>1098.663</v>
      </c>
      <c r="F123" s="16"/>
      <c r="G123" s="14">
        <v>1055.3</v>
      </c>
      <c r="H123" s="16"/>
      <c r="I123" s="14">
        <v>1206.47</v>
      </c>
      <c r="J123" s="16"/>
      <c r="K123" s="522"/>
      <c r="M123" s="530"/>
      <c r="N123" s="530"/>
      <c r="O123" s="530"/>
      <c r="P123" s="530"/>
      <c r="Q123" s="530"/>
      <c r="R123" s="530"/>
      <c r="S123" s="530"/>
      <c r="T123" s="530"/>
      <c r="U123" s="530"/>
    </row>
    <row r="124" spans="1:21" ht="3" customHeight="1">
      <c r="A124" s="190"/>
      <c r="B124" s="5"/>
      <c r="E124" s="13"/>
      <c r="F124" s="16"/>
      <c r="G124" s="14"/>
      <c r="H124" s="23"/>
      <c r="I124" s="14"/>
      <c r="K124" s="522"/>
      <c r="M124" s="530"/>
      <c r="N124" s="530"/>
      <c r="O124" s="530"/>
      <c r="P124" s="530"/>
      <c r="Q124" s="530"/>
      <c r="R124" s="530"/>
      <c r="S124" s="530"/>
      <c r="T124" s="530"/>
      <c r="U124" s="530"/>
    </row>
    <row r="125" spans="1:21" ht="14.1" customHeight="1">
      <c r="A125" s="308" t="s">
        <v>270</v>
      </c>
      <c r="B125" s="309"/>
      <c r="C125" s="309"/>
      <c r="D125" s="310"/>
      <c r="E125" s="334" t="s">
        <v>322</v>
      </c>
      <c r="F125" s="367"/>
      <c r="G125" s="334" t="s">
        <v>314</v>
      </c>
      <c r="H125" s="363"/>
      <c r="I125" s="334" t="s">
        <v>323</v>
      </c>
      <c r="J125" s="534"/>
      <c r="K125" s="364"/>
      <c r="M125" s="530"/>
      <c r="N125" s="530"/>
      <c r="O125" s="530"/>
      <c r="P125" s="530"/>
      <c r="Q125" s="530"/>
      <c r="R125" s="530"/>
      <c r="S125" s="530"/>
      <c r="T125" s="530"/>
      <c r="U125" s="530"/>
    </row>
    <row r="126" spans="1:21" ht="3" customHeight="1">
      <c r="A126" s="208"/>
      <c r="B126" s="6"/>
      <c r="C126" s="6"/>
      <c r="D126" s="42"/>
      <c r="E126" s="30"/>
      <c r="F126" s="31"/>
      <c r="G126" s="30"/>
      <c r="H126" s="31"/>
      <c r="I126" s="30"/>
      <c r="K126" s="522"/>
      <c r="M126" s="530"/>
      <c r="N126" s="530"/>
      <c r="O126" s="530"/>
      <c r="P126" s="530"/>
      <c r="Q126" s="530"/>
      <c r="R126" s="530"/>
      <c r="S126" s="530"/>
      <c r="T126" s="530"/>
      <c r="U126" s="530"/>
    </row>
    <row r="127" spans="1:21" ht="12.75" customHeight="1">
      <c r="A127" s="189" t="s">
        <v>38</v>
      </c>
      <c r="B127" s="285"/>
      <c r="C127"/>
      <c r="E127" s="18">
        <v>211868</v>
      </c>
      <c r="F127" s="22"/>
      <c r="G127" s="16">
        <v>348167</v>
      </c>
      <c r="H127" s="22"/>
      <c r="I127" s="471">
        <v>212402</v>
      </c>
      <c r="K127" s="522"/>
      <c r="L127" s="471"/>
      <c r="M127" s="530"/>
      <c r="N127" s="530"/>
      <c r="O127" s="530"/>
      <c r="P127" s="530"/>
      <c r="Q127" s="530"/>
      <c r="R127" s="530"/>
      <c r="S127" s="530"/>
      <c r="T127" s="530"/>
      <c r="U127" s="530"/>
    </row>
    <row r="128" spans="1:21" ht="12.75" customHeight="1">
      <c r="A128" s="189" t="s">
        <v>39</v>
      </c>
      <c r="B128" s="285"/>
      <c r="C128"/>
      <c r="E128" s="18">
        <v>318241</v>
      </c>
      <c r="F128" s="22"/>
      <c r="G128" s="16">
        <v>302418</v>
      </c>
      <c r="H128" s="22"/>
      <c r="I128" s="471">
        <v>318202</v>
      </c>
      <c r="K128" s="522"/>
      <c r="L128" s="471"/>
      <c r="M128" s="530"/>
      <c r="N128" s="530"/>
      <c r="O128" s="530"/>
      <c r="P128" s="530"/>
      <c r="Q128" s="530"/>
      <c r="R128" s="530"/>
      <c r="S128" s="530"/>
      <c r="T128" s="530"/>
      <c r="U128" s="530"/>
    </row>
    <row r="129" spans="1:21" ht="12.75" customHeight="1">
      <c r="A129" s="189" t="s">
        <v>40</v>
      </c>
      <c r="B129" s="286"/>
      <c r="C129"/>
      <c r="E129" s="158">
        <v>-106373</v>
      </c>
      <c r="F129" s="572"/>
      <c r="G129" s="16">
        <v>45749</v>
      </c>
      <c r="H129" s="572"/>
      <c r="I129" s="286">
        <v>-105800</v>
      </c>
      <c r="K129" s="522"/>
      <c r="L129" s="471"/>
      <c r="M129" s="530"/>
      <c r="N129" s="530"/>
      <c r="O129" s="530"/>
      <c r="P129" s="530"/>
      <c r="Q129" s="530"/>
      <c r="R129" s="530"/>
      <c r="S129" s="530"/>
      <c r="T129" s="530"/>
      <c r="U129" s="530"/>
    </row>
    <row r="130" spans="1:21" ht="3" customHeight="1">
      <c r="A130" s="209"/>
      <c r="B130" s="2"/>
      <c r="E130" s="573"/>
      <c r="F130" s="15"/>
      <c r="G130" s="573"/>
      <c r="H130" s="15"/>
      <c r="I130" s="574"/>
      <c r="K130" s="522"/>
      <c r="L130" s="477"/>
      <c r="M130" s="530"/>
      <c r="N130" s="530"/>
      <c r="O130" s="530"/>
      <c r="P130" s="530"/>
      <c r="Q130" s="530"/>
      <c r="R130" s="530"/>
      <c r="S130" s="530"/>
      <c r="T130" s="530"/>
      <c r="U130" s="530"/>
    </row>
    <row r="131" spans="1:21" ht="14.1" customHeight="1">
      <c r="A131" s="308" t="s">
        <v>271</v>
      </c>
      <c r="B131" s="309"/>
      <c r="C131" s="318" t="s">
        <v>304</v>
      </c>
      <c r="D131" s="319"/>
      <c r="E131" s="613" t="s">
        <v>326</v>
      </c>
      <c r="F131" s="622"/>
      <c r="G131" s="613" t="s">
        <v>322</v>
      </c>
      <c r="H131" s="623"/>
      <c r="I131" s="613" t="s">
        <v>327</v>
      </c>
      <c r="J131" s="534"/>
      <c r="K131" s="364"/>
      <c r="M131" s="530"/>
      <c r="N131" s="530"/>
      <c r="O131" s="530"/>
      <c r="P131" s="530"/>
      <c r="Q131" s="530"/>
      <c r="R131" s="530"/>
      <c r="S131" s="530"/>
      <c r="T131" s="530"/>
      <c r="U131" s="530"/>
    </row>
    <row r="132" spans="1:21" ht="3" customHeight="1">
      <c r="A132" s="208"/>
      <c r="B132" s="266"/>
      <c r="C132" s="266"/>
      <c r="D132" s="267"/>
      <c r="E132" s="30"/>
      <c r="F132" s="31"/>
      <c r="G132" s="30"/>
      <c r="H132" s="40"/>
      <c r="I132" s="30"/>
      <c r="K132" s="522"/>
      <c r="M132" s="530"/>
      <c r="N132" s="530"/>
      <c r="O132" s="530"/>
      <c r="P132" s="530"/>
      <c r="Q132" s="530"/>
      <c r="R132" s="530"/>
      <c r="S132" s="530"/>
      <c r="T132" s="530"/>
      <c r="U132" s="530"/>
    </row>
    <row r="133" spans="1:21" ht="12.75" customHeight="1">
      <c r="A133" s="189" t="s">
        <v>348</v>
      </c>
      <c r="C133" s="415">
        <v>54.477800000000002</v>
      </c>
      <c r="D133" s="414"/>
      <c r="E133" s="575">
        <v>54.795565217391299</v>
      </c>
      <c r="F133" s="415"/>
      <c r="G133" s="415">
        <v>54.783099999999997</v>
      </c>
      <c r="H133" s="576"/>
      <c r="I133" s="577">
        <v>52.073956521739099</v>
      </c>
      <c r="K133" s="522"/>
      <c r="L133" s="140"/>
      <c r="M133" s="530"/>
      <c r="N133" s="530"/>
      <c r="O133" s="530"/>
      <c r="P133" s="530"/>
      <c r="Q133" s="530"/>
      <c r="R133" s="530"/>
      <c r="S133" s="530"/>
      <c r="T133" s="530"/>
      <c r="U133" s="530"/>
    </row>
    <row r="134" spans="1:21" ht="4.5" customHeight="1">
      <c r="A134" s="189"/>
      <c r="C134"/>
      <c r="D134" s="414"/>
      <c r="K134" s="522"/>
      <c r="M134" s="530"/>
      <c r="N134" s="530"/>
      <c r="O134" s="530"/>
      <c r="P134" s="530"/>
      <c r="Q134" s="530"/>
      <c r="R134" s="530"/>
      <c r="S134" s="530"/>
      <c r="T134" s="530"/>
      <c r="U134" s="530"/>
    </row>
    <row r="135" spans="1:21" ht="12.75" customHeight="1">
      <c r="A135" s="189"/>
      <c r="C135"/>
      <c r="D135" s="12"/>
      <c r="E135" s="243" t="s">
        <v>322</v>
      </c>
      <c r="F135" s="26"/>
      <c r="G135" s="243" t="s">
        <v>314</v>
      </c>
      <c r="H135" s="26"/>
      <c r="I135" s="373" t="s">
        <v>368</v>
      </c>
      <c r="K135" s="253"/>
      <c r="L135" s="160"/>
      <c r="M135" s="530"/>
      <c r="N135" s="530"/>
      <c r="O135" s="530"/>
      <c r="P135" s="530"/>
      <c r="Q135" s="530"/>
      <c r="R135" s="530"/>
      <c r="S135" s="530"/>
      <c r="T135" s="530"/>
      <c r="U135" s="530"/>
    </row>
    <row r="136" spans="1:21" ht="13.5" customHeight="1">
      <c r="A136" s="189" t="s">
        <v>321</v>
      </c>
      <c r="C136"/>
      <c r="D136" s="42"/>
      <c r="E136" s="33">
        <v>28414.722690925599</v>
      </c>
      <c r="F136" s="450" t="s">
        <v>8</v>
      </c>
      <c r="G136" s="34">
        <v>28136.682718081502</v>
      </c>
      <c r="H136" s="450" t="s">
        <v>302</v>
      </c>
      <c r="I136" s="34">
        <v>26262.166995936601</v>
      </c>
      <c r="K136" s="256"/>
      <c r="L136" s="161"/>
      <c r="M136" s="530"/>
      <c r="N136" s="530"/>
      <c r="O136" s="530"/>
      <c r="P136" s="530"/>
      <c r="Q136" s="530"/>
      <c r="R136" s="530"/>
      <c r="S136" s="530"/>
      <c r="T136" s="530"/>
      <c r="U136" s="530"/>
    </row>
    <row r="137" spans="1:21" ht="4.5" customHeight="1">
      <c r="A137" s="189"/>
      <c r="C137"/>
      <c r="D137" s="42"/>
      <c r="E137" s="9"/>
      <c r="F137" s="45"/>
      <c r="G137" s="9"/>
      <c r="H137" s="44"/>
      <c r="I137" s="14"/>
      <c r="K137" s="522"/>
      <c r="L137" s="161"/>
      <c r="M137" s="530"/>
      <c r="N137" s="530"/>
      <c r="O137" s="530"/>
      <c r="P137" s="530"/>
      <c r="Q137" s="530"/>
      <c r="R137" s="530"/>
      <c r="S137" s="530"/>
      <c r="T137" s="530"/>
      <c r="U137" s="530"/>
    </row>
    <row r="138" spans="1:21" ht="12.75" customHeight="1">
      <c r="A138" s="189"/>
      <c r="D138" s="12"/>
      <c r="E138" s="243" t="s">
        <v>314</v>
      </c>
      <c r="F138" s="450" t="s">
        <v>8</v>
      </c>
      <c r="G138" s="373" t="s">
        <v>303</v>
      </c>
      <c r="H138" s="450" t="s">
        <v>8</v>
      </c>
      <c r="I138" s="373" t="s">
        <v>315</v>
      </c>
      <c r="K138" s="422" t="s">
        <v>8</v>
      </c>
      <c r="L138" s="138"/>
      <c r="M138" s="530"/>
      <c r="N138" s="530"/>
      <c r="O138" s="530"/>
      <c r="P138" s="530"/>
      <c r="Q138" s="530"/>
      <c r="R138" s="530"/>
      <c r="S138" s="530"/>
      <c r="T138" s="530"/>
      <c r="U138" s="530"/>
    </row>
    <row r="139" spans="1:21" ht="12.75" customHeight="1">
      <c r="A139" s="189" t="s">
        <v>349</v>
      </c>
      <c r="C139" s="152"/>
      <c r="E139" s="46">
        <v>3.7861784477502498</v>
      </c>
      <c r="F139" s="281"/>
      <c r="G139" s="47">
        <v>3.6931864019072802</v>
      </c>
      <c r="H139" s="48"/>
      <c r="I139" s="47">
        <v>0.41297963173435298</v>
      </c>
      <c r="K139" s="522"/>
      <c r="L139" s="138"/>
      <c r="M139" s="530"/>
      <c r="N139" s="530"/>
      <c r="O139" s="530"/>
      <c r="P139" s="530"/>
      <c r="Q139" s="530"/>
      <c r="R139" s="530"/>
      <c r="S139" s="530"/>
      <c r="T139" s="530"/>
      <c r="U139" s="530"/>
    </row>
    <row r="140" spans="1:21" ht="12.75" customHeight="1">
      <c r="A140" s="189" t="s">
        <v>276</v>
      </c>
      <c r="C140" s="152"/>
      <c r="E140" s="421" t="s">
        <v>23</v>
      </c>
      <c r="F140" s="419"/>
      <c r="G140" s="419">
        <v>0.36541364700051898</v>
      </c>
      <c r="H140" s="420"/>
      <c r="I140" s="47">
        <v>0.125933474182996</v>
      </c>
      <c r="K140" s="522"/>
      <c r="L140" s="162"/>
      <c r="M140" s="530"/>
      <c r="N140" s="530"/>
      <c r="O140" s="530"/>
      <c r="P140" s="530"/>
      <c r="Q140" s="530"/>
      <c r="R140" s="530"/>
      <c r="S140" s="530"/>
      <c r="T140" s="530"/>
      <c r="U140" s="530"/>
    </row>
    <row r="141" spans="1:21" ht="12.75" customHeight="1">
      <c r="A141" s="189" t="s">
        <v>278</v>
      </c>
      <c r="C141" s="152"/>
      <c r="E141" s="421" t="s">
        <v>23</v>
      </c>
      <c r="G141" s="419">
        <v>6.6930533233340803</v>
      </c>
      <c r="I141" s="419">
        <v>5.9618832900945202</v>
      </c>
      <c r="K141" s="522"/>
      <c r="L141" s="138"/>
      <c r="M141" s="530"/>
      <c r="N141" s="530"/>
      <c r="O141" s="530"/>
      <c r="P141" s="530"/>
      <c r="Q141" s="530"/>
      <c r="R141" s="530"/>
      <c r="S141" s="530"/>
      <c r="T141" s="530"/>
      <c r="U141" s="530"/>
    </row>
    <row r="142" spans="1:21" ht="3" customHeight="1">
      <c r="A142" s="209"/>
      <c r="C142"/>
      <c r="E142" s="46"/>
      <c r="F142" s="281"/>
      <c r="G142" s="47"/>
      <c r="H142" s="48"/>
      <c r="I142" s="47"/>
      <c r="K142" s="522"/>
      <c r="L142" s="138"/>
      <c r="M142" s="530"/>
      <c r="N142" s="530"/>
      <c r="O142" s="530"/>
      <c r="P142" s="530"/>
      <c r="Q142" s="530"/>
      <c r="R142" s="530"/>
      <c r="S142" s="530"/>
      <c r="T142" s="530"/>
      <c r="U142" s="530"/>
    </row>
    <row r="143" spans="1:21" ht="14.1" customHeight="1">
      <c r="A143" s="538" t="s">
        <v>350</v>
      </c>
      <c r="B143" s="309"/>
      <c r="C143" s="309"/>
      <c r="D143" s="310"/>
      <c r="E143" s="376" t="s">
        <v>326</v>
      </c>
      <c r="F143" s="328"/>
      <c r="G143" s="376" t="s">
        <v>322</v>
      </c>
      <c r="H143" s="377"/>
      <c r="I143" s="376" t="s">
        <v>327</v>
      </c>
      <c r="J143" s="534"/>
      <c r="K143" s="364"/>
      <c r="L143" s="138"/>
      <c r="M143" s="530"/>
      <c r="N143" s="530"/>
      <c r="O143" s="530"/>
      <c r="P143" s="530"/>
      <c r="Q143" s="530"/>
      <c r="R143" s="530"/>
      <c r="S143" s="530"/>
      <c r="T143" s="530"/>
      <c r="U143" s="530"/>
    </row>
    <row r="144" spans="1:21" ht="3" customHeight="1">
      <c r="A144" s="191"/>
      <c r="B144" s="6"/>
      <c r="C144" s="6"/>
      <c r="D144" s="42"/>
      <c r="E144" s="30"/>
      <c r="F144" s="31"/>
      <c r="G144" s="30"/>
      <c r="H144" s="40"/>
      <c r="I144" s="30"/>
      <c r="K144" s="522"/>
      <c r="L144" s="138"/>
      <c r="M144" s="530"/>
      <c r="N144" s="530"/>
      <c r="O144" s="530"/>
      <c r="P144" s="530"/>
      <c r="Q144" s="530"/>
      <c r="R144" s="530"/>
      <c r="S144" s="530"/>
      <c r="T144" s="530"/>
      <c r="U144" s="530"/>
    </row>
    <row r="145" spans="1:21" ht="15" customHeight="1">
      <c r="A145" s="189" t="s">
        <v>41</v>
      </c>
      <c r="B145" s="152"/>
      <c r="C145" s="152"/>
      <c r="D145" s="152"/>
      <c r="E145" s="219">
        <v>6499.68</v>
      </c>
      <c r="F145" s="22"/>
      <c r="G145" s="20">
        <v>6556.2</v>
      </c>
      <c r="H145" s="118"/>
      <c r="I145" s="689">
        <v>7203.47</v>
      </c>
      <c r="K145" s="522"/>
      <c r="L145" s="152"/>
      <c r="M145" s="530"/>
      <c r="N145" s="530"/>
      <c r="O145" s="530"/>
      <c r="P145" s="530"/>
      <c r="Q145" s="530"/>
      <c r="R145" s="530"/>
      <c r="S145" s="530"/>
      <c r="T145" s="530"/>
      <c r="U145" s="530"/>
    </row>
    <row r="146" spans="1:21" ht="15" customHeight="1">
      <c r="A146" s="189" t="s">
        <v>42</v>
      </c>
      <c r="B146" s="5"/>
      <c r="C146" s="152"/>
      <c r="E146" s="219">
        <v>20583.769885999998</v>
      </c>
      <c r="F146" s="22"/>
      <c r="G146" s="20">
        <v>20548.585491999998</v>
      </c>
      <c r="H146" s="220"/>
      <c r="I146" s="689">
        <v>78957.505994000006</v>
      </c>
      <c r="K146" s="522"/>
      <c r="L146"/>
      <c r="M146" s="530"/>
      <c r="N146" s="530"/>
      <c r="O146" s="530"/>
      <c r="P146" s="530"/>
      <c r="Q146" s="530"/>
      <c r="R146" s="530"/>
      <c r="S146" s="530"/>
      <c r="T146" s="530"/>
      <c r="U146" s="530"/>
    </row>
    <row r="147" spans="1:21" ht="15" customHeight="1">
      <c r="A147" s="189" t="s">
        <v>43</v>
      </c>
      <c r="B147" s="5"/>
      <c r="C147"/>
      <c r="E147" s="219">
        <v>163701.11749194999</v>
      </c>
      <c r="F147" s="22"/>
      <c r="G147" s="20">
        <v>153870.27321159001</v>
      </c>
      <c r="H147" s="220"/>
      <c r="I147" s="690">
        <v>196033.5183082</v>
      </c>
      <c r="K147" s="522"/>
      <c r="L147" s="138"/>
      <c r="M147" s="530"/>
      <c r="N147" s="530"/>
      <c r="O147" s="530"/>
      <c r="P147" s="530"/>
      <c r="Q147" s="530"/>
      <c r="R147" s="530"/>
      <c r="S147" s="530"/>
      <c r="T147" s="530"/>
      <c r="U147" s="530"/>
    </row>
    <row r="148" spans="1:21" ht="3" hidden="1" customHeight="1">
      <c r="A148" s="187"/>
      <c r="B148" s="5"/>
      <c r="E148" s="51"/>
      <c r="F148" s="45"/>
      <c r="G148" s="45"/>
      <c r="H148" s="44"/>
      <c r="I148" s="45"/>
      <c r="K148" s="522"/>
      <c r="L148" s="138"/>
      <c r="M148" s="530"/>
      <c r="N148" s="530"/>
      <c r="O148" s="530"/>
      <c r="P148" s="530"/>
      <c r="Q148" s="530"/>
      <c r="R148" s="530"/>
      <c r="S148" s="530"/>
      <c r="T148" s="530"/>
      <c r="U148" s="530"/>
    </row>
    <row r="149" spans="1:21" ht="13.5" customHeight="1">
      <c r="A149" s="308" t="s">
        <v>272</v>
      </c>
      <c r="B149" s="303"/>
      <c r="C149" s="304"/>
      <c r="D149" s="311"/>
      <c r="E149" s="402" t="s">
        <v>312</v>
      </c>
      <c r="F149" s="405"/>
      <c r="G149" s="402" t="s">
        <v>232</v>
      </c>
      <c r="H149" s="365"/>
      <c r="I149" s="402" t="s">
        <v>44</v>
      </c>
      <c r="J149" s="365"/>
      <c r="K149" s="366"/>
      <c r="L149" s="138"/>
      <c r="M149" s="530"/>
      <c r="N149" s="530"/>
      <c r="O149" s="530"/>
      <c r="P149" s="530"/>
      <c r="Q149" s="530"/>
      <c r="R149" s="530"/>
      <c r="S149" s="530"/>
      <c r="T149" s="530"/>
      <c r="U149" s="530"/>
    </row>
    <row r="150" spans="1:21" ht="3" customHeight="1">
      <c r="A150" s="191"/>
      <c r="B150" s="5"/>
      <c r="E150" s="49"/>
      <c r="F150" s="50"/>
      <c r="G150" s="49"/>
      <c r="H150" s="50"/>
      <c r="I150" s="49"/>
      <c r="J150" s="50"/>
      <c r="K150" s="522"/>
      <c r="L150" s="138"/>
      <c r="M150" s="530"/>
      <c r="N150" s="530"/>
      <c r="O150" s="530"/>
      <c r="P150" s="530"/>
      <c r="Q150" s="530"/>
      <c r="R150" s="530"/>
      <c r="S150" s="530"/>
      <c r="T150" s="530"/>
      <c r="U150" s="530"/>
    </row>
    <row r="151" spans="1:21" ht="12.75" customHeight="1">
      <c r="A151" s="184" t="s">
        <v>243</v>
      </c>
      <c r="B151" s="6"/>
      <c r="C151" s="18"/>
      <c r="D151" s="42"/>
      <c r="E151" s="416">
        <v>13889136</v>
      </c>
      <c r="F151" s="16"/>
      <c r="G151" s="255">
        <v>13022483</v>
      </c>
      <c r="H151" s="16"/>
      <c r="I151" s="14">
        <f>SUM(I153:I154)</f>
        <v>11851192</v>
      </c>
      <c r="J151" s="16"/>
      <c r="K151" s="522"/>
      <c r="L151" s="138"/>
      <c r="M151" s="530"/>
      <c r="N151" s="530"/>
      <c r="O151" s="530"/>
      <c r="P151" s="530"/>
      <c r="Q151" s="530"/>
      <c r="R151" s="530"/>
      <c r="S151" s="530"/>
      <c r="T151" s="530"/>
      <c r="U151" s="530"/>
    </row>
    <row r="152" spans="1:21" ht="3" customHeight="1">
      <c r="A152" s="210"/>
      <c r="B152" s="6"/>
      <c r="C152" s="6"/>
      <c r="D152" s="42"/>
      <c r="E152" s="49"/>
      <c r="F152" s="50"/>
      <c r="G152" s="52"/>
      <c r="H152" s="50"/>
      <c r="I152" s="52"/>
      <c r="J152" s="50"/>
      <c r="K152" s="522"/>
      <c r="L152" s="138"/>
      <c r="M152" s="530"/>
      <c r="N152" s="530"/>
      <c r="O152" s="530"/>
      <c r="P152" s="530"/>
      <c r="Q152" s="530"/>
      <c r="R152" s="530"/>
      <c r="S152" s="530"/>
      <c r="T152" s="530"/>
      <c r="U152" s="530"/>
    </row>
    <row r="153" spans="1:21" ht="12.75" customHeight="1">
      <c r="A153" s="211" t="s">
        <v>45</v>
      </c>
      <c r="B153" s="6"/>
      <c r="C153" s="13"/>
      <c r="D153" s="19"/>
      <c r="E153" s="18">
        <v>2751367</v>
      </c>
      <c r="F153" s="16"/>
      <c r="G153" s="16">
        <v>2500190</v>
      </c>
      <c r="H153" s="16"/>
      <c r="I153" s="14">
        <v>2293839</v>
      </c>
      <c r="J153" s="16"/>
      <c r="K153" s="522"/>
      <c r="L153" s="138"/>
      <c r="M153" s="530"/>
      <c r="N153" s="530"/>
      <c r="O153" s="530"/>
      <c r="P153" s="530"/>
      <c r="Q153" s="530"/>
      <c r="R153" s="530"/>
      <c r="S153" s="530"/>
      <c r="T153" s="530"/>
      <c r="U153" s="530"/>
    </row>
    <row r="154" spans="1:21" ht="12.75" customHeight="1">
      <c r="A154" s="211" t="s">
        <v>46</v>
      </c>
      <c r="B154" s="6"/>
      <c r="D154" s="19"/>
      <c r="E154" s="18">
        <v>11137769</v>
      </c>
      <c r="F154" s="16"/>
      <c r="G154" s="16">
        <v>10522293</v>
      </c>
      <c r="H154" s="16"/>
      <c r="I154" s="14">
        <v>9557353</v>
      </c>
      <c r="J154" s="16"/>
      <c r="K154" s="522"/>
      <c r="L154" s="138"/>
      <c r="M154" s="530"/>
      <c r="N154" s="530"/>
      <c r="O154" s="530"/>
      <c r="P154" s="530"/>
      <c r="Q154" s="530"/>
      <c r="R154" s="530"/>
      <c r="S154" s="530"/>
      <c r="T154" s="530"/>
      <c r="U154" s="530"/>
    </row>
    <row r="155" spans="1:21" ht="3" customHeight="1">
      <c r="A155" s="210"/>
      <c r="B155" s="6"/>
      <c r="C155" s="13"/>
      <c r="D155" s="42"/>
      <c r="F155" s="50"/>
      <c r="H155" s="50"/>
      <c r="I155" s="52"/>
      <c r="J155" s="50"/>
      <c r="K155" s="522"/>
      <c r="L155" s="138"/>
      <c r="M155" s="530"/>
      <c r="N155" s="530"/>
      <c r="O155" s="530"/>
      <c r="P155" s="530"/>
      <c r="Q155" s="530"/>
      <c r="R155" s="530"/>
      <c r="S155" s="530"/>
      <c r="T155" s="530"/>
      <c r="U155" s="530"/>
    </row>
    <row r="156" spans="1:21" ht="12.75" customHeight="1">
      <c r="A156" s="184" t="s">
        <v>47</v>
      </c>
      <c r="B156" s="6"/>
      <c r="C156" s="13"/>
      <c r="D156" s="19"/>
      <c r="E156" s="417">
        <v>6971007</v>
      </c>
      <c r="F156" s="16"/>
      <c r="G156" s="16">
        <v>3054749</v>
      </c>
      <c r="H156" s="16"/>
      <c r="I156" s="14">
        <f>SUM(I158:I161)</f>
        <v>3045117</v>
      </c>
      <c r="J156" s="16"/>
      <c r="K156" s="522"/>
      <c r="L156" s="138"/>
      <c r="M156" s="530"/>
      <c r="N156" s="530"/>
      <c r="O156" s="530"/>
      <c r="P156" s="530"/>
      <c r="Q156" s="530"/>
      <c r="R156" s="530"/>
      <c r="S156" s="530"/>
      <c r="T156" s="530"/>
      <c r="U156" s="530"/>
    </row>
    <row r="157" spans="1:21" ht="3" customHeight="1">
      <c r="A157" s="210"/>
      <c r="B157" s="6"/>
      <c r="C157" s="6"/>
      <c r="D157" s="42"/>
      <c r="F157" s="50"/>
      <c r="H157" s="50"/>
      <c r="I157" s="52"/>
      <c r="J157" s="50"/>
      <c r="K157" s="522"/>
      <c r="L157" s="138"/>
      <c r="M157" s="530"/>
      <c r="N157" s="530"/>
      <c r="O157" s="530"/>
      <c r="P157" s="530"/>
      <c r="Q157" s="530"/>
      <c r="R157" s="530"/>
      <c r="S157" s="530"/>
      <c r="T157" s="530"/>
      <c r="U157" s="530"/>
    </row>
    <row r="158" spans="1:21" ht="12.75" customHeight="1">
      <c r="A158" s="211" t="s">
        <v>48</v>
      </c>
      <c r="B158" s="6"/>
      <c r="C158" s="13"/>
      <c r="D158" s="19"/>
      <c r="E158" s="219">
        <v>1640835</v>
      </c>
      <c r="F158" s="16"/>
      <c r="G158" s="20">
        <v>1053745</v>
      </c>
      <c r="H158" s="16"/>
      <c r="I158" s="14">
        <v>1290289</v>
      </c>
      <c r="J158" s="16"/>
      <c r="K158" s="522"/>
      <c r="L158" s="162"/>
      <c r="M158" s="530"/>
      <c r="N158" s="530"/>
      <c r="O158" s="530"/>
      <c r="P158" s="530"/>
      <c r="Q158" s="530"/>
      <c r="R158" s="530"/>
      <c r="S158" s="530"/>
      <c r="T158" s="530"/>
      <c r="U158" s="530"/>
    </row>
    <row r="159" spans="1:21" ht="12.75" customHeight="1">
      <c r="A159" s="211" t="s">
        <v>49</v>
      </c>
      <c r="B159" s="6"/>
      <c r="C159" s="13"/>
      <c r="D159" s="19"/>
      <c r="E159" s="219">
        <v>7860</v>
      </c>
      <c r="F159" s="16"/>
      <c r="G159" s="20">
        <v>3214</v>
      </c>
      <c r="H159" s="16"/>
      <c r="I159" s="14">
        <v>2201</v>
      </c>
      <c r="J159" s="16"/>
      <c r="K159" s="522"/>
      <c r="L159" s="138"/>
      <c r="M159" s="530"/>
      <c r="N159" s="530"/>
      <c r="O159" s="530"/>
      <c r="P159" s="530"/>
      <c r="Q159" s="530"/>
      <c r="R159" s="530"/>
      <c r="S159" s="530"/>
      <c r="T159" s="530"/>
      <c r="U159" s="530"/>
    </row>
    <row r="160" spans="1:21" ht="12.75" customHeight="1">
      <c r="A160" s="211" t="s">
        <v>50</v>
      </c>
      <c r="B160" s="6"/>
      <c r="C160" s="13"/>
      <c r="D160" s="19"/>
      <c r="E160" s="219" t="s">
        <v>23</v>
      </c>
      <c r="F160" s="16"/>
      <c r="G160" s="20">
        <v>1308978</v>
      </c>
      <c r="H160" s="16"/>
      <c r="I160" s="14">
        <v>1150461</v>
      </c>
      <c r="J160" s="16"/>
      <c r="K160" s="522"/>
      <c r="L160" s="163"/>
      <c r="M160" s="530"/>
      <c r="N160" s="530"/>
      <c r="O160" s="530"/>
      <c r="P160" s="530"/>
      <c r="Q160" s="530"/>
      <c r="R160" s="530"/>
      <c r="S160" s="530"/>
      <c r="T160" s="530"/>
      <c r="U160" s="530"/>
    </row>
    <row r="161" spans="1:21" ht="12.75" customHeight="1">
      <c r="A161" s="211" t="s">
        <v>51</v>
      </c>
      <c r="B161" s="5"/>
      <c r="C161" s="13"/>
      <c r="D161" s="19"/>
      <c r="E161" s="219" t="s">
        <v>23</v>
      </c>
      <c r="F161" s="16"/>
      <c r="G161" s="20">
        <v>688812</v>
      </c>
      <c r="H161" s="16"/>
      <c r="I161" s="14">
        <v>602166</v>
      </c>
      <c r="J161" s="16"/>
      <c r="K161" s="522"/>
      <c r="L161" s="138"/>
      <c r="M161" s="530"/>
      <c r="N161" s="530"/>
      <c r="O161" s="530"/>
      <c r="P161" s="530"/>
      <c r="Q161" s="530"/>
      <c r="R161" s="530"/>
      <c r="S161" s="530"/>
      <c r="T161" s="530"/>
      <c r="U161" s="530"/>
    </row>
    <row r="162" spans="1:21" ht="12.75" customHeight="1">
      <c r="A162" s="184" t="s">
        <v>256</v>
      </c>
      <c r="B162" s="5"/>
      <c r="C162" s="13"/>
      <c r="D162" s="19"/>
      <c r="E162" s="18">
        <v>6971007</v>
      </c>
      <c r="F162" s="16"/>
      <c r="G162" s="16">
        <v>3054749</v>
      </c>
      <c r="H162" s="220" t="s">
        <v>9</v>
      </c>
      <c r="I162" s="14">
        <v>5458547</v>
      </c>
      <c r="J162" s="220" t="s">
        <v>9</v>
      </c>
      <c r="K162" s="256" t="s">
        <v>9</v>
      </c>
      <c r="L162" s="138"/>
      <c r="M162" s="530"/>
      <c r="N162" s="530"/>
      <c r="O162" s="530"/>
      <c r="P162" s="530"/>
      <c r="Q162" s="530"/>
      <c r="R162" s="530"/>
      <c r="S162" s="530"/>
      <c r="T162" s="530"/>
      <c r="U162" s="530"/>
    </row>
    <row r="163" spans="1:21" ht="12.75" customHeight="1">
      <c r="A163" s="184" t="s">
        <v>52</v>
      </c>
      <c r="B163" s="5"/>
      <c r="C163" s="13"/>
      <c r="D163" s="19"/>
      <c r="E163" s="116">
        <v>517319</v>
      </c>
      <c r="F163" s="16"/>
      <c r="G163" s="22">
        <v>563982</v>
      </c>
      <c r="H163" s="220" t="s">
        <v>9</v>
      </c>
      <c r="I163" s="16">
        <v>446703</v>
      </c>
      <c r="J163" s="220" t="s">
        <v>9</v>
      </c>
      <c r="K163" s="256" t="s">
        <v>9</v>
      </c>
      <c r="L163" s="138"/>
      <c r="M163" s="530"/>
      <c r="N163" s="530"/>
      <c r="O163" s="530"/>
      <c r="P163" s="530"/>
      <c r="Q163" s="530"/>
      <c r="R163" s="530"/>
      <c r="S163" s="530"/>
      <c r="T163" s="530"/>
      <c r="U163" s="530"/>
    </row>
    <row r="164" spans="1:21" ht="12.75" customHeight="1">
      <c r="A164" s="184" t="s">
        <v>53</v>
      </c>
      <c r="B164" s="5"/>
      <c r="C164" s="13"/>
      <c r="D164" s="19"/>
      <c r="E164" s="116">
        <v>16040</v>
      </c>
      <c r="F164" s="16"/>
      <c r="G164" s="22">
        <v>17300</v>
      </c>
      <c r="H164" s="220" t="s">
        <v>9</v>
      </c>
      <c r="I164" s="16">
        <v>17776</v>
      </c>
      <c r="J164" s="220" t="s">
        <v>9</v>
      </c>
      <c r="K164" s="256" t="s">
        <v>9</v>
      </c>
      <c r="L164" s="138"/>
      <c r="M164" s="530"/>
      <c r="N164" s="530"/>
      <c r="O164" s="530"/>
      <c r="P164" s="530"/>
      <c r="Q164" s="530"/>
      <c r="R164" s="530"/>
      <c r="S164" s="530"/>
      <c r="T164" s="530"/>
      <c r="U164" s="530"/>
    </row>
    <row r="165" spans="1:21" ht="12.75" customHeight="1">
      <c r="A165" s="184" t="s">
        <v>257</v>
      </c>
      <c r="B165" s="5"/>
      <c r="C165" s="13"/>
      <c r="D165" s="19"/>
      <c r="E165" s="254">
        <v>26.689657713999999</v>
      </c>
      <c r="F165" s="45"/>
      <c r="G165" s="156">
        <v>23.032167717</v>
      </c>
      <c r="H165" s="220" t="s">
        <v>9</v>
      </c>
      <c r="I165" s="45">
        <v>20.642938071</v>
      </c>
      <c r="J165" s="220" t="s">
        <v>9</v>
      </c>
      <c r="K165" s="256" t="s">
        <v>9</v>
      </c>
      <c r="L165" s="138"/>
      <c r="M165" s="530"/>
      <c r="N165" s="530"/>
      <c r="O165" s="530"/>
      <c r="P165" s="530"/>
      <c r="Q165" s="530"/>
      <c r="R165" s="530"/>
      <c r="S165" s="530"/>
      <c r="T165" s="530"/>
      <c r="U165" s="530"/>
    </row>
    <row r="166" spans="1:21" ht="3" customHeight="1">
      <c r="A166" s="188"/>
      <c r="B166" s="2"/>
      <c r="E166" s="51"/>
      <c r="F166" s="45"/>
      <c r="G166" s="45"/>
      <c r="H166" s="53"/>
      <c r="I166" s="45"/>
      <c r="K166" s="522"/>
      <c r="M166" s="530"/>
      <c r="N166" s="530"/>
      <c r="O166" s="530"/>
      <c r="P166" s="530"/>
      <c r="Q166" s="530"/>
      <c r="R166" s="530"/>
      <c r="S166" s="530"/>
      <c r="T166" s="530"/>
      <c r="U166" s="530"/>
    </row>
    <row r="167" spans="1:21" ht="14.1" customHeight="1">
      <c r="A167" s="539" t="s">
        <v>54</v>
      </c>
      <c r="B167" s="312"/>
      <c r="C167" s="312"/>
      <c r="D167" s="312"/>
      <c r="E167" s="334" t="s">
        <v>326</v>
      </c>
      <c r="F167" s="362"/>
      <c r="G167" s="334" t="s">
        <v>322</v>
      </c>
      <c r="H167" s="363"/>
      <c r="I167" s="334" t="s">
        <v>327</v>
      </c>
      <c r="J167" s="534"/>
      <c r="K167" s="364"/>
      <c r="M167" s="530"/>
      <c r="N167" s="530"/>
      <c r="O167" s="530"/>
      <c r="P167" s="530"/>
      <c r="Q167" s="530"/>
      <c r="R167" s="530"/>
      <c r="S167" s="530"/>
      <c r="T167" s="530"/>
      <c r="U167" s="530"/>
    </row>
    <row r="168" spans="1:21" ht="3" customHeight="1">
      <c r="A168" s="191"/>
      <c r="B168" s="5"/>
      <c r="E168" s="30"/>
      <c r="F168" s="31"/>
      <c r="G168" s="30"/>
      <c r="H168" s="40"/>
      <c r="I168" s="30"/>
      <c r="K168" s="522"/>
      <c r="M168" s="530"/>
      <c r="N168" s="530"/>
      <c r="O168" s="530"/>
      <c r="P168" s="530"/>
      <c r="Q168" s="530"/>
      <c r="R168" s="530"/>
      <c r="S168" s="530"/>
      <c r="T168" s="530"/>
      <c r="U168" s="530"/>
    </row>
    <row r="169" spans="1:21" ht="12.75" customHeight="1">
      <c r="A169" s="525" t="s">
        <v>351</v>
      </c>
      <c r="B169" s="5"/>
      <c r="G169" s="6"/>
      <c r="K169" s="522"/>
      <c r="M169" s="530"/>
      <c r="N169" s="530"/>
      <c r="O169" s="530"/>
      <c r="P169" s="530"/>
      <c r="Q169" s="530"/>
      <c r="R169" s="530"/>
      <c r="S169" s="530"/>
      <c r="T169" s="530"/>
      <c r="U169" s="530"/>
    </row>
    <row r="170" spans="1:21" ht="12.75" customHeight="1">
      <c r="A170" s="211" t="s">
        <v>55</v>
      </c>
      <c r="B170" s="5"/>
      <c r="E170" s="691">
        <v>4.2</v>
      </c>
      <c r="F170" s="228"/>
      <c r="G170" s="5">
        <v>3.86</v>
      </c>
      <c r="H170" s="387"/>
      <c r="I170" s="229">
        <v>1.96</v>
      </c>
      <c r="K170" s="522"/>
      <c r="M170" s="530"/>
      <c r="N170" s="530"/>
      <c r="O170" s="530"/>
      <c r="P170" s="530"/>
      <c r="Q170" s="530"/>
      <c r="R170" s="530"/>
      <c r="S170" s="530"/>
      <c r="T170" s="530"/>
      <c r="U170" s="530"/>
    </row>
    <row r="171" spans="1:21" ht="12.75" customHeight="1">
      <c r="A171" s="211" t="s">
        <v>262</v>
      </c>
      <c r="B171" s="5"/>
      <c r="E171" s="6">
        <v>85.61</v>
      </c>
      <c r="F171" s="277"/>
      <c r="G171" s="5">
        <v>79.62</v>
      </c>
      <c r="H171" s="230"/>
      <c r="I171" s="692">
        <v>41.13</v>
      </c>
      <c r="K171" s="522"/>
      <c r="M171" s="530"/>
      <c r="N171" s="530"/>
      <c r="O171" s="530"/>
      <c r="P171" s="530"/>
      <c r="Q171" s="530"/>
      <c r="R171" s="530"/>
      <c r="S171" s="530"/>
      <c r="T171" s="530"/>
      <c r="U171" s="530"/>
    </row>
    <row r="172" spans="1:21" ht="3.75" customHeight="1">
      <c r="A172" s="187"/>
      <c r="B172" s="5"/>
      <c r="E172" s="388"/>
      <c r="F172" s="389"/>
      <c r="G172" s="390"/>
      <c r="H172" s="391"/>
      <c r="I172" s="390"/>
      <c r="K172" s="522"/>
      <c r="M172" s="530"/>
      <c r="N172" s="530"/>
      <c r="O172" s="530"/>
      <c r="P172" s="530"/>
      <c r="Q172" s="530"/>
      <c r="R172" s="530"/>
      <c r="S172" s="530"/>
      <c r="T172" s="530"/>
      <c r="U172" s="530"/>
    </row>
    <row r="173" spans="1:21" ht="14.25" customHeight="1">
      <c r="A173" s="540" t="s">
        <v>352</v>
      </c>
      <c r="B173" s="301"/>
      <c r="C173" s="301"/>
      <c r="D173" s="302"/>
      <c r="E173" s="358">
        <v>2018</v>
      </c>
      <c r="F173" s="359"/>
      <c r="G173" s="358">
        <v>2015</v>
      </c>
      <c r="H173" s="360"/>
      <c r="I173" s="358">
        <v>2012</v>
      </c>
      <c r="J173" s="528"/>
      <c r="K173" s="361"/>
      <c r="M173" s="530"/>
      <c r="N173" s="530"/>
      <c r="O173" s="530"/>
      <c r="P173" s="530"/>
      <c r="Q173" s="530"/>
      <c r="R173" s="530"/>
      <c r="S173" s="530"/>
      <c r="T173" s="530"/>
      <c r="U173" s="530"/>
    </row>
    <row r="174" spans="1:21" ht="3" customHeight="1">
      <c r="A174" s="525"/>
      <c r="B174" s="13"/>
      <c r="C174" s="18"/>
      <c r="D174" s="19"/>
      <c r="E174" s="13"/>
      <c r="F174" s="16"/>
      <c r="G174" s="13"/>
      <c r="H174" s="23"/>
      <c r="I174" s="13"/>
      <c r="K174" s="522"/>
      <c r="M174" s="530"/>
      <c r="N174" s="530"/>
      <c r="O174" s="530"/>
      <c r="P174" s="530"/>
      <c r="Q174" s="530"/>
      <c r="R174" s="530"/>
      <c r="S174" s="530"/>
      <c r="T174" s="530"/>
      <c r="U174" s="530"/>
    </row>
    <row r="175" spans="1:21" ht="12.75" customHeight="1">
      <c r="A175" s="541" t="s">
        <v>56</v>
      </c>
      <c r="B175" s="13"/>
      <c r="C175" s="18"/>
      <c r="D175" s="19"/>
      <c r="E175" s="13">
        <v>24747</v>
      </c>
      <c r="F175" s="16"/>
      <c r="G175" s="14">
        <v>22976</v>
      </c>
      <c r="H175" s="57"/>
      <c r="I175" s="54">
        <v>21426</v>
      </c>
      <c r="K175" s="522"/>
      <c r="M175" s="530"/>
      <c r="N175" s="530"/>
      <c r="O175" s="530"/>
      <c r="P175" s="530"/>
      <c r="Q175" s="530"/>
      <c r="R175" s="530"/>
      <c r="S175" s="530"/>
      <c r="T175" s="530"/>
      <c r="U175" s="530"/>
    </row>
    <row r="176" spans="1:21" ht="12.75" customHeight="1">
      <c r="A176" s="525" t="s">
        <v>57</v>
      </c>
      <c r="B176" s="13"/>
      <c r="C176" s="18"/>
      <c r="D176" s="19"/>
      <c r="E176" s="13"/>
      <c r="F176" s="16"/>
      <c r="G176" s="14"/>
      <c r="H176" s="57"/>
      <c r="I176" s="58"/>
      <c r="K176" s="522"/>
      <c r="M176" s="530"/>
      <c r="N176" s="530"/>
      <c r="O176" s="530"/>
      <c r="P176" s="530"/>
      <c r="Q176" s="530"/>
      <c r="R176" s="530"/>
      <c r="S176" s="530"/>
      <c r="T176" s="530"/>
      <c r="U176" s="530"/>
    </row>
    <row r="177" spans="1:21" ht="12.75" customHeight="1">
      <c r="A177" s="211" t="s">
        <v>58</v>
      </c>
      <c r="B177" s="5"/>
      <c r="E177" s="13">
        <v>313</v>
      </c>
      <c r="F177" s="16"/>
      <c r="G177" s="14">
        <v>268</v>
      </c>
      <c r="H177" s="57"/>
      <c r="I177" s="54" t="s">
        <v>23</v>
      </c>
      <c r="K177" s="522"/>
      <c r="M177" s="530"/>
      <c r="N177" s="530"/>
      <c r="O177" s="530"/>
      <c r="P177" s="530"/>
      <c r="Q177" s="530"/>
      <c r="R177" s="530"/>
      <c r="S177" s="530"/>
      <c r="T177" s="530"/>
      <c r="U177" s="530"/>
    </row>
    <row r="178" spans="1:21" ht="12.75" customHeight="1">
      <c r="A178" s="211" t="s">
        <v>59</v>
      </c>
      <c r="B178" s="5"/>
      <c r="E178" s="55">
        <v>239</v>
      </c>
      <c r="F178" s="56"/>
      <c r="G178" s="54">
        <v>216</v>
      </c>
      <c r="H178" s="57"/>
      <c r="I178" s="54" t="s">
        <v>23</v>
      </c>
      <c r="K178" s="522"/>
      <c r="M178" s="530"/>
      <c r="N178" s="530"/>
      <c r="O178" s="530"/>
      <c r="P178" s="530"/>
      <c r="Q178" s="530"/>
      <c r="R178" s="530"/>
      <c r="S178" s="530"/>
      <c r="T178" s="530"/>
      <c r="U178" s="530"/>
    </row>
    <row r="179" spans="1:21" ht="12.75" customHeight="1">
      <c r="A179" s="211" t="s">
        <v>60</v>
      </c>
      <c r="B179" s="5"/>
      <c r="E179" s="55">
        <v>75</v>
      </c>
      <c r="F179" s="56"/>
      <c r="G179" s="54">
        <v>52</v>
      </c>
      <c r="H179" s="57"/>
      <c r="I179" s="54" t="s">
        <v>23</v>
      </c>
      <c r="K179" s="522"/>
      <c r="M179" s="530"/>
      <c r="N179" s="530"/>
      <c r="O179" s="530"/>
      <c r="P179" s="530"/>
      <c r="Q179" s="530"/>
      <c r="R179" s="530"/>
      <c r="S179" s="530"/>
      <c r="T179" s="530"/>
      <c r="U179" s="530"/>
    </row>
    <row r="180" spans="1:21" ht="4.5" customHeight="1">
      <c r="A180" s="187"/>
      <c r="B180" s="5"/>
      <c r="E180" s="55"/>
      <c r="F180" s="56"/>
      <c r="G180" s="54"/>
      <c r="H180" s="57"/>
      <c r="I180" s="54"/>
      <c r="K180" s="522"/>
      <c r="M180" s="530"/>
      <c r="N180" s="530"/>
      <c r="O180" s="530"/>
      <c r="P180" s="530"/>
      <c r="Q180" s="530"/>
      <c r="R180" s="530"/>
      <c r="S180" s="530"/>
      <c r="T180" s="530"/>
      <c r="U180" s="530"/>
    </row>
    <row r="181" spans="1:21" ht="12.75" customHeight="1">
      <c r="A181" s="525" t="s">
        <v>61</v>
      </c>
      <c r="B181" s="13"/>
      <c r="C181" s="18"/>
      <c r="D181" s="19"/>
      <c r="E181" s="55"/>
      <c r="F181" s="56"/>
      <c r="G181" s="55"/>
      <c r="H181" s="57"/>
      <c r="I181" s="58"/>
      <c r="K181" s="522"/>
      <c r="M181" s="530"/>
      <c r="N181" s="530"/>
      <c r="O181" s="530"/>
      <c r="P181" s="530"/>
      <c r="Q181" s="530"/>
      <c r="R181" s="530"/>
      <c r="S181" s="530"/>
      <c r="T181" s="530"/>
      <c r="U181" s="530"/>
    </row>
    <row r="182" spans="1:21" ht="12.75" customHeight="1">
      <c r="A182" s="211" t="s">
        <v>58</v>
      </c>
      <c r="B182" s="5"/>
      <c r="E182" s="55" t="s">
        <v>23</v>
      </c>
      <c r="F182" s="56"/>
      <c r="G182" s="59">
        <v>267</v>
      </c>
      <c r="H182" s="57"/>
      <c r="I182" s="54">
        <v>235</v>
      </c>
      <c r="K182" s="522"/>
      <c r="M182" s="530"/>
      <c r="N182" s="530"/>
      <c r="O182" s="530"/>
      <c r="P182" s="530"/>
      <c r="Q182" s="530"/>
      <c r="R182" s="530"/>
      <c r="S182" s="530"/>
      <c r="T182" s="530"/>
      <c r="U182" s="530"/>
    </row>
    <row r="183" spans="1:21" ht="12.75" customHeight="1">
      <c r="A183" s="211" t="s">
        <v>59</v>
      </c>
      <c r="B183" s="5"/>
      <c r="E183" s="55" t="s">
        <v>23</v>
      </c>
      <c r="F183" s="56"/>
      <c r="G183" s="59">
        <v>215</v>
      </c>
      <c r="H183" s="57"/>
      <c r="I183" s="54">
        <v>193</v>
      </c>
      <c r="K183" s="522"/>
      <c r="M183" s="530"/>
      <c r="N183" s="530"/>
      <c r="O183" s="530"/>
      <c r="P183" s="530"/>
      <c r="Q183" s="530"/>
      <c r="R183" s="530"/>
      <c r="S183" s="530"/>
      <c r="T183" s="530"/>
      <c r="U183" s="530"/>
    </row>
    <row r="184" spans="1:21" ht="12.75" customHeight="1">
      <c r="A184" s="211" t="s">
        <v>60</v>
      </c>
      <c r="B184" s="5"/>
      <c r="E184" s="55" t="s">
        <v>23</v>
      </c>
      <c r="F184" s="60"/>
      <c r="G184" s="59">
        <v>52</v>
      </c>
      <c r="H184" s="61"/>
      <c r="I184" s="59">
        <v>42</v>
      </c>
      <c r="K184" s="522"/>
      <c r="M184" s="530"/>
      <c r="N184" s="530"/>
      <c r="O184" s="530"/>
      <c r="P184" s="530"/>
      <c r="Q184" s="530"/>
      <c r="R184" s="530"/>
      <c r="S184" s="530"/>
      <c r="T184" s="530"/>
      <c r="U184" s="530"/>
    </row>
    <row r="185" spans="1:21" ht="3.75" customHeight="1">
      <c r="A185" s="209"/>
      <c r="B185" s="2"/>
      <c r="E185" s="62"/>
      <c r="F185" s="63"/>
      <c r="G185" s="64"/>
      <c r="H185" s="65"/>
      <c r="I185" s="63"/>
      <c r="K185" s="522"/>
      <c r="M185" s="530"/>
      <c r="N185" s="530"/>
      <c r="O185" s="530"/>
      <c r="P185" s="530"/>
      <c r="Q185" s="530"/>
      <c r="R185" s="530"/>
      <c r="S185" s="530"/>
      <c r="T185" s="530"/>
      <c r="U185" s="530"/>
    </row>
    <row r="186" spans="1:21" ht="3.75" hidden="1" customHeight="1">
      <c r="A186" s="209"/>
      <c r="B186" s="2"/>
      <c r="E186" s="62"/>
      <c r="F186" s="63"/>
      <c r="G186" s="64"/>
      <c r="H186" s="65"/>
      <c r="I186" s="63"/>
      <c r="K186" s="522"/>
      <c r="M186" s="530"/>
      <c r="N186" s="530"/>
      <c r="O186" s="530"/>
      <c r="P186" s="530"/>
      <c r="Q186" s="530"/>
      <c r="R186" s="530"/>
      <c r="S186" s="530"/>
      <c r="T186" s="530"/>
      <c r="U186" s="530"/>
    </row>
    <row r="187" spans="1:21" ht="3.75" hidden="1" customHeight="1">
      <c r="A187" s="209"/>
      <c r="B187" s="2"/>
      <c r="E187" s="62"/>
      <c r="F187" s="63"/>
      <c r="G187" s="64"/>
      <c r="H187" s="65"/>
      <c r="I187" s="63"/>
      <c r="K187" s="522"/>
      <c r="M187" s="530"/>
      <c r="N187" s="530"/>
      <c r="O187" s="530"/>
      <c r="P187" s="530"/>
      <c r="Q187" s="530"/>
      <c r="R187" s="530"/>
      <c r="S187" s="530"/>
      <c r="T187" s="530"/>
      <c r="U187" s="530"/>
    </row>
    <row r="188" spans="1:21" ht="3.75" hidden="1" customHeight="1">
      <c r="A188" s="209"/>
      <c r="B188" s="2"/>
      <c r="E188" s="62"/>
      <c r="F188" s="63"/>
      <c r="G188" s="64"/>
      <c r="H188" s="65"/>
      <c r="I188" s="63"/>
      <c r="K188" s="522"/>
      <c r="M188" s="530"/>
      <c r="N188" s="530"/>
      <c r="O188" s="530"/>
      <c r="P188" s="530"/>
      <c r="Q188" s="530"/>
      <c r="R188" s="530"/>
      <c r="S188" s="530"/>
      <c r="T188" s="530"/>
      <c r="U188" s="530"/>
    </row>
    <row r="189" spans="1:21" ht="3.75" hidden="1" customHeight="1">
      <c r="A189" s="209"/>
      <c r="B189" s="2"/>
      <c r="E189" s="62"/>
      <c r="F189" s="63"/>
      <c r="G189" s="64"/>
      <c r="H189" s="65"/>
      <c r="I189" s="63"/>
      <c r="K189" s="522"/>
      <c r="M189" s="530"/>
      <c r="N189" s="530"/>
      <c r="O189" s="530"/>
      <c r="P189" s="530"/>
      <c r="Q189" s="530"/>
      <c r="R189" s="530"/>
      <c r="S189" s="530"/>
      <c r="T189" s="530"/>
      <c r="U189" s="530"/>
    </row>
    <row r="190" spans="1:21" ht="3.75" hidden="1" customHeight="1">
      <c r="A190" s="209"/>
      <c r="B190" s="2"/>
      <c r="E190" s="62"/>
      <c r="F190" s="63"/>
      <c r="G190" s="64"/>
      <c r="H190" s="65"/>
      <c r="I190" s="63"/>
      <c r="K190" s="522"/>
      <c r="M190" s="530"/>
      <c r="N190" s="530"/>
      <c r="O190" s="530"/>
      <c r="P190" s="530"/>
      <c r="Q190" s="530"/>
      <c r="R190" s="530"/>
      <c r="S190" s="530"/>
      <c r="T190" s="530"/>
      <c r="U190" s="530"/>
    </row>
    <row r="191" spans="1:21" ht="3.75" hidden="1" customHeight="1">
      <c r="A191" s="209"/>
      <c r="B191" s="2"/>
      <c r="E191" s="62"/>
      <c r="F191" s="63"/>
      <c r="G191" s="64"/>
      <c r="H191" s="65"/>
      <c r="I191" s="63"/>
      <c r="K191" s="522"/>
      <c r="M191" s="530"/>
      <c r="N191" s="530"/>
      <c r="O191" s="530"/>
      <c r="P191" s="530"/>
      <c r="Q191" s="530"/>
      <c r="R191" s="530"/>
      <c r="S191" s="530"/>
      <c r="T191" s="530"/>
      <c r="U191" s="530"/>
    </row>
    <row r="192" spans="1:21" ht="3.75" hidden="1" customHeight="1">
      <c r="A192" s="209"/>
      <c r="B192" s="2"/>
      <c r="E192" s="62"/>
      <c r="F192" s="63"/>
      <c r="G192" s="64"/>
      <c r="H192" s="65"/>
      <c r="I192" s="63"/>
      <c r="K192" s="522"/>
      <c r="M192" s="530"/>
      <c r="N192" s="530"/>
      <c r="O192" s="530"/>
      <c r="P192" s="530"/>
      <c r="Q192" s="530"/>
      <c r="R192" s="530"/>
      <c r="S192" s="530"/>
      <c r="T192" s="530"/>
      <c r="U192" s="530"/>
    </row>
    <row r="193" spans="1:21" ht="3.75" hidden="1" customHeight="1">
      <c r="A193" s="209"/>
      <c r="B193" s="2"/>
      <c r="E193" s="62"/>
      <c r="F193" s="63"/>
      <c r="G193" s="64"/>
      <c r="H193" s="65"/>
      <c r="I193" s="63"/>
      <c r="K193" s="522"/>
      <c r="M193" s="530"/>
      <c r="N193" s="530"/>
      <c r="O193" s="530"/>
      <c r="P193" s="530"/>
      <c r="Q193" s="530"/>
      <c r="R193" s="530"/>
      <c r="S193" s="530"/>
      <c r="T193" s="530"/>
      <c r="U193" s="530"/>
    </row>
    <row r="194" spans="1:21" ht="3.75" hidden="1" customHeight="1">
      <c r="A194" s="209"/>
      <c r="B194" s="2"/>
      <c r="E194" s="62"/>
      <c r="F194" s="63"/>
      <c r="G194" s="64"/>
      <c r="H194" s="65"/>
      <c r="I194" s="63"/>
      <c r="K194" s="522"/>
      <c r="M194" s="530"/>
      <c r="N194" s="530"/>
      <c r="O194" s="530"/>
      <c r="P194" s="530"/>
      <c r="Q194" s="530"/>
      <c r="R194" s="530"/>
      <c r="S194" s="530"/>
      <c r="T194" s="530"/>
      <c r="U194" s="530"/>
    </row>
    <row r="195" spans="1:21" ht="3.75" hidden="1" customHeight="1">
      <c r="A195" s="209"/>
      <c r="B195" s="2"/>
      <c r="E195" s="62"/>
      <c r="F195" s="63"/>
      <c r="G195" s="64"/>
      <c r="H195" s="65"/>
      <c r="I195" s="63"/>
      <c r="K195" s="522"/>
      <c r="M195" s="530"/>
      <c r="N195" s="530"/>
      <c r="O195" s="530"/>
      <c r="P195" s="530"/>
      <c r="Q195" s="530"/>
      <c r="R195" s="530"/>
      <c r="S195" s="530"/>
      <c r="T195" s="530"/>
      <c r="U195" s="530"/>
    </row>
    <row r="196" spans="1:21" ht="3.75" hidden="1" customHeight="1">
      <c r="A196" s="209"/>
      <c r="B196" s="2"/>
      <c r="E196" s="62"/>
      <c r="F196" s="63"/>
      <c r="G196" s="64"/>
      <c r="H196" s="65"/>
      <c r="I196" s="63"/>
      <c r="K196" s="522"/>
      <c r="M196" s="530"/>
      <c r="N196" s="530"/>
      <c r="O196" s="530"/>
      <c r="P196" s="530"/>
      <c r="Q196" s="530"/>
      <c r="R196" s="530"/>
      <c r="S196" s="530"/>
      <c r="T196" s="530"/>
      <c r="U196" s="530"/>
    </row>
    <row r="197" spans="1:21" ht="3.75" hidden="1" customHeight="1">
      <c r="A197" s="209"/>
      <c r="B197" s="2"/>
      <c r="E197" s="62"/>
      <c r="F197" s="63"/>
      <c r="G197" s="64"/>
      <c r="H197" s="65"/>
      <c r="I197" s="63"/>
      <c r="K197" s="522"/>
      <c r="M197" s="530"/>
      <c r="N197" s="530"/>
      <c r="O197" s="530"/>
      <c r="P197" s="530"/>
      <c r="Q197" s="530"/>
      <c r="R197" s="530"/>
      <c r="S197" s="530"/>
      <c r="T197" s="530"/>
      <c r="U197" s="530"/>
    </row>
    <row r="198" spans="1:21" ht="12.75" customHeight="1">
      <c r="A198" s="525" t="s">
        <v>62</v>
      </c>
      <c r="B198" s="5"/>
      <c r="E198" s="66"/>
      <c r="F198" s="67"/>
      <c r="G198" s="68"/>
      <c r="H198" s="69"/>
      <c r="I198" s="68"/>
      <c r="K198" s="522"/>
      <c r="M198" s="530"/>
      <c r="N198" s="530"/>
      <c r="O198" s="530"/>
      <c r="P198" s="530"/>
      <c r="Q198" s="530"/>
      <c r="R198" s="530"/>
      <c r="S198" s="530"/>
      <c r="T198" s="530"/>
      <c r="U198" s="530"/>
    </row>
    <row r="199" spans="1:21" ht="12.75" customHeight="1">
      <c r="A199" s="211" t="s">
        <v>58</v>
      </c>
      <c r="B199" s="2"/>
      <c r="E199" s="55">
        <v>267</v>
      </c>
      <c r="F199" s="70"/>
      <c r="G199" s="14">
        <v>250</v>
      </c>
      <c r="H199" s="71"/>
      <c r="I199" s="59">
        <v>235</v>
      </c>
      <c r="K199" s="522"/>
      <c r="M199" s="530"/>
      <c r="N199" s="530"/>
      <c r="O199" s="530"/>
      <c r="P199" s="530"/>
      <c r="Q199" s="530"/>
      <c r="R199" s="530"/>
      <c r="S199" s="530"/>
      <c r="T199" s="530"/>
      <c r="U199" s="530"/>
    </row>
    <row r="200" spans="1:21" ht="12.75" customHeight="1">
      <c r="A200" s="211" t="s">
        <v>59</v>
      </c>
      <c r="B200" s="2"/>
      <c r="E200" s="55">
        <v>203</v>
      </c>
      <c r="F200" s="72"/>
      <c r="G200" s="54">
        <v>202</v>
      </c>
      <c r="H200" s="73"/>
      <c r="I200" s="59">
        <v>193</v>
      </c>
      <c r="K200" s="522"/>
      <c r="M200" s="530"/>
      <c r="N200" s="530"/>
      <c r="O200" s="530"/>
      <c r="P200" s="530"/>
      <c r="Q200" s="530"/>
      <c r="R200" s="530"/>
      <c r="S200" s="530"/>
      <c r="T200" s="530"/>
      <c r="U200" s="530"/>
    </row>
    <row r="201" spans="1:21" ht="13.5" customHeight="1">
      <c r="A201" s="211" t="s">
        <v>60</v>
      </c>
      <c r="B201" s="2"/>
      <c r="E201" s="74">
        <v>64</v>
      </c>
      <c r="F201" s="63"/>
      <c r="G201" s="59">
        <v>49</v>
      </c>
      <c r="H201" s="65"/>
      <c r="I201" s="59">
        <v>42</v>
      </c>
      <c r="K201" s="522"/>
      <c r="M201" s="530"/>
      <c r="N201" s="530"/>
      <c r="O201" s="530"/>
      <c r="P201" s="530"/>
      <c r="Q201" s="530"/>
      <c r="R201" s="530"/>
      <c r="S201" s="530"/>
      <c r="T201" s="530"/>
      <c r="U201" s="530"/>
    </row>
    <row r="202" spans="1:21" ht="3.75" customHeight="1">
      <c r="A202" s="209"/>
      <c r="B202" s="2"/>
      <c r="E202" s="62"/>
      <c r="F202" s="63"/>
      <c r="G202" s="64"/>
      <c r="H202" s="65"/>
      <c r="I202" s="63"/>
      <c r="K202" s="522"/>
      <c r="M202" s="530"/>
      <c r="N202" s="530"/>
      <c r="O202" s="530"/>
      <c r="P202" s="530"/>
      <c r="Q202" s="530"/>
      <c r="R202" s="530"/>
      <c r="S202" s="530"/>
      <c r="T202" s="530"/>
      <c r="U202" s="530"/>
    </row>
    <row r="203" spans="1:21" ht="3.75" hidden="1" customHeight="1">
      <c r="A203" s="209"/>
      <c r="B203" s="2"/>
      <c r="E203" s="62"/>
      <c r="F203" s="63"/>
      <c r="G203" s="64"/>
      <c r="H203" s="65"/>
      <c r="I203" s="63"/>
      <c r="K203" s="522"/>
      <c r="M203" s="530"/>
      <c r="N203" s="530"/>
      <c r="O203" s="530"/>
      <c r="P203" s="530"/>
      <c r="Q203" s="530"/>
      <c r="R203" s="530"/>
      <c r="S203" s="530"/>
      <c r="T203" s="530"/>
      <c r="U203" s="530"/>
    </row>
    <row r="204" spans="1:21" ht="3.75" hidden="1" customHeight="1">
      <c r="A204" s="209"/>
      <c r="B204" s="2"/>
      <c r="E204" s="62"/>
      <c r="F204" s="63"/>
      <c r="G204" s="64"/>
      <c r="H204" s="65"/>
      <c r="I204" s="63"/>
      <c r="K204" s="522"/>
      <c r="M204" s="530"/>
      <c r="N204" s="530"/>
      <c r="O204" s="530"/>
      <c r="P204" s="530"/>
      <c r="Q204" s="530"/>
      <c r="R204" s="530"/>
      <c r="S204" s="530"/>
      <c r="T204" s="530"/>
      <c r="U204" s="530"/>
    </row>
    <row r="205" spans="1:21" ht="3.75" hidden="1" customHeight="1">
      <c r="A205" s="209"/>
      <c r="B205" s="2"/>
      <c r="E205" s="62"/>
      <c r="F205" s="63"/>
      <c r="G205" s="64"/>
      <c r="H205" s="65"/>
      <c r="I205" s="63"/>
      <c r="K205" s="522"/>
      <c r="M205" s="530"/>
      <c r="N205" s="530"/>
      <c r="O205" s="530"/>
      <c r="P205" s="530"/>
      <c r="Q205" s="530"/>
      <c r="R205" s="530"/>
      <c r="S205" s="530"/>
      <c r="T205" s="530"/>
      <c r="U205" s="530"/>
    </row>
    <row r="206" spans="1:21" ht="3.75" hidden="1" customHeight="1">
      <c r="A206" s="209"/>
      <c r="B206" s="2"/>
      <c r="E206" s="62"/>
      <c r="F206" s="63"/>
      <c r="G206" s="64"/>
      <c r="H206" s="65"/>
      <c r="I206" s="63"/>
      <c r="K206" s="522"/>
      <c r="M206" s="530"/>
      <c r="N206" s="530"/>
      <c r="O206" s="530"/>
      <c r="P206" s="530"/>
      <c r="Q206" s="530"/>
      <c r="R206" s="530"/>
      <c r="S206" s="530"/>
      <c r="T206" s="530"/>
      <c r="U206" s="530"/>
    </row>
    <row r="207" spans="1:21" ht="3.75" hidden="1" customHeight="1">
      <c r="A207" s="209"/>
      <c r="B207" s="2"/>
      <c r="E207" s="62"/>
      <c r="F207" s="63"/>
      <c r="G207" s="64"/>
      <c r="H207" s="65"/>
      <c r="I207" s="63"/>
      <c r="K207" s="522"/>
      <c r="M207" s="530"/>
      <c r="N207" s="530"/>
      <c r="O207" s="530"/>
      <c r="P207" s="530"/>
      <c r="Q207" s="530"/>
      <c r="R207" s="530"/>
      <c r="S207" s="530"/>
      <c r="T207" s="530"/>
      <c r="U207" s="530"/>
    </row>
    <row r="208" spans="1:21" ht="3.75" hidden="1" customHeight="1">
      <c r="A208" s="209"/>
      <c r="B208" s="2"/>
      <c r="E208" s="62"/>
      <c r="F208" s="63"/>
      <c r="G208" s="64"/>
      <c r="H208" s="65"/>
      <c r="I208" s="63"/>
      <c r="K208" s="522"/>
      <c r="M208" s="530"/>
      <c r="N208" s="530"/>
      <c r="O208" s="530"/>
      <c r="P208" s="530"/>
      <c r="Q208" s="530"/>
      <c r="R208" s="530"/>
      <c r="S208" s="530"/>
      <c r="T208" s="530"/>
      <c r="U208" s="530"/>
    </row>
    <row r="209" spans="1:21" ht="3.75" hidden="1" customHeight="1">
      <c r="A209" s="209"/>
      <c r="B209" s="2"/>
      <c r="E209" s="62"/>
      <c r="F209" s="63"/>
      <c r="G209" s="64"/>
      <c r="H209" s="65"/>
      <c r="I209" s="63"/>
      <c r="K209" s="522"/>
      <c r="M209" s="530"/>
      <c r="N209" s="530"/>
      <c r="O209" s="530"/>
      <c r="P209" s="530"/>
      <c r="Q209" s="530"/>
      <c r="R209" s="530"/>
      <c r="S209" s="530"/>
      <c r="T209" s="530"/>
      <c r="U209" s="530"/>
    </row>
    <row r="210" spans="1:21" ht="3.75" hidden="1" customHeight="1">
      <c r="A210" s="209"/>
      <c r="B210" s="2"/>
      <c r="E210" s="62"/>
      <c r="F210" s="63"/>
      <c r="G210" s="64"/>
      <c r="H210" s="65"/>
      <c r="I210" s="63"/>
      <c r="K210" s="522"/>
      <c r="M210" s="530"/>
      <c r="N210" s="530"/>
      <c r="O210" s="530"/>
      <c r="P210" s="530"/>
      <c r="Q210" s="530"/>
      <c r="R210" s="530"/>
      <c r="S210" s="530"/>
      <c r="T210" s="530"/>
      <c r="U210" s="530"/>
    </row>
    <row r="211" spans="1:21" ht="3.75" hidden="1" customHeight="1">
      <c r="A211" s="209"/>
      <c r="B211" s="2"/>
      <c r="E211" s="62"/>
      <c r="F211" s="63"/>
      <c r="G211" s="64"/>
      <c r="H211" s="65"/>
      <c r="I211" s="63"/>
      <c r="K211" s="522"/>
      <c r="M211" s="530"/>
      <c r="N211" s="530"/>
      <c r="O211" s="530"/>
      <c r="P211" s="530"/>
      <c r="Q211" s="530"/>
      <c r="R211" s="530"/>
      <c r="S211" s="530"/>
      <c r="T211" s="530"/>
      <c r="U211" s="530"/>
    </row>
    <row r="212" spans="1:21" ht="3.75" hidden="1" customHeight="1">
      <c r="A212" s="209"/>
      <c r="B212" s="2"/>
      <c r="E212" s="62"/>
      <c r="F212" s="63"/>
      <c r="G212" s="64"/>
      <c r="H212" s="65"/>
      <c r="I212" s="63"/>
      <c r="K212" s="522"/>
      <c r="M212" s="530"/>
      <c r="N212" s="530"/>
      <c r="O212" s="530"/>
      <c r="P212" s="530"/>
      <c r="Q212" s="530"/>
      <c r="R212" s="530"/>
      <c r="S212" s="530"/>
      <c r="T212" s="530"/>
      <c r="U212" s="530"/>
    </row>
    <row r="213" spans="1:21" ht="3.75" hidden="1" customHeight="1">
      <c r="A213" s="209"/>
      <c r="B213" s="2"/>
      <c r="E213" s="62"/>
      <c r="F213" s="63"/>
      <c r="G213" s="64"/>
      <c r="H213" s="65"/>
      <c r="I213" s="63"/>
      <c r="K213" s="522"/>
      <c r="M213" s="530"/>
      <c r="N213" s="530"/>
      <c r="O213" s="530"/>
      <c r="P213" s="530"/>
      <c r="Q213" s="530"/>
      <c r="R213" s="530"/>
      <c r="S213" s="530"/>
      <c r="T213" s="530"/>
      <c r="U213" s="530"/>
    </row>
    <row r="214" spans="1:21" ht="3.75" hidden="1" customHeight="1">
      <c r="A214" s="209"/>
      <c r="B214" s="2"/>
      <c r="E214" s="62"/>
      <c r="F214" s="63"/>
      <c r="G214" s="64"/>
      <c r="H214" s="65"/>
      <c r="I214" s="63"/>
      <c r="K214" s="522"/>
      <c r="M214" s="530"/>
      <c r="N214" s="530"/>
      <c r="O214" s="530"/>
      <c r="P214" s="530"/>
      <c r="Q214" s="530"/>
      <c r="R214" s="530"/>
      <c r="S214" s="530"/>
      <c r="T214" s="530"/>
      <c r="U214" s="530"/>
    </row>
    <row r="215" spans="1:21" ht="12.75" customHeight="1">
      <c r="A215" s="525" t="s">
        <v>63</v>
      </c>
      <c r="B215" s="5"/>
      <c r="E215" s="66"/>
      <c r="F215" s="67"/>
      <c r="G215" s="68"/>
      <c r="H215" s="69"/>
      <c r="I215" s="68"/>
      <c r="K215" s="522"/>
      <c r="M215" s="530"/>
      <c r="N215" s="530"/>
      <c r="O215" s="530"/>
      <c r="P215" s="530"/>
      <c r="Q215" s="530"/>
      <c r="R215" s="530"/>
      <c r="S215" s="530"/>
      <c r="T215" s="530"/>
      <c r="U215" s="530"/>
    </row>
    <row r="216" spans="1:21" ht="12.75" customHeight="1">
      <c r="A216" s="211" t="s">
        <v>58</v>
      </c>
      <c r="B216" s="2"/>
      <c r="E216" s="55" t="s">
        <v>23</v>
      </c>
      <c r="F216" s="70"/>
      <c r="G216" s="54">
        <v>189</v>
      </c>
      <c r="H216" s="71"/>
      <c r="I216" s="59">
        <v>180</v>
      </c>
      <c r="K216" s="522"/>
      <c r="M216" s="530"/>
      <c r="N216" s="530"/>
      <c r="O216" s="530"/>
      <c r="P216" s="530"/>
      <c r="Q216" s="530"/>
      <c r="R216" s="530"/>
      <c r="S216" s="530"/>
      <c r="T216" s="530"/>
      <c r="U216" s="530"/>
    </row>
    <row r="217" spans="1:21" ht="12.75" customHeight="1">
      <c r="A217" s="211" t="s">
        <v>59</v>
      </c>
      <c r="B217" s="2"/>
      <c r="E217" s="55" t="s">
        <v>23</v>
      </c>
      <c r="F217" s="72"/>
      <c r="G217" s="54">
        <v>152</v>
      </c>
      <c r="H217" s="73"/>
      <c r="I217" s="59">
        <v>148</v>
      </c>
      <c r="K217" s="522"/>
      <c r="M217" s="530"/>
      <c r="N217" s="530"/>
      <c r="O217" s="530"/>
      <c r="P217" s="530"/>
      <c r="Q217" s="530"/>
      <c r="R217" s="530"/>
      <c r="S217" s="530"/>
      <c r="T217" s="530"/>
      <c r="U217" s="530"/>
    </row>
    <row r="218" spans="1:21" ht="13.5" customHeight="1">
      <c r="A218" s="211" t="s">
        <v>60</v>
      </c>
      <c r="B218" s="2"/>
      <c r="E218" s="55" t="s">
        <v>23</v>
      </c>
      <c r="F218" s="63"/>
      <c r="G218" s="59">
        <v>37</v>
      </c>
      <c r="H218" s="65"/>
      <c r="I218" s="59">
        <v>32</v>
      </c>
      <c r="K218" s="522"/>
      <c r="M218" s="530"/>
      <c r="N218" s="530"/>
      <c r="O218" s="530"/>
      <c r="P218" s="530"/>
      <c r="Q218" s="530"/>
      <c r="R218" s="530"/>
      <c r="S218" s="530"/>
      <c r="T218" s="530"/>
      <c r="U218" s="530"/>
    </row>
    <row r="219" spans="1:21" ht="2.25" customHeight="1">
      <c r="A219" s="212"/>
      <c r="B219" s="2"/>
      <c r="E219" s="75"/>
      <c r="F219" s="76"/>
      <c r="G219" s="77"/>
      <c r="H219" s="78"/>
      <c r="I219" s="76"/>
      <c r="K219" s="522"/>
      <c r="M219" s="530"/>
      <c r="N219" s="530"/>
      <c r="O219" s="530"/>
      <c r="P219" s="530"/>
      <c r="Q219" s="530"/>
      <c r="R219" s="530"/>
      <c r="S219" s="530"/>
      <c r="T219" s="530"/>
      <c r="U219" s="530"/>
    </row>
    <row r="220" spans="1:21" ht="14.25">
      <c r="A220" s="538" t="s">
        <v>353</v>
      </c>
      <c r="B220" s="303"/>
      <c r="C220" s="303"/>
      <c r="D220" s="313"/>
      <c r="E220" s="318">
        <v>2021</v>
      </c>
      <c r="F220" s="355" t="s">
        <v>8</v>
      </c>
      <c r="G220" s="318">
        <v>2018</v>
      </c>
      <c r="H220" s="335"/>
      <c r="I220" s="318">
        <v>2015</v>
      </c>
      <c r="J220" s="534"/>
      <c r="K220" s="357"/>
      <c r="M220" s="530"/>
      <c r="N220" s="530"/>
      <c r="O220" s="530"/>
      <c r="P220" s="530"/>
      <c r="Q220" s="530"/>
      <c r="R220" s="530"/>
      <c r="S220" s="530"/>
      <c r="T220" s="530"/>
      <c r="U220" s="530"/>
    </row>
    <row r="221" spans="1:21">
      <c r="A221" s="525" t="s">
        <v>64</v>
      </c>
      <c r="B221" s="2"/>
      <c r="D221" s="268"/>
      <c r="E221" s="269">
        <v>28871</v>
      </c>
      <c r="F221" s="79"/>
      <c r="G221" s="79">
        <v>25813</v>
      </c>
      <c r="H221" s="79"/>
      <c r="I221" s="79">
        <v>22747</v>
      </c>
      <c r="K221" s="522"/>
      <c r="M221" s="530"/>
      <c r="N221" s="530"/>
      <c r="O221" s="530"/>
      <c r="P221" s="530"/>
      <c r="Q221" s="530"/>
      <c r="R221" s="530"/>
      <c r="S221" s="530"/>
      <c r="T221" s="530"/>
      <c r="U221" s="530"/>
    </row>
    <row r="222" spans="1:21">
      <c r="A222" s="525" t="s">
        <v>65</v>
      </c>
      <c r="B222" s="2"/>
      <c r="D222" s="268"/>
      <c r="E222" s="270">
        <v>13.2</v>
      </c>
      <c r="F222" s="80"/>
      <c r="G222" s="80">
        <v>12.1</v>
      </c>
      <c r="H222" s="80"/>
      <c r="I222" s="80">
        <v>18</v>
      </c>
      <c r="K222" s="522"/>
      <c r="M222" s="530"/>
      <c r="N222" s="530"/>
      <c r="O222" s="530"/>
      <c r="P222" s="530"/>
      <c r="Q222" s="530"/>
      <c r="R222" s="530"/>
      <c r="S222" s="530"/>
      <c r="T222" s="530"/>
      <c r="U222" s="530"/>
    </row>
    <row r="223" spans="1:21" ht="4.5" customHeight="1">
      <c r="A223" s="542"/>
      <c r="K223" s="522"/>
      <c r="M223" s="530"/>
      <c r="N223" s="530"/>
      <c r="O223" s="530"/>
      <c r="P223" s="530"/>
      <c r="Q223" s="530"/>
      <c r="R223" s="530"/>
      <c r="S223" s="530"/>
      <c r="T223" s="530"/>
      <c r="U223" s="530"/>
    </row>
    <row r="224" spans="1:21" ht="14.1" customHeight="1">
      <c r="A224" s="543" t="s">
        <v>273</v>
      </c>
      <c r="B224" s="314"/>
      <c r="C224" s="315"/>
      <c r="D224" s="316"/>
      <c r="E224" s="334" t="s">
        <v>322</v>
      </c>
      <c r="F224" s="355" t="s">
        <v>8</v>
      </c>
      <c r="G224" s="334" t="s">
        <v>314</v>
      </c>
      <c r="H224" s="355" t="s">
        <v>8</v>
      </c>
      <c r="I224" s="334" t="s">
        <v>323</v>
      </c>
      <c r="J224" s="356"/>
      <c r="K224" s="451" t="s">
        <v>66</v>
      </c>
      <c r="M224" s="530"/>
      <c r="N224" s="530"/>
      <c r="O224" s="530"/>
      <c r="P224" s="530"/>
      <c r="Q224" s="530"/>
      <c r="R224" s="530"/>
      <c r="S224" s="530"/>
      <c r="T224" s="530"/>
      <c r="U224" s="530"/>
    </row>
    <row r="225" spans="1:21" ht="2.25" customHeight="1">
      <c r="A225" s="541"/>
      <c r="B225" s="5"/>
      <c r="G225" s="6"/>
      <c r="H225" s="5"/>
      <c r="I225" s="81"/>
      <c r="K225" s="522"/>
      <c r="M225" s="530"/>
      <c r="N225" s="530"/>
      <c r="O225" s="530"/>
      <c r="P225" s="530"/>
      <c r="Q225" s="530"/>
      <c r="R225" s="530"/>
      <c r="S225" s="530"/>
      <c r="T225" s="530"/>
      <c r="U225" s="530"/>
    </row>
    <row r="226" spans="1:21" ht="12" customHeight="1">
      <c r="A226" s="189" t="s">
        <v>228</v>
      </c>
      <c r="B226" s="5"/>
      <c r="C226" s="16"/>
      <c r="D226" s="17"/>
      <c r="E226" s="562">
        <v>77003.566999999995</v>
      </c>
      <c r="F226" s="22"/>
      <c r="G226" s="399">
        <v>77104.574999999997</v>
      </c>
      <c r="H226" s="22"/>
      <c r="I226" s="399">
        <v>76153.759999999995</v>
      </c>
      <c r="K226" s="522"/>
      <c r="M226" s="530"/>
      <c r="N226" s="530"/>
      <c r="O226" s="530"/>
      <c r="P226" s="530"/>
      <c r="Q226" s="530"/>
      <c r="R226" s="530"/>
      <c r="S226" s="530"/>
      <c r="T226" s="530"/>
      <c r="U226" s="530"/>
    </row>
    <row r="227" spans="1:21" ht="12" customHeight="1">
      <c r="A227" s="211" t="s">
        <v>67</v>
      </c>
      <c r="B227" s="5"/>
      <c r="E227" s="563">
        <v>66.583720725560696</v>
      </c>
      <c r="F227" s="85"/>
      <c r="G227" s="400">
        <v>64.489601297977401</v>
      </c>
      <c r="H227" s="85"/>
      <c r="I227" s="400">
        <v>63.826219480167502</v>
      </c>
      <c r="K227" s="522"/>
      <c r="M227" s="530"/>
      <c r="N227" s="530"/>
      <c r="O227" s="530"/>
      <c r="P227" s="530"/>
      <c r="Q227" s="530"/>
      <c r="R227" s="530"/>
      <c r="S227" s="530"/>
      <c r="T227" s="530"/>
      <c r="U227" s="530"/>
    </row>
    <row r="228" spans="1:21" ht="12" customHeight="1">
      <c r="A228" s="186" t="s">
        <v>68</v>
      </c>
      <c r="B228" s="5"/>
      <c r="E228" s="563">
        <v>95.172868771629794</v>
      </c>
      <c r="F228" s="85"/>
      <c r="G228" s="400">
        <v>95.227963685377802</v>
      </c>
      <c r="H228" s="85"/>
      <c r="I228" s="400">
        <v>93.568617546624694</v>
      </c>
      <c r="K228" s="522"/>
      <c r="L228" s="164"/>
      <c r="M228" s="530"/>
      <c r="N228" s="530"/>
      <c r="O228" s="530"/>
      <c r="P228" s="530"/>
      <c r="Q228" s="530"/>
      <c r="R228" s="530"/>
      <c r="S228" s="530"/>
      <c r="T228" s="530"/>
      <c r="U228" s="530"/>
    </row>
    <row r="229" spans="1:21" ht="12" customHeight="1">
      <c r="A229" s="403" t="s">
        <v>70</v>
      </c>
      <c r="B229" s="5"/>
      <c r="E229" s="563">
        <v>12.8832025145214</v>
      </c>
      <c r="F229" s="85"/>
      <c r="G229" s="400">
        <v>14.0532525165747</v>
      </c>
      <c r="H229" s="85"/>
      <c r="I229" s="400">
        <v>14.032389252916801</v>
      </c>
      <c r="K229" s="522"/>
      <c r="L229" s="3"/>
      <c r="M229" s="530"/>
      <c r="N229" s="530"/>
      <c r="O229" s="530"/>
      <c r="P229" s="530"/>
      <c r="Q229" s="530"/>
      <c r="R229" s="530"/>
      <c r="S229" s="530"/>
      <c r="T229" s="530"/>
      <c r="U229" s="530"/>
    </row>
    <row r="230" spans="1:21" ht="12" customHeight="1">
      <c r="A230" s="186" t="s">
        <v>69</v>
      </c>
      <c r="B230" s="5"/>
      <c r="E230" s="563">
        <v>4.8271292779818298</v>
      </c>
      <c r="F230" s="85"/>
      <c r="G230" s="400">
        <v>4.7720383257060002</v>
      </c>
      <c r="H230" s="85"/>
      <c r="I230" s="400">
        <v>6.4313824533752602</v>
      </c>
      <c r="K230" s="522"/>
      <c r="M230" s="530"/>
      <c r="N230" s="530"/>
      <c r="O230" s="530"/>
      <c r="P230" s="530"/>
      <c r="Q230" s="530"/>
      <c r="R230" s="530"/>
      <c r="S230" s="530"/>
      <c r="T230" s="530"/>
      <c r="U230" s="530"/>
    </row>
    <row r="231" spans="1:21" ht="3.75" customHeight="1">
      <c r="A231" s="187"/>
      <c r="B231" s="5"/>
      <c r="E231" s="254"/>
      <c r="F231" s="76"/>
      <c r="G231" s="156"/>
      <c r="H231" s="76"/>
      <c r="I231" s="156"/>
      <c r="K231" s="522"/>
      <c r="L231" s="3"/>
      <c r="M231" s="530"/>
      <c r="N231" s="530"/>
      <c r="O231" s="530"/>
      <c r="P231" s="530"/>
      <c r="Q231" s="530"/>
      <c r="R231" s="530"/>
      <c r="S231" s="530"/>
      <c r="T231" s="530"/>
      <c r="U231" s="530"/>
    </row>
    <row r="232" spans="1:21" ht="12" customHeight="1">
      <c r="A232" s="189" t="s">
        <v>71</v>
      </c>
      <c r="B232" s="5"/>
      <c r="C232" s="16"/>
      <c r="D232" s="17"/>
      <c r="E232" s="564">
        <v>48796.881000000001</v>
      </c>
      <c r="F232" s="16"/>
      <c r="G232" s="423">
        <v>47351.565000000002</v>
      </c>
      <c r="H232" s="16"/>
      <c r="I232" s="423">
        <v>45480.023999999998</v>
      </c>
      <c r="K232" s="522"/>
      <c r="L232" s="165"/>
      <c r="M232" s="530"/>
      <c r="N232" s="530"/>
      <c r="O232" s="530"/>
      <c r="P232" s="530"/>
      <c r="Q232" s="530"/>
      <c r="R232" s="530"/>
      <c r="S232" s="530"/>
      <c r="T232" s="530"/>
      <c r="U232" s="530"/>
    </row>
    <row r="233" spans="1:21" ht="12" customHeight="1">
      <c r="A233" s="211" t="s">
        <v>72</v>
      </c>
      <c r="B233" s="5"/>
      <c r="E233" s="564">
        <v>6286.6009999999997</v>
      </c>
      <c r="F233" s="16"/>
      <c r="G233" s="423">
        <v>6654.4350000000004</v>
      </c>
      <c r="H233" s="16"/>
      <c r="I233" s="423">
        <v>6381.9340000000002</v>
      </c>
      <c r="K233" s="522"/>
      <c r="L233" s="166"/>
      <c r="M233" s="530"/>
      <c r="N233" s="530"/>
      <c r="O233" s="530"/>
      <c r="P233" s="530"/>
      <c r="Q233" s="530"/>
      <c r="R233" s="530"/>
      <c r="S233" s="530"/>
      <c r="T233" s="530"/>
      <c r="U233" s="530"/>
    </row>
    <row r="234" spans="1:21" ht="12" customHeight="1">
      <c r="A234" s="189" t="s">
        <v>73</v>
      </c>
      <c r="B234" s="5"/>
      <c r="E234" s="564">
        <v>2474.9580000000001</v>
      </c>
      <c r="F234" s="16"/>
      <c r="G234" s="423">
        <v>2372.8690000000001</v>
      </c>
      <c r="H234" s="16"/>
      <c r="I234" s="423">
        <v>3126.0419999999999</v>
      </c>
      <c r="K234" s="522"/>
      <c r="L234" s="166"/>
      <c r="M234" s="530"/>
      <c r="N234" s="530"/>
      <c r="O234" s="530"/>
      <c r="P234" s="530"/>
      <c r="Q234" s="530"/>
      <c r="R234" s="530"/>
      <c r="S234" s="530"/>
      <c r="T234" s="530"/>
      <c r="U234" s="530"/>
    </row>
    <row r="235" spans="1:21" ht="12" customHeight="1">
      <c r="A235" s="184" t="s">
        <v>229</v>
      </c>
      <c r="B235" s="5"/>
      <c r="E235" s="418"/>
      <c r="F235" s="89"/>
      <c r="G235" s="176"/>
      <c r="H235" s="89"/>
      <c r="I235" s="176"/>
      <c r="K235" s="522"/>
      <c r="L235" s="166"/>
      <c r="M235" s="530"/>
      <c r="N235" s="530"/>
      <c r="O235" s="530"/>
      <c r="P235" s="530"/>
      <c r="Q235" s="530"/>
      <c r="R235" s="530"/>
      <c r="S235" s="530"/>
      <c r="T235" s="530"/>
      <c r="U235" s="530"/>
    </row>
    <row r="236" spans="1:21" ht="12" customHeight="1">
      <c r="A236" s="211" t="s">
        <v>74</v>
      </c>
      <c r="B236" s="5"/>
      <c r="C236" s="16"/>
      <c r="D236" s="17"/>
      <c r="E236" s="565">
        <v>24.1</v>
      </c>
      <c r="F236" s="86"/>
      <c r="G236" s="401">
        <v>22.21</v>
      </c>
      <c r="H236" s="86"/>
      <c r="I236" s="566">
        <v>23.89</v>
      </c>
      <c r="K236" s="522"/>
      <c r="L236"/>
      <c r="M236" s="530"/>
      <c r="N236" s="530"/>
      <c r="O236" s="530"/>
      <c r="P236" s="530"/>
      <c r="Q236" s="530"/>
      <c r="R236" s="530"/>
      <c r="S236" s="530"/>
      <c r="T236" s="530"/>
      <c r="U236" s="530"/>
    </row>
    <row r="237" spans="1:21" ht="12" customHeight="1">
      <c r="A237" s="211" t="s">
        <v>75</v>
      </c>
      <c r="B237" s="5"/>
      <c r="E237" s="565">
        <v>16.27</v>
      </c>
      <c r="F237" s="90"/>
      <c r="G237" s="401">
        <v>17.05</v>
      </c>
      <c r="H237" s="90"/>
      <c r="I237" s="566">
        <v>17.89</v>
      </c>
      <c r="K237" s="522"/>
      <c r="M237" s="530"/>
      <c r="N237" s="530"/>
      <c r="O237" s="530"/>
      <c r="P237" s="530"/>
      <c r="Q237" s="530"/>
      <c r="R237" s="530"/>
      <c r="S237" s="530"/>
      <c r="T237" s="530"/>
      <c r="U237" s="530"/>
    </row>
    <row r="238" spans="1:21" ht="12" customHeight="1">
      <c r="A238" s="211" t="s">
        <v>76</v>
      </c>
      <c r="B238" s="5"/>
      <c r="E238" s="565">
        <v>59.63</v>
      </c>
      <c r="F238" s="86"/>
      <c r="G238" s="401">
        <v>60.74</v>
      </c>
      <c r="H238" s="86"/>
      <c r="I238" s="566">
        <v>58.22</v>
      </c>
      <c r="K238" s="522"/>
      <c r="L238"/>
      <c r="M238" s="530"/>
      <c r="N238" s="530"/>
      <c r="O238" s="530"/>
      <c r="P238" s="530"/>
      <c r="Q238" s="530"/>
      <c r="R238" s="530"/>
      <c r="S238" s="530"/>
      <c r="T238" s="530"/>
      <c r="U238" s="530"/>
    </row>
    <row r="239" spans="1:21" ht="12" customHeight="1">
      <c r="A239" s="184" t="s">
        <v>77</v>
      </c>
      <c r="B239" s="5"/>
      <c r="E239" s="254"/>
      <c r="F239" s="16"/>
      <c r="G239" s="156"/>
      <c r="H239" s="16"/>
      <c r="I239" s="156"/>
      <c r="K239" s="522"/>
      <c r="M239" s="530"/>
      <c r="N239" s="530"/>
      <c r="O239" s="530"/>
      <c r="P239" s="530"/>
      <c r="Q239" s="530"/>
      <c r="R239" s="530"/>
      <c r="S239" s="530"/>
      <c r="T239" s="530"/>
      <c r="U239" s="530"/>
    </row>
    <row r="240" spans="1:21" ht="12" customHeight="1">
      <c r="A240" s="211" t="s">
        <v>78</v>
      </c>
      <c r="B240" s="5"/>
      <c r="C240" s="16"/>
      <c r="D240" s="17"/>
      <c r="E240" s="567">
        <v>60.89</v>
      </c>
      <c r="F240" s="86"/>
      <c r="G240" s="568">
        <v>62.25</v>
      </c>
      <c r="H240" s="86"/>
      <c r="I240" s="566">
        <v>61.28</v>
      </c>
      <c r="K240" s="522"/>
      <c r="M240" s="530"/>
      <c r="N240" s="530"/>
      <c r="O240" s="530"/>
      <c r="P240" s="530"/>
      <c r="Q240" s="530"/>
      <c r="R240" s="530"/>
      <c r="S240" s="530"/>
      <c r="T240" s="530"/>
      <c r="U240" s="530"/>
    </row>
    <row r="241" spans="1:21" ht="12" customHeight="1">
      <c r="A241" s="211" t="s">
        <v>79</v>
      </c>
      <c r="B241" s="5"/>
      <c r="C241" s="16"/>
      <c r="D241" s="17"/>
      <c r="E241" s="567">
        <v>27.15</v>
      </c>
      <c r="F241" s="90"/>
      <c r="G241" s="568">
        <v>27.06</v>
      </c>
      <c r="H241" s="90"/>
      <c r="I241" s="566">
        <v>29.22</v>
      </c>
      <c r="K241" s="522"/>
      <c r="M241" s="530"/>
      <c r="N241" s="530"/>
      <c r="O241" s="530"/>
      <c r="P241" s="530"/>
      <c r="Q241" s="530"/>
      <c r="R241" s="530"/>
      <c r="S241" s="530"/>
      <c r="T241" s="530"/>
      <c r="U241" s="530"/>
    </row>
    <row r="242" spans="1:21" ht="12" customHeight="1">
      <c r="A242" s="211" t="s">
        <v>80</v>
      </c>
      <c r="B242" s="5"/>
      <c r="C242" s="16"/>
      <c r="D242" s="17"/>
      <c r="E242" s="567">
        <v>2.13</v>
      </c>
      <c r="F242" s="86"/>
      <c r="G242" s="568">
        <v>2.56</v>
      </c>
      <c r="H242" s="86"/>
      <c r="I242" s="566">
        <v>2</v>
      </c>
      <c r="K242" s="522"/>
      <c r="M242" s="530"/>
      <c r="N242" s="530"/>
      <c r="O242" s="530"/>
      <c r="P242" s="530"/>
      <c r="Q242" s="530"/>
      <c r="R242" s="530"/>
      <c r="S242" s="530"/>
      <c r="T242" s="530"/>
      <c r="U242" s="530"/>
    </row>
    <row r="243" spans="1:21" ht="12" customHeight="1">
      <c r="A243" s="211" t="s">
        <v>81</v>
      </c>
      <c r="B243" s="5"/>
      <c r="E243" s="569">
        <v>9.82</v>
      </c>
      <c r="F243" s="86"/>
      <c r="G243" s="570">
        <v>8.1300000000000008</v>
      </c>
      <c r="H243" s="86"/>
      <c r="I243" s="571">
        <v>7.51</v>
      </c>
      <c r="K243" s="522"/>
      <c r="L243" s="167"/>
      <c r="M243" s="530"/>
      <c r="N243" s="530"/>
      <c r="O243" s="530"/>
      <c r="P243" s="530"/>
      <c r="Q243" s="530"/>
      <c r="R243" s="530"/>
      <c r="S243" s="530"/>
      <c r="T243" s="530"/>
      <c r="U243" s="530"/>
    </row>
    <row r="244" spans="1:21" ht="4.5" customHeight="1">
      <c r="A244" s="213"/>
      <c r="B244" s="214"/>
      <c r="C244" s="214"/>
      <c r="D244" s="215"/>
      <c r="E244" s="216"/>
      <c r="F244" s="217"/>
      <c r="G244" s="217"/>
      <c r="H244" s="217"/>
      <c r="I244" s="217"/>
      <c r="J244" s="535"/>
      <c r="K244" s="536"/>
      <c r="M244" s="530"/>
      <c r="N244" s="530"/>
      <c r="O244" s="530"/>
      <c r="P244" s="530"/>
      <c r="Q244" s="530"/>
      <c r="R244" s="530"/>
      <c r="S244" s="530"/>
      <c r="T244" s="530"/>
      <c r="U244" s="530"/>
    </row>
    <row r="245" spans="1:21" ht="4.5" customHeight="1">
      <c r="A245" s="93"/>
      <c r="B245" s="5"/>
      <c r="E245" s="94"/>
      <c r="F245" s="86"/>
      <c r="G245" s="86"/>
      <c r="H245" s="86"/>
      <c r="I245" s="86"/>
      <c r="M245" s="530"/>
      <c r="N245" s="530"/>
      <c r="O245" s="530"/>
      <c r="P245" s="530"/>
      <c r="Q245" s="530"/>
      <c r="R245" s="530"/>
      <c r="S245" s="530"/>
      <c r="T245" s="530"/>
      <c r="U245" s="530"/>
    </row>
    <row r="246" spans="1:21" ht="12" customHeight="1">
      <c r="A246" s="680" t="s">
        <v>260</v>
      </c>
      <c r="B246" s="680"/>
      <c r="C246" s="680"/>
      <c r="D246" s="680"/>
      <c r="E246" s="680"/>
      <c r="F246" s="680"/>
      <c r="G246" s="680"/>
      <c r="H246" s="680"/>
      <c r="I246" s="680"/>
      <c r="M246" s="530"/>
      <c r="N246" s="530"/>
      <c r="O246" s="530"/>
      <c r="P246" s="530"/>
      <c r="Q246" s="530"/>
      <c r="R246" s="530"/>
      <c r="S246" s="530"/>
      <c r="T246" s="530"/>
      <c r="U246" s="530"/>
    </row>
    <row r="247" spans="1:21" ht="12" customHeight="1">
      <c r="A247" s="2" t="s">
        <v>269</v>
      </c>
      <c r="B247" s="2"/>
      <c r="C247" s="2"/>
      <c r="D247" s="2"/>
      <c r="E247" s="2"/>
      <c r="F247" s="2"/>
      <c r="G247" s="2"/>
      <c r="H247" s="2"/>
      <c r="I247" s="2"/>
      <c r="M247" s="530"/>
      <c r="N247" s="530"/>
      <c r="O247" s="530"/>
      <c r="P247" s="530"/>
      <c r="Q247" s="530"/>
      <c r="R247" s="530"/>
      <c r="S247" s="530"/>
      <c r="T247" s="530"/>
      <c r="U247" s="530"/>
    </row>
    <row r="248" spans="1:21" ht="12" customHeight="1">
      <c r="A248" s="2" t="s">
        <v>274</v>
      </c>
      <c r="B248" s="2"/>
      <c r="C248" s="2"/>
      <c r="D248" s="2"/>
      <c r="E248" s="2"/>
      <c r="F248" s="2"/>
      <c r="G248" s="2"/>
      <c r="H248" s="2"/>
      <c r="I248" s="2"/>
      <c r="M248" s="530"/>
      <c r="N248" s="530"/>
      <c r="O248" s="530"/>
      <c r="P248" s="530"/>
      <c r="Q248" s="530"/>
      <c r="R248" s="530"/>
      <c r="S248" s="530"/>
      <c r="T248" s="530"/>
      <c r="U248" s="530"/>
    </row>
    <row r="249" spans="1:21" ht="12" customHeight="1">
      <c r="A249" s="380" t="s">
        <v>275</v>
      </c>
      <c r="B249" s="2"/>
      <c r="C249" s="2"/>
      <c r="D249" s="2"/>
      <c r="E249" s="2"/>
      <c r="F249" s="2"/>
      <c r="G249" s="2"/>
      <c r="H249" s="2"/>
      <c r="I249" s="2"/>
      <c r="M249" s="530"/>
      <c r="N249" s="530"/>
      <c r="O249" s="530"/>
      <c r="P249" s="530"/>
      <c r="Q249" s="530"/>
      <c r="R249" s="530"/>
      <c r="S249" s="530"/>
      <c r="T249" s="530"/>
      <c r="U249" s="530"/>
    </row>
    <row r="250" spans="1:21" ht="12" customHeight="1">
      <c r="A250" s="2" t="s">
        <v>277</v>
      </c>
      <c r="B250" s="2"/>
      <c r="C250" s="2"/>
      <c r="D250" s="2"/>
      <c r="E250" s="2"/>
      <c r="F250" s="2"/>
      <c r="G250" s="2"/>
      <c r="H250" s="2"/>
      <c r="I250" s="2"/>
      <c r="M250" s="530"/>
      <c r="N250" s="530"/>
      <c r="O250" s="530"/>
      <c r="P250" s="530"/>
      <c r="Q250" s="530"/>
      <c r="R250" s="530"/>
      <c r="S250" s="530"/>
      <c r="T250" s="530"/>
      <c r="U250" s="530"/>
    </row>
    <row r="251" spans="1:21" ht="12" customHeight="1">
      <c r="A251" s="2" t="s">
        <v>279</v>
      </c>
      <c r="B251" s="2"/>
      <c r="C251" s="2"/>
      <c r="D251" s="2"/>
      <c r="E251" s="2"/>
      <c r="F251" s="2"/>
      <c r="G251" s="2"/>
      <c r="H251" s="2"/>
      <c r="I251" s="2"/>
      <c r="M251" s="530"/>
      <c r="N251" s="530"/>
      <c r="O251" s="530"/>
      <c r="P251" s="530"/>
      <c r="Q251" s="530"/>
      <c r="R251" s="530"/>
      <c r="S251" s="530"/>
      <c r="T251" s="530"/>
      <c r="U251" s="530"/>
    </row>
    <row r="252" spans="1:21" ht="14.25" customHeight="1">
      <c r="A252" s="2" t="s">
        <v>266</v>
      </c>
      <c r="B252" s="378"/>
      <c r="C252" s="2"/>
      <c r="D252" s="2"/>
      <c r="E252" s="2"/>
      <c r="F252" s="2"/>
      <c r="G252" s="2"/>
      <c r="H252" s="2"/>
      <c r="I252" s="2"/>
      <c r="M252" s="530"/>
      <c r="N252" s="530"/>
      <c r="O252" s="530"/>
      <c r="P252" s="530"/>
      <c r="Q252" s="530"/>
      <c r="R252" s="530"/>
      <c r="S252" s="530"/>
      <c r="T252" s="530"/>
      <c r="U252" s="530"/>
    </row>
    <row r="253" spans="1:21" ht="14.25" customHeight="1">
      <c r="A253" s="2" t="s">
        <v>318</v>
      </c>
      <c r="B253" s="378"/>
      <c r="C253" s="2"/>
      <c r="D253" s="2"/>
      <c r="E253" s="2"/>
      <c r="F253" s="2"/>
      <c r="G253" s="2"/>
      <c r="H253" s="2"/>
      <c r="I253" s="2"/>
      <c r="M253" s="530"/>
      <c r="N253" s="530"/>
      <c r="O253" s="530"/>
      <c r="P253" s="530"/>
      <c r="Q253" s="530"/>
      <c r="R253" s="530"/>
      <c r="S253" s="530"/>
      <c r="T253" s="530"/>
      <c r="U253" s="530"/>
    </row>
    <row r="254" spans="1:21" s="97" customFormat="1" ht="12" customHeight="1">
      <c r="A254" s="2"/>
      <c r="B254" s="2"/>
      <c r="C254" s="2"/>
      <c r="D254" s="2"/>
      <c r="E254" s="2"/>
      <c r="F254" s="2"/>
      <c r="G254" s="2"/>
      <c r="H254" s="2"/>
      <c r="I254" s="231"/>
      <c r="L254" s="168"/>
      <c r="M254" s="530"/>
      <c r="N254" s="530"/>
      <c r="O254" s="530"/>
      <c r="P254" s="530"/>
      <c r="Q254" s="530"/>
      <c r="R254" s="530"/>
      <c r="S254" s="530"/>
      <c r="T254" s="530"/>
      <c r="U254" s="530"/>
    </row>
    <row r="255" spans="1:21" s="97" customFormat="1" ht="12" customHeight="1">
      <c r="A255" s="96" t="s">
        <v>82</v>
      </c>
      <c r="D255" s="98"/>
      <c r="E255" s="282"/>
      <c r="F255" s="99"/>
      <c r="G255" s="99"/>
      <c r="H255" s="100"/>
      <c r="I255" s="101" t="s">
        <v>366</v>
      </c>
      <c r="L255" s="168"/>
      <c r="M255" s="530"/>
      <c r="N255" s="530"/>
      <c r="O255" s="530"/>
      <c r="P255" s="530"/>
      <c r="Q255" s="530"/>
      <c r="R255" s="530"/>
      <c r="S255" s="530"/>
      <c r="T255" s="530"/>
      <c r="U255" s="530"/>
    </row>
    <row r="256" spans="1:21" ht="6" customHeight="1">
      <c r="A256" s="93"/>
      <c r="B256" s="5"/>
      <c r="E256" s="94"/>
      <c r="F256" s="86"/>
      <c r="G256" s="86"/>
      <c r="H256" s="95"/>
      <c r="I256" s="86"/>
      <c r="M256" s="530"/>
      <c r="N256" s="530"/>
      <c r="O256" s="530"/>
      <c r="P256" s="530"/>
      <c r="Q256" s="530"/>
      <c r="R256" s="530"/>
      <c r="S256" s="530"/>
      <c r="T256" s="530"/>
      <c r="U256" s="530"/>
    </row>
    <row r="257" spans="1:21" ht="3" customHeight="1">
      <c r="A257" s="5"/>
      <c r="B257" s="5"/>
      <c r="E257" s="88"/>
      <c r="F257" s="76"/>
      <c r="G257" s="76"/>
      <c r="H257" s="78"/>
      <c r="I257" s="76"/>
      <c r="M257" s="530"/>
      <c r="N257" s="530"/>
      <c r="O257" s="530"/>
      <c r="P257" s="530"/>
      <c r="Q257" s="530"/>
      <c r="R257" s="530"/>
      <c r="S257" s="530"/>
      <c r="T257" s="530"/>
      <c r="U257" s="530"/>
    </row>
    <row r="258" spans="1:21" ht="14.1" customHeight="1">
      <c r="A258" s="538" t="s">
        <v>354</v>
      </c>
      <c r="B258" s="303"/>
      <c r="C258" s="318" t="s">
        <v>310</v>
      </c>
      <c r="D258" s="352"/>
      <c r="E258" s="318" t="s">
        <v>307</v>
      </c>
      <c r="F258" s="353" t="s">
        <v>8</v>
      </c>
      <c r="G258" s="318" t="s">
        <v>290</v>
      </c>
      <c r="H258" s="353" t="s">
        <v>9</v>
      </c>
      <c r="I258" s="318" t="s">
        <v>242</v>
      </c>
      <c r="J258" s="534"/>
      <c r="K258" s="354"/>
      <c r="M258" s="530"/>
      <c r="N258" s="530"/>
      <c r="O258" s="530"/>
      <c r="P258" s="530"/>
      <c r="Q258" s="530"/>
      <c r="R258" s="530"/>
      <c r="S258" s="530"/>
      <c r="T258" s="530"/>
      <c r="U258" s="530"/>
    </row>
    <row r="259" spans="1:21" ht="2.25" customHeight="1">
      <c r="A259" s="191"/>
      <c r="B259" s="5"/>
      <c r="C259" s="21"/>
      <c r="E259" s="11"/>
      <c r="F259" s="102"/>
      <c r="G259" s="11"/>
      <c r="H259" s="102"/>
      <c r="I259" s="11"/>
      <c r="K259" s="522"/>
      <c r="M259" s="530"/>
      <c r="N259" s="530"/>
      <c r="O259" s="530"/>
      <c r="P259" s="530"/>
      <c r="Q259" s="530"/>
      <c r="R259" s="530"/>
      <c r="S259" s="530"/>
      <c r="T259" s="530"/>
      <c r="U259" s="530"/>
    </row>
    <row r="260" spans="1:21" ht="12.2" customHeight="1">
      <c r="A260" s="184" t="s">
        <v>83</v>
      </c>
      <c r="B260" s="5"/>
      <c r="G260" s="6"/>
      <c r="H260" s="5"/>
      <c r="I260" s="6"/>
      <c r="K260" s="522"/>
      <c r="L260" s="169"/>
      <c r="M260" s="530"/>
      <c r="N260" s="530"/>
      <c r="O260" s="530"/>
      <c r="P260" s="530"/>
      <c r="Q260" s="530"/>
      <c r="R260" s="530"/>
      <c r="S260" s="530"/>
      <c r="T260" s="530"/>
      <c r="U260" s="530"/>
    </row>
    <row r="261" spans="1:21" ht="12.2" customHeight="1">
      <c r="A261" s="211" t="s">
        <v>84</v>
      </c>
      <c r="B261" s="5"/>
      <c r="C261" s="409">
        <v>22023277.992894702</v>
      </c>
      <c r="D261" s="17"/>
      <c r="E261" s="410">
        <v>6454428.46991893</v>
      </c>
      <c r="F261" s="83"/>
      <c r="G261" s="409">
        <v>5243043.2640765896</v>
      </c>
      <c r="H261" s="83"/>
      <c r="I261" s="409">
        <v>5662523.2252829596</v>
      </c>
      <c r="K261" s="522"/>
      <c r="L261" s="169"/>
      <c r="M261" s="530"/>
      <c r="N261" s="530"/>
      <c r="O261" s="530"/>
      <c r="P261" s="530"/>
      <c r="Q261" s="530"/>
      <c r="R261" s="530"/>
      <c r="S261" s="530"/>
      <c r="T261" s="530"/>
      <c r="U261" s="530"/>
    </row>
    <row r="262" spans="1:21" ht="12.2" customHeight="1">
      <c r="A262" s="211" t="s">
        <v>85</v>
      </c>
      <c r="B262" s="5"/>
      <c r="C262" s="409">
        <v>23319980.526332699</v>
      </c>
      <c r="D262" s="17"/>
      <c r="E262" s="410">
        <v>6871063.2110469304</v>
      </c>
      <c r="F262" s="83"/>
      <c r="G262" s="409">
        <v>5587516.2546079904</v>
      </c>
      <c r="H262" s="83"/>
      <c r="I262" s="409">
        <v>5909272.1366474302</v>
      </c>
      <c r="K262" s="522"/>
      <c r="L262"/>
      <c r="M262" s="530"/>
      <c r="N262" s="530"/>
      <c r="O262" s="530"/>
      <c r="P262" s="530"/>
      <c r="Q262" s="530"/>
      <c r="R262" s="530"/>
      <c r="S262" s="530"/>
      <c r="T262" s="530"/>
      <c r="U262" s="530"/>
    </row>
    <row r="263" spans="1:21" ht="12.75" customHeight="1">
      <c r="A263" s="184" t="s">
        <v>86</v>
      </c>
      <c r="B263" s="5"/>
      <c r="C263" s="21"/>
      <c r="E263" s="82"/>
      <c r="F263" s="83"/>
      <c r="G263" s="82"/>
      <c r="H263" s="83"/>
      <c r="I263" s="82"/>
      <c r="K263" s="522"/>
      <c r="L263" s="155"/>
      <c r="M263" s="530"/>
      <c r="N263" s="530"/>
      <c r="O263" s="530"/>
      <c r="P263" s="530"/>
      <c r="Q263" s="530"/>
      <c r="R263" s="530"/>
      <c r="S263" s="530"/>
      <c r="T263" s="530"/>
      <c r="U263" s="530"/>
    </row>
    <row r="264" spans="1:21" ht="12.2" customHeight="1">
      <c r="A264" s="211" t="s">
        <v>84</v>
      </c>
      <c r="B264" s="5"/>
      <c r="C264" s="409">
        <v>19946804.156753801</v>
      </c>
      <c r="D264" s="17"/>
      <c r="E264" s="410">
        <v>5577337.9862254905</v>
      </c>
      <c r="F264" s="83"/>
      <c r="G264" s="409">
        <v>4763640.6859354097</v>
      </c>
      <c r="H264" s="83"/>
      <c r="I264" s="409">
        <v>5201501.23394424</v>
      </c>
      <c r="K264" s="522"/>
      <c r="L264" s="155"/>
      <c r="M264" s="530"/>
      <c r="N264" s="530"/>
      <c r="O264" s="530"/>
      <c r="P264" s="530"/>
      <c r="Q264" s="530"/>
      <c r="R264" s="530"/>
      <c r="S264" s="530"/>
      <c r="T264" s="530"/>
      <c r="U264" s="530"/>
    </row>
    <row r="265" spans="1:21" ht="12" customHeight="1">
      <c r="A265" s="211" t="s">
        <v>85</v>
      </c>
      <c r="B265" s="5"/>
      <c r="C265" s="409">
        <v>21080357.681977201</v>
      </c>
      <c r="D265" s="17"/>
      <c r="E265" s="410">
        <v>5933702.0695661604</v>
      </c>
      <c r="F265" s="83"/>
      <c r="G265" s="409">
        <v>5057502.2102942802</v>
      </c>
      <c r="H265" s="83"/>
      <c r="I265" s="409">
        <v>5427715.6647546599</v>
      </c>
      <c r="K265" s="522"/>
      <c r="L265" s="45"/>
      <c r="M265" s="530"/>
      <c r="N265" s="530"/>
      <c r="O265" s="530"/>
      <c r="P265" s="530"/>
      <c r="Q265" s="530"/>
      <c r="R265" s="530"/>
      <c r="S265" s="530"/>
      <c r="T265" s="530"/>
      <c r="U265" s="530"/>
    </row>
    <row r="266" spans="1:21" ht="3" customHeight="1">
      <c r="A266" s="188"/>
      <c r="C266" s="105"/>
      <c r="D266" s="42"/>
      <c r="G266" s="6"/>
      <c r="H266" s="5"/>
      <c r="I266" s="6"/>
      <c r="K266" s="522"/>
      <c r="M266" s="530"/>
      <c r="N266" s="530"/>
      <c r="O266" s="530"/>
      <c r="P266" s="530"/>
      <c r="Q266" s="530"/>
      <c r="R266" s="530"/>
      <c r="S266" s="530"/>
      <c r="T266" s="530"/>
      <c r="U266" s="530"/>
    </row>
    <row r="267" spans="1:21" ht="13.5" customHeight="1">
      <c r="A267" s="525" t="s">
        <v>87</v>
      </c>
      <c r="B267" s="106"/>
      <c r="C267" s="395" t="s">
        <v>311</v>
      </c>
      <c r="D267" s="396"/>
      <c r="E267" s="395" t="s">
        <v>308</v>
      </c>
      <c r="F267" s="397"/>
      <c r="G267" s="395" t="s">
        <v>291</v>
      </c>
      <c r="H267" s="397" t="s">
        <v>9</v>
      </c>
      <c r="I267" s="395" t="s">
        <v>309</v>
      </c>
      <c r="K267" s="233"/>
      <c r="L267" s="170"/>
      <c r="M267" s="530"/>
      <c r="N267" s="530"/>
      <c r="O267" s="530"/>
      <c r="P267" s="530"/>
      <c r="Q267" s="530"/>
      <c r="R267" s="530"/>
      <c r="S267" s="530"/>
      <c r="T267" s="530"/>
      <c r="U267" s="530"/>
    </row>
    <row r="268" spans="1:21" ht="12" customHeight="1">
      <c r="A268" s="211" t="s">
        <v>84</v>
      </c>
      <c r="C268" s="10">
        <v>13.4602445963937</v>
      </c>
      <c r="E268" s="124">
        <v>13.985024222066601</v>
      </c>
      <c r="F268" s="27"/>
      <c r="G268" s="10">
        <v>13.8721352627707</v>
      </c>
      <c r="H268" s="27"/>
      <c r="I268" s="27">
        <v>9.7610996220056396</v>
      </c>
      <c r="K268" s="522"/>
      <c r="L268" s="170"/>
      <c r="M268" s="530"/>
      <c r="N268" s="530"/>
      <c r="O268" s="530"/>
      <c r="P268" s="530"/>
      <c r="Q268" s="530"/>
      <c r="R268" s="530"/>
      <c r="S268" s="530"/>
      <c r="T268" s="530"/>
      <c r="U268" s="530"/>
    </row>
    <row r="269" spans="1:21" ht="12" customHeight="1">
      <c r="A269" s="211" t="s">
        <v>85</v>
      </c>
      <c r="C269" s="10">
        <v>15.994197165188799</v>
      </c>
      <c r="D269" s="411"/>
      <c r="E269" s="124">
        <v>16.275965163878301</v>
      </c>
      <c r="F269" s="27"/>
      <c r="G269" s="10">
        <v>17.148950786698101</v>
      </c>
      <c r="H269" s="27"/>
      <c r="I269" s="27">
        <v>10.160492846070101</v>
      </c>
      <c r="K269" s="522"/>
      <c r="L269" s="171"/>
      <c r="M269" s="530"/>
      <c r="N269" s="530"/>
      <c r="O269" s="530"/>
      <c r="P269" s="530"/>
      <c r="Q269" s="530"/>
      <c r="R269" s="530"/>
      <c r="S269" s="530"/>
      <c r="T269" s="530"/>
      <c r="U269" s="530"/>
    </row>
    <row r="270" spans="1:21" ht="12" customHeight="1">
      <c r="A270" s="525" t="s">
        <v>88</v>
      </c>
      <c r="C270" s="107"/>
      <c r="E270" s="412"/>
      <c r="F270" s="10"/>
      <c r="G270" s="412"/>
      <c r="H270" s="10"/>
      <c r="I270" s="407"/>
      <c r="K270" s="522"/>
      <c r="M270" s="530"/>
      <c r="N270" s="530"/>
      <c r="O270" s="530"/>
      <c r="P270" s="530"/>
      <c r="Q270" s="530"/>
      <c r="R270" s="530"/>
      <c r="S270" s="530"/>
      <c r="T270" s="530"/>
      <c r="U270" s="530"/>
    </row>
    <row r="271" spans="1:21" ht="12" customHeight="1">
      <c r="A271" s="211" t="s">
        <v>84</v>
      </c>
      <c r="C271" s="10">
        <v>7.59923524980029</v>
      </c>
      <c r="D271" s="413"/>
      <c r="E271" s="124">
        <v>7.2255438454690299</v>
      </c>
      <c r="F271" s="27"/>
      <c r="G271" s="10">
        <v>7.6359372279816</v>
      </c>
      <c r="H271" s="27"/>
      <c r="I271" s="27">
        <v>7.7898284358632797</v>
      </c>
      <c r="K271" s="522"/>
      <c r="M271" s="530"/>
      <c r="N271" s="530"/>
      <c r="O271" s="530"/>
      <c r="P271" s="530"/>
      <c r="Q271" s="530"/>
      <c r="R271" s="530"/>
      <c r="S271" s="530"/>
      <c r="T271" s="530"/>
      <c r="U271" s="530"/>
    </row>
    <row r="272" spans="1:21" ht="12" customHeight="1">
      <c r="A272" s="211" t="s">
        <v>85</v>
      </c>
      <c r="C272" s="10">
        <v>9.9047567083975707</v>
      </c>
      <c r="D272" s="413"/>
      <c r="E272" s="124">
        <v>9.3222717633713899</v>
      </c>
      <c r="F272" s="27"/>
      <c r="G272" s="10">
        <v>10.5140892126874</v>
      </c>
      <c r="H272" s="27"/>
      <c r="I272" s="27">
        <v>8.1081430680341402</v>
      </c>
      <c r="K272" s="522"/>
      <c r="M272" s="530"/>
      <c r="N272" s="530"/>
      <c r="O272" s="530"/>
      <c r="P272" s="530"/>
      <c r="Q272" s="530"/>
      <c r="R272" s="530"/>
      <c r="S272" s="530"/>
      <c r="T272" s="530"/>
      <c r="U272" s="530"/>
    </row>
    <row r="273" spans="1:21" ht="3.75" customHeight="1">
      <c r="A273" s="211"/>
      <c r="C273" s="105"/>
      <c r="D273" s="42"/>
      <c r="E273"/>
      <c r="K273" s="522"/>
      <c r="M273" s="530"/>
      <c r="N273" s="530"/>
      <c r="O273" s="530"/>
      <c r="P273" s="530"/>
      <c r="Q273" s="530"/>
      <c r="R273" s="530"/>
      <c r="S273" s="530"/>
      <c r="T273" s="530"/>
      <c r="U273" s="530"/>
    </row>
    <row r="274" spans="1:21" ht="13.5" customHeight="1">
      <c r="A274" s="533" t="s">
        <v>355</v>
      </c>
      <c r="B274" s="317"/>
      <c r="C274" s="318"/>
      <c r="D274" s="319"/>
      <c r="E274" s="318" t="s">
        <v>247</v>
      </c>
      <c r="F274" s="350" t="s">
        <v>8</v>
      </c>
      <c r="G274" s="318" t="s">
        <v>242</v>
      </c>
      <c r="H274" s="350" t="s">
        <v>9</v>
      </c>
      <c r="I274" s="318" t="s">
        <v>248</v>
      </c>
      <c r="J274" s="534"/>
      <c r="K274" s="351"/>
      <c r="L274" s="526"/>
      <c r="M274" s="530"/>
      <c r="N274" s="530"/>
      <c r="O274" s="530"/>
      <c r="P274" s="530"/>
      <c r="Q274" s="530"/>
      <c r="R274" s="530"/>
      <c r="S274" s="530"/>
      <c r="T274" s="530"/>
      <c r="U274" s="530"/>
    </row>
    <row r="275" spans="1:21" ht="2.25" customHeight="1">
      <c r="A275" s="525"/>
      <c r="B275" s="16"/>
      <c r="C275" s="16"/>
      <c r="D275" s="17"/>
      <c r="E275" s="108"/>
      <c r="F275"/>
      <c r="G275" s="108"/>
      <c r="H275" s="544"/>
      <c r="I275"/>
      <c r="K275" s="522"/>
      <c r="M275" s="530"/>
      <c r="N275" s="530"/>
      <c r="O275" s="530"/>
      <c r="P275" s="530"/>
      <c r="Q275" s="530"/>
      <c r="R275" s="530"/>
      <c r="S275" s="530"/>
      <c r="T275" s="530"/>
      <c r="U275" s="530"/>
    </row>
    <row r="276" spans="1:21" ht="12.2" customHeight="1">
      <c r="A276" s="525" t="s">
        <v>89</v>
      </c>
      <c r="E276" s="287">
        <v>37270</v>
      </c>
      <c r="F276" s="116"/>
      <c r="G276" s="221">
        <v>39513</v>
      </c>
      <c r="H276" s="218"/>
      <c r="I276" s="288">
        <v>36621</v>
      </c>
      <c r="K276" s="522"/>
      <c r="M276" s="530"/>
      <c r="N276" s="530"/>
      <c r="O276" s="530"/>
      <c r="P276" s="530"/>
      <c r="Q276" s="530"/>
      <c r="R276" s="530"/>
      <c r="S276" s="530"/>
      <c r="T276" s="530"/>
      <c r="U276" s="530"/>
    </row>
    <row r="277" spans="1:21" ht="12.2" customHeight="1">
      <c r="A277" s="186" t="s">
        <v>90</v>
      </c>
      <c r="D277" s="19"/>
      <c r="E277" s="287">
        <v>7720289</v>
      </c>
      <c r="F277" s="116"/>
      <c r="G277" s="221">
        <v>8225536</v>
      </c>
      <c r="H277" s="218"/>
      <c r="I277" s="288">
        <v>7251716</v>
      </c>
      <c r="K277" s="522"/>
      <c r="M277" s="530"/>
      <c r="N277" s="530"/>
      <c r="O277" s="530"/>
      <c r="P277" s="530"/>
      <c r="Q277" s="530"/>
      <c r="R277" s="530"/>
      <c r="S277" s="530"/>
      <c r="T277" s="530"/>
      <c r="U277" s="530"/>
    </row>
    <row r="278" spans="1:21" ht="12.2" customHeight="1">
      <c r="A278" s="186" t="s">
        <v>91</v>
      </c>
      <c r="C278"/>
      <c r="D278" s="19"/>
      <c r="E278" s="287">
        <v>86781856</v>
      </c>
      <c r="F278" s="116"/>
      <c r="G278" s="221">
        <v>100810811</v>
      </c>
      <c r="H278" s="218"/>
      <c r="I278" s="288">
        <v>87548879.942000002</v>
      </c>
      <c r="K278" s="522"/>
      <c r="M278" s="530"/>
      <c r="N278" s="530"/>
      <c r="O278" s="530"/>
      <c r="P278" s="530"/>
      <c r="Q278" s="530"/>
      <c r="R278" s="530"/>
      <c r="S278" s="530"/>
      <c r="T278" s="530"/>
      <c r="U278" s="530"/>
    </row>
    <row r="279" spans="1:21" ht="12.2" customHeight="1">
      <c r="A279" s="186" t="s">
        <v>268</v>
      </c>
      <c r="C279"/>
      <c r="D279" s="19"/>
      <c r="E279" s="287">
        <v>10430.482499035999</v>
      </c>
      <c r="F279" s="116"/>
      <c r="G279" s="221">
        <v>11570.827763199901</v>
      </c>
      <c r="H279" s="218"/>
      <c r="I279" s="288">
        <v>11585.439406617699</v>
      </c>
      <c r="K279" s="522"/>
      <c r="M279" s="530"/>
      <c r="N279" s="530"/>
      <c r="O279" s="530"/>
      <c r="P279" s="530"/>
      <c r="Q279" s="530"/>
      <c r="R279" s="530"/>
      <c r="S279" s="530"/>
      <c r="T279" s="530"/>
      <c r="U279" s="530"/>
    </row>
    <row r="280" spans="1:21" ht="12.2" customHeight="1">
      <c r="A280" s="545" t="s">
        <v>92</v>
      </c>
      <c r="C280" s="234"/>
      <c r="D280" s="19"/>
      <c r="E280" s="287">
        <v>26546</v>
      </c>
      <c r="F280" s="221"/>
      <c r="G280" s="221">
        <v>28898</v>
      </c>
      <c r="H280" s="221"/>
      <c r="I280" s="288">
        <v>25535</v>
      </c>
      <c r="K280" s="522"/>
      <c r="M280" s="530"/>
      <c r="N280" s="530"/>
      <c r="O280" s="530"/>
      <c r="P280" s="530"/>
      <c r="Q280" s="530"/>
      <c r="R280" s="530"/>
      <c r="S280" s="530"/>
      <c r="T280" s="530"/>
      <c r="U280" s="530"/>
    </row>
    <row r="281" spans="1:21" ht="12.2" customHeight="1">
      <c r="A281" s="186" t="s">
        <v>90</v>
      </c>
      <c r="C281" s="235"/>
      <c r="D281" s="19"/>
      <c r="E281" s="287">
        <v>4132221</v>
      </c>
      <c r="F281" s="221"/>
      <c r="G281" s="221">
        <v>4609124</v>
      </c>
      <c r="H281" s="221"/>
      <c r="I281" s="288">
        <v>4220115</v>
      </c>
      <c r="K281" s="522"/>
      <c r="M281" s="530"/>
      <c r="N281" s="530"/>
      <c r="O281" s="530"/>
      <c r="P281" s="530"/>
      <c r="Q281" s="530"/>
      <c r="R281" s="530"/>
      <c r="S281" s="530"/>
      <c r="T281" s="530"/>
      <c r="U281" s="530"/>
    </row>
    <row r="282" spans="1:21" ht="12.2" customHeight="1">
      <c r="A282" s="186" t="s">
        <v>91</v>
      </c>
      <c r="C282"/>
      <c r="D282" s="19"/>
      <c r="E282" s="287">
        <v>45012949.821999997</v>
      </c>
      <c r="F282" s="221"/>
      <c r="G282" s="221">
        <v>50213001</v>
      </c>
      <c r="H282" s="221"/>
      <c r="I282" s="288">
        <v>50180607.967</v>
      </c>
      <c r="K282" s="522"/>
      <c r="M282" s="530"/>
      <c r="N282" s="530"/>
      <c r="O282" s="530"/>
      <c r="P282" s="530"/>
      <c r="Q282" s="530"/>
      <c r="R282" s="530"/>
      <c r="S282" s="530"/>
      <c r="T282" s="530"/>
      <c r="U282" s="530"/>
    </row>
    <row r="283" spans="1:21" ht="12.2" customHeight="1">
      <c r="A283" s="186" t="s">
        <v>226</v>
      </c>
      <c r="C283"/>
      <c r="D283" s="19"/>
      <c r="E283" s="287">
        <v>10893.1612859041</v>
      </c>
      <c r="F283" s="221"/>
      <c r="G283" s="221">
        <v>10894.2613190706</v>
      </c>
      <c r="H283" s="221"/>
      <c r="I283" s="288">
        <v>11890.8152898677</v>
      </c>
      <c r="K283" s="522"/>
      <c r="M283" s="530"/>
      <c r="N283" s="530"/>
      <c r="O283" s="530"/>
      <c r="P283" s="530"/>
      <c r="Q283" s="530"/>
      <c r="R283" s="530"/>
      <c r="S283" s="530"/>
      <c r="T283" s="530"/>
      <c r="U283" s="530"/>
    </row>
    <row r="284" spans="1:21" ht="12.2" customHeight="1">
      <c r="A284" s="545" t="s">
        <v>93</v>
      </c>
      <c r="C284"/>
      <c r="D284" s="19"/>
      <c r="E284" s="289">
        <v>6145</v>
      </c>
      <c r="F284" s="221"/>
      <c r="G284" s="284">
        <v>6106</v>
      </c>
      <c r="H284" s="221"/>
      <c r="I284" s="284">
        <v>5798</v>
      </c>
      <c r="K284" s="522"/>
      <c r="M284" s="530"/>
      <c r="N284" s="530"/>
      <c r="O284" s="530"/>
      <c r="P284" s="530"/>
      <c r="Q284" s="530"/>
      <c r="R284" s="530"/>
      <c r="S284" s="530"/>
      <c r="T284" s="530"/>
      <c r="U284" s="530"/>
    </row>
    <row r="285" spans="1:21" ht="12.2" customHeight="1">
      <c r="A285" s="186" t="s">
        <v>90</v>
      </c>
      <c r="C285"/>
      <c r="D285" s="19"/>
      <c r="E285" s="289">
        <v>3512401</v>
      </c>
      <c r="F285" s="221"/>
      <c r="G285" s="284">
        <v>3524942</v>
      </c>
      <c r="H285" s="221"/>
      <c r="I285" s="284">
        <v>2888318</v>
      </c>
      <c r="K285" s="522"/>
      <c r="M285" s="530"/>
      <c r="N285" s="530"/>
      <c r="O285" s="530"/>
      <c r="P285" s="530"/>
      <c r="Q285" s="530"/>
      <c r="R285" s="530"/>
      <c r="S285" s="530"/>
      <c r="T285" s="530"/>
      <c r="U285" s="530"/>
    </row>
    <row r="286" spans="1:21" ht="12" customHeight="1">
      <c r="A286" s="186" t="s">
        <v>91</v>
      </c>
      <c r="C286"/>
      <c r="D286" s="19"/>
      <c r="E286" s="289">
        <v>35404618.038999997</v>
      </c>
      <c r="F286" s="221"/>
      <c r="G286" s="284">
        <v>44292448</v>
      </c>
      <c r="H286" s="221"/>
      <c r="I286" s="284">
        <v>32496068.362</v>
      </c>
      <c r="K286" s="522"/>
      <c r="M286" s="530"/>
      <c r="N286" s="530"/>
      <c r="O286" s="530"/>
      <c r="P286" s="530"/>
      <c r="Q286" s="530"/>
      <c r="R286" s="530"/>
      <c r="S286" s="530"/>
      <c r="T286" s="530"/>
      <c r="U286" s="530"/>
    </row>
    <row r="287" spans="1:21" ht="12.2" customHeight="1">
      <c r="A287" s="186" t="s">
        <v>268</v>
      </c>
      <c r="C287" s="18"/>
      <c r="D287" s="19"/>
      <c r="E287" s="289">
        <v>9902.7315571314302</v>
      </c>
      <c r="F287" s="221"/>
      <c r="G287" s="284">
        <v>12509.0921280407</v>
      </c>
      <c r="H287" s="221"/>
      <c r="I287" s="284">
        <v>11216.072874593399</v>
      </c>
      <c r="K287" s="522"/>
      <c r="M287" s="530"/>
      <c r="N287" s="530"/>
      <c r="O287" s="530"/>
      <c r="P287" s="530"/>
      <c r="Q287" s="530"/>
      <c r="R287" s="530"/>
      <c r="S287" s="530"/>
      <c r="T287" s="530"/>
      <c r="U287" s="530"/>
    </row>
    <row r="288" spans="1:21" ht="12.2" customHeight="1">
      <c r="A288" s="545" t="s">
        <v>94</v>
      </c>
      <c r="B288" s="16"/>
      <c r="C288" s="18"/>
      <c r="D288" s="19"/>
      <c r="E288" s="289">
        <v>3448</v>
      </c>
      <c r="F288" s="221"/>
      <c r="G288" s="284">
        <v>3443</v>
      </c>
      <c r="H288" s="283"/>
      <c r="I288" s="284">
        <v>4405</v>
      </c>
      <c r="K288" s="522"/>
      <c r="M288" s="530"/>
      <c r="N288" s="530"/>
      <c r="O288" s="530"/>
      <c r="P288" s="530"/>
      <c r="Q288" s="530"/>
      <c r="R288" s="530"/>
      <c r="S288" s="530"/>
      <c r="T288" s="530"/>
      <c r="U288" s="530"/>
    </row>
    <row r="289" spans="1:21" ht="12.2" customHeight="1">
      <c r="A289" s="186" t="s">
        <v>91</v>
      </c>
      <c r="B289" s="16"/>
      <c r="C289" s="18"/>
      <c r="D289" s="19"/>
      <c r="E289" s="289">
        <v>5633262.6069999998</v>
      </c>
      <c r="F289" s="221"/>
      <c r="G289" s="284">
        <v>5435927</v>
      </c>
      <c r="H289" s="283"/>
      <c r="I289" s="284">
        <v>3434080.4410000001</v>
      </c>
      <c r="K289" s="522"/>
      <c r="M289" s="530"/>
      <c r="N289" s="530"/>
      <c r="O289" s="530"/>
      <c r="P289" s="530"/>
      <c r="Q289" s="530"/>
      <c r="R289" s="530"/>
      <c r="S289" s="530"/>
      <c r="T289" s="530"/>
      <c r="U289" s="530"/>
    </row>
    <row r="290" spans="1:21" ht="3" customHeight="1">
      <c r="A290" s="188"/>
      <c r="B290" s="2"/>
      <c r="E290" s="116"/>
      <c r="F290" s="22"/>
      <c r="G290" s="22"/>
      <c r="H290" s="118"/>
      <c r="I290" s="284"/>
      <c r="K290" s="522"/>
      <c r="M290" s="530"/>
      <c r="N290" s="530"/>
      <c r="O290" s="530"/>
      <c r="P290" s="530"/>
      <c r="Q290" s="530"/>
      <c r="R290" s="530"/>
      <c r="S290" s="530"/>
      <c r="T290" s="530"/>
      <c r="U290" s="530"/>
    </row>
    <row r="291" spans="1:21" ht="14.1" customHeight="1">
      <c r="A291" s="533" t="s">
        <v>356</v>
      </c>
      <c r="B291" s="320"/>
      <c r="C291" s="320"/>
      <c r="D291" s="321"/>
      <c r="E291" s="674" t="s">
        <v>300</v>
      </c>
      <c r="F291" s="674"/>
      <c r="G291" s="674"/>
      <c r="H291" s="674"/>
      <c r="I291" s="674"/>
      <c r="J291" s="674"/>
      <c r="K291" s="675"/>
      <c r="M291" s="530"/>
      <c r="N291" s="530"/>
      <c r="O291" s="530"/>
      <c r="P291" s="530"/>
      <c r="Q291" s="530"/>
      <c r="R291" s="530"/>
      <c r="S291" s="530"/>
      <c r="T291" s="530"/>
      <c r="U291" s="530"/>
    </row>
    <row r="292" spans="1:21" ht="2.25" customHeight="1">
      <c r="A292" s="525"/>
      <c r="B292" s="109"/>
      <c r="C292" s="109"/>
      <c r="D292" s="110"/>
      <c r="E292" s="25"/>
      <c r="F292" s="26"/>
      <c r="K292" s="522"/>
      <c r="M292" s="530"/>
      <c r="N292" s="530"/>
      <c r="O292" s="530"/>
      <c r="P292" s="530"/>
      <c r="Q292" s="530"/>
      <c r="R292" s="530"/>
      <c r="S292" s="530"/>
      <c r="T292" s="530"/>
      <c r="U292" s="530"/>
    </row>
    <row r="293" spans="1:21" ht="27.75" customHeight="1">
      <c r="A293" s="236" t="s">
        <v>95</v>
      </c>
      <c r="B293" s="11"/>
      <c r="C293" s="25"/>
      <c r="D293" s="111"/>
      <c r="E293" s="112" t="s">
        <v>96</v>
      </c>
      <c r="F293" s="113"/>
      <c r="G293" s="114" t="s">
        <v>97</v>
      </c>
      <c r="H293" s="115"/>
      <c r="I293" s="114" t="s">
        <v>230</v>
      </c>
      <c r="K293" s="522"/>
      <c r="M293" s="530"/>
      <c r="N293" s="530"/>
      <c r="O293" s="530"/>
      <c r="P293" s="530"/>
      <c r="Q293" s="530"/>
      <c r="R293" s="530"/>
      <c r="S293" s="530"/>
      <c r="T293" s="530"/>
      <c r="U293" s="530"/>
    </row>
    <row r="294" spans="1:21" ht="12" customHeight="1">
      <c r="A294" s="211" t="s">
        <v>98</v>
      </c>
      <c r="B294" s="116"/>
      <c r="C294" s="116"/>
      <c r="D294" s="117"/>
      <c r="E294" s="244">
        <v>2691</v>
      </c>
      <c r="F294" s="15"/>
      <c r="G294" s="15">
        <v>131516</v>
      </c>
      <c r="H294" s="15"/>
      <c r="I294" s="15">
        <v>249400402</v>
      </c>
      <c r="K294" s="522"/>
      <c r="M294" s="530"/>
      <c r="N294" s="530"/>
      <c r="O294" s="530"/>
      <c r="P294" s="530"/>
      <c r="Q294" s="530"/>
      <c r="R294" s="530"/>
      <c r="S294" s="530"/>
      <c r="T294" s="530"/>
      <c r="U294" s="530"/>
    </row>
    <row r="295" spans="1:21" ht="12.2" customHeight="1">
      <c r="A295" s="211" t="s">
        <v>99</v>
      </c>
      <c r="B295" s="11"/>
      <c r="C295" s="25"/>
      <c r="D295" s="111"/>
      <c r="E295" s="245">
        <v>260</v>
      </c>
      <c r="F295" s="15"/>
      <c r="G295" s="246">
        <v>33941</v>
      </c>
      <c r="H295" s="43"/>
      <c r="I295" s="246">
        <v>176650807</v>
      </c>
      <c r="K295" s="522"/>
      <c r="M295" s="530"/>
      <c r="N295" s="530"/>
      <c r="O295" s="530"/>
      <c r="P295" s="530"/>
      <c r="Q295" s="530"/>
      <c r="R295" s="530"/>
      <c r="S295" s="530"/>
      <c r="T295" s="530"/>
      <c r="U295" s="530"/>
    </row>
    <row r="296" spans="1:21" ht="12" customHeight="1">
      <c r="A296" s="211" t="s">
        <v>100</v>
      </c>
      <c r="B296" s="116"/>
      <c r="C296" s="116"/>
      <c r="D296" s="117"/>
      <c r="E296" s="244">
        <v>23861</v>
      </c>
      <c r="F296" s="15"/>
      <c r="G296" s="15">
        <v>1376025</v>
      </c>
      <c r="H296" s="43"/>
      <c r="I296" s="15">
        <v>5963163411</v>
      </c>
      <c r="K296" s="522"/>
      <c r="M296" s="530"/>
      <c r="N296" s="530"/>
      <c r="O296" s="530"/>
      <c r="P296" s="530"/>
      <c r="Q296" s="530"/>
      <c r="R296" s="530"/>
      <c r="S296" s="530"/>
      <c r="T296" s="530"/>
      <c r="U296" s="530"/>
    </row>
    <row r="297" spans="1:21" ht="12" customHeight="1">
      <c r="A297" s="211" t="s">
        <v>101</v>
      </c>
      <c r="B297" s="116"/>
      <c r="C297" s="116"/>
      <c r="D297" s="117"/>
      <c r="E297" s="247">
        <v>405</v>
      </c>
      <c r="F297" s="15"/>
      <c r="G297" s="248">
        <v>55645</v>
      </c>
      <c r="H297" s="43"/>
      <c r="I297" s="248">
        <v>1176121059</v>
      </c>
      <c r="K297" s="522"/>
      <c r="M297" s="530"/>
      <c r="N297" s="530"/>
      <c r="O297" s="530"/>
      <c r="P297" s="530"/>
      <c r="Q297" s="530"/>
      <c r="R297" s="530"/>
      <c r="S297" s="530"/>
      <c r="T297" s="530"/>
      <c r="U297" s="530"/>
    </row>
    <row r="298" spans="1:21" ht="12" customHeight="1">
      <c r="A298" s="211" t="s">
        <v>102</v>
      </c>
      <c r="B298" s="116"/>
      <c r="C298" s="13"/>
      <c r="D298" s="19"/>
      <c r="E298" s="249">
        <v>1125</v>
      </c>
      <c r="F298" s="15"/>
      <c r="G298" s="250">
        <v>44595</v>
      </c>
      <c r="H298" s="43"/>
      <c r="I298" s="250">
        <v>122352222</v>
      </c>
      <c r="K298" s="522"/>
      <c r="M298" s="530"/>
      <c r="N298" s="530"/>
      <c r="O298" s="530"/>
      <c r="P298" s="530"/>
      <c r="Q298" s="530"/>
      <c r="R298" s="530"/>
      <c r="S298" s="530"/>
      <c r="T298" s="530"/>
      <c r="U298" s="530"/>
    </row>
    <row r="299" spans="1:21" ht="12" customHeight="1">
      <c r="A299" s="211" t="s">
        <v>103</v>
      </c>
      <c r="B299" s="116"/>
      <c r="C299" s="13"/>
      <c r="D299" s="19"/>
      <c r="E299" s="244">
        <v>2286</v>
      </c>
      <c r="F299" s="15"/>
      <c r="G299" s="15">
        <v>343866</v>
      </c>
      <c r="H299" s="43"/>
      <c r="I299" s="15">
        <v>619793841</v>
      </c>
      <c r="K299" s="522"/>
      <c r="M299" s="530"/>
      <c r="N299" s="530"/>
      <c r="O299" s="530"/>
      <c r="P299" s="530"/>
      <c r="Q299" s="530"/>
      <c r="R299" s="530"/>
      <c r="S299" s="530"/>
      <c r="T299" s="530"/>
      <c r="U299" s="530"/>
    </row>
    <row r="300" spans="1:21" ht="12" customHeight="1">
      <c r="A300" s="211" t="s">
        <v>104</v>
      </c>
      <c r="B300" s="116"/>
      <c r="C300" s="13"/>
      <c r="D300" s="19"/>
      <c r="E300" s="244">
        <v>116220</v>
      </c>
      <c r="F300" s="15"/>
      <c r="G300" s="15">
        <v>1584579</v>
      </c>
      <c r="H300" s="43"/>
      <c r="I300" s="15">
        <v>8959490268</v>
      </c>
      <c r="K300" s="522"/>
      <c r="M300" s="530"/>
      <c r="N300" s="530"/>
      <c r="O300" s="530"/>
      <c r="P300" s="530"/>
      <c r="Q300" s="530"/>
      <c r="R300" s="530"/>
      <c r="S300" s="530"/>
      <c r="T300" s="530"/>
      <c r="U300" s="530"/>
    </row>
    <row r="301" spans="1:21" ht="12" customHeight="1">
      <c r="A301" s="211" t="s">
        <v>105</v>
      </c>
      <c r="B301" s="116"/>
      <c r="C301" s="116"/>
      <c r="D301" s="117"/>
      <c r="E301" s="247">
        <v>2950</v>
      </c>
      <c r="F301" s="15"/>
      <c r="G301" s="248">
        <v>224063</v>
      </c>
      <c r="H301" s="43"/>
      <c r="I301" s="248">
        <v>734998709</v>
      </c>
      <c r="K301" s="522"/>
      <c r="M301" s="530"/>
      <c r="N301" s="530"/>
      <c r="O301" s="530"/>
      <c r="P301" s="530"/>
      <c r="Q301" s="530"/>
      <c r="R301" s="530"/>
      <c r="S301" s="530"/>
      <c r="T301" s="530"/>
      <c r="U301" s="530"/>
    </row>
    <row r="302" spans="1:21" ht="12" customHeight="1">
      <c r="A302" s="211" t="s">
        <v>106</v>
      </c>
      <c r="B302" s="116"/>
      <c r="C302" s="116"/>
      <c r="D302" s="117"/>
      <c r="E302" s="247">
        <v>34248</v>
      </c>
      <c r="F302" s="15"/>
      <c r="G302" s="248">
        <v>611271</v>
      </c>
      <c r="H302" s="43"/>
      <c r="I302" s="248">
        <v>918010929</v>
      </c>
      <c r="K302" s="522"/>
      <c r="M302" s="530"/>
      <c r="N302" s="530"/>
      <c r="O302" s="530"/>
      <c r="P302" s="530"/>
      <c r="Q302" s="530"/>
      <c r="R302" s="530"/>
      <c r="S302" s="530"/>
      <c r="T302" s="530"/>
      <c r="U302" s="530"/>
    </row>
    <row r="303" spans="1:21" ht="12" customHeight="1">
      <c r="A303" s="211" t="s">
        <v>107</v>
      </c>
      <c r="B303" s="116"/>
      <c r="C303" s="116"/>
      <c r="D303" s="117"/>
      <c r="E303" s="244">
        <v>4112</v>
      </c>
      <c r="F303" s="15"/>
      <c r="G303" s="15">
        <v>192600</v>
      </c>
      <c r="H303" s="43"/>
      <c r="I303" s="15">
        <v>709919834</v>
      </c>
      <c r="K303" s="522"/>
      <c r="M303" s="530"/>
      <c r="N303" s="530"/>
      <c r="O303" s="530"/>
      <c r="P303" s="530"/>
      <c r="Q303" s="530"/>
      <c r="R303" s="530"/>
      <c r="S303" s="530"/>
      <c r="T303" s="530"/>
      <c r="U303" s="530"/>
    </row>
    <row r="304" spans="1:21" ht="12" customHeight="1">
      <c r="A304" s="211" t="s">
        <v>108</v>
      </c>
      <c r="B304" s="116"/>
      <c r="C304" s="116"/>
      <c r="D304" s="117"/>
      <c r="E304" s="251">
        <v>38698</v>
      </c>
      <c r="F304" s="15"/>
      <c r="G304" s="252">
        <v>646866</v>
      </c>
      <c r="H304" s="43"/>
      <c r="I304" s="252">
        <v>2758468398</v>
      </c>
      <c r="K304" s="522"/>
      <c r="M304" s="530"/>
      <c r="N304" s="530"/>
      <c r="O304" s="530"/>
      <c r="P304" s="530"/>
      <c r="Q304" s="530"/>
      <c r="R304" s="530"/>
      <c r="S304" s="530"/>
      <c r="T304" s="530"/>
      <c r="U304" s="530"/>
    </row>
    <row r="305" spans="1:21" ht="12" customHeight="1">
      <c r="A305" s="211" t="s">
        <v>109</v>
      </c>
      <c r="B305" s="116"/>
      <c r="C305" s="116"/>
      <c r="D305" s="117"/>
      <c r="E305" s="244">
        <v>5179</v>
      </c>
      <c r="F305" s="15"/>
      <c r="G305" s="15">
        <v>101976</v>
      </c>
      <c r="H305" s="43"/>
      <c r="I305" s="15">
        <v>1099541822</v>
      </c>
      <c r="K305" s="522"/>
      <c r="M305" s="530"/>
      <c r="N305" s="530"/>
      <c r="O305" s="530"/>
      <c r="P305" s="530"/>
      <c r="Q305" s="530"/>
      <c r="R305" s="530"/>
      <c r="S305" s="530"/>
      <c r="T305" s="530"/>
      <c r="U305" s="530"/>
    </row>
    <row r="306" spans="1:21" ht="12" customHeight="1">
      <c r="A306" s="211" t="s">
        <v>110</v>
      </c>
      <c r="B306" s="116"/>
      <c r="C306" s="13"/>
      <c r="D306" s="19"/>
      <c r="E306" s="244">
        <v>5435</v>
      </c>
      <c r="F306" s="15"/>
      <c r="G306" s="15">
        <v>164793</v>
      </c>
      <c r="H306" s="43"/>
      <c r="I306" s="15">
        <v>279861962</v>
      </c>
      <c r="K306" s="522"/>
      <c r="M306" s="530"/>
      <c r="N306" s="530"/>
      <c r="O306" s="530"/>
      <c r="P306" s="530"/>
      <c r="Q306" s="530"/>
      <c r="R306" s="530"/>
      <c r="S306" s="530"/>
      <c r="T306" s="530"/>
      <c r="U306" s="530"/>
    </row>
    <row r="307" spans="1:21" ht="12" customHeight="1">
      <c r="A307" s="211" t="s">
        <v>111</v>
      </c>
      <c r="B307" s="116"/>
      <c r="C307" s="116"/>
      <c r="D307" s="117"/>
      <c r="E307" s="244">
        <v>6481</v>
      </c>
      <c r="F307" s="15"/>
      <c r="G307" s="15">
        <v>1310113</v>
      </c>
      <c r="H307" s="43"/>
      <c r="I307" s="15">
        <v>910581611</v>
      </c>
      <c r="K307" s="522"/>
      <c r="M307" s="530"/>
      <c r="N307" s="530"/>
      <c r="O307" s="530"/>
      <c r="P307" s="530"/>
      <c r="Q307" s="530"/>
      <c r="R307" s="530"/>
      <c r="S307" s="530"/>
      <c r="T307" s="530"/>
      <c r="U307" s="530"/>
    </row>
    <row r="308" spans="1:21" ht="12" customHeight="1">
      <c r="A308" s="211" t="s">
        <v>112</v>
      </c>
      <c r="B308" s="116"/>
      <c r="C308" s="116"/>
      <c r="D308" s="117"/>
      <c r="E308" s="247">
        <v>13624</v>
      </c>
      <c r="F308" s="15"/>
      <c r="G308" s="248">
        <v>409241</v>
      </c>
      <c r="H308" s="43"/>
      <c r="I308" s="248">
        <v>222647989</v>
      </c>
      <c r="K308" s="522"/>
      <c r="M308" s="530"/>
      <c r="N308" s="530"/>
      <c r="O308" s="530"/>
      <c r="P308" s="530"/>
      <c r="Q308" s="530"/>
      <c r="R308" s="530"/>
      <c r="S308" s="530"/>
      <c r="T308" s="530"/>
      <c r="U308" s="530"/>
    </row>
    <row r="309" spans="1:21" ht="12" customHeight="1">
      <c r="A309" s="211" t="s">
        <v>113</v>
      </c>
      <c r="B309" s="116"/>
      <c r="C309" s="116"/>
      <c r="D309" s="117"/>
      <c r="E309" s="244">
        <v>7278</v>
      </c>
      <c r="F309" s="15"/>
      <c r="G309" s="15">
        <v>233094</v>
      </c>
      <c r="H309" s="43"/>
      <c r="I309" s="15">
        <v>263352519</v>
      </c>
      <c r="K309" s="522"/>
      <c r="M309" s="530"/>
      <c r="N309" s="530"/>
      <c r="O309" s="530"/>
      <c r="P309" s="530"/>
      <c r="Q309" s="530"/>
      <c r="R309" s="530"/>
      <c r="S309" s="530"/>
      <c r="T309" s="530"/>
      <c r="U309" s="530"/>
    </row>
    <row r="310" spans="1:21" ht="12" customHeight="1">
      <c r="A310" s="211" t="s">
        <v>114</v>
      </c>
      <c r="B310" s="116"/>
      <c r="C310" s="116"/>
      <c r="D310" s="117"/>
      <c r="E310" s="247">
        <v>3307</v>
      </c>
      <c r="F310" s="15"/>
      <c r="G310" s="248">
        <v>75635</v>
      </c>
      <c r="H310" s="43"/>
      <c r="I310" s="248">
        <v>241453752</v>
      </c>
      <c r="K310" s="522"/>
      <c r="M310" s="530"/>
      <c r="N310" s="530"/>
      <c r="O310" s="530"/>
      <c r="P310" s="530"/>
      <c r="Q310" s="530"/>
      <c r="R310" s="530"/>
      <c r="S310" s="530"/>
      <c r="T310" s="530"/>
      <c r="U310" s="530"/>
    </row>
    <row r="311" spans="1:21" ht="12" customHeight="1">
      <c r="A311" s="211" t="s">
        <v>115</v>
      </c>
      <c r="B311" s="116"/>
      <c r="C311" s="116"/>
      <c r="D311" s="117"/>
      <c r="E311" s="247">
        <v>10022</v>
      </c>
      <c r="F311" s="15"/>
      <c r="G311" s="248">
        <v>82575</v>
      </c>
      <c r="H311" s="43"/>
      <c r="I311" s="248">
        <v>49432041</v>
      </c>
      <c r="K311" s="522"/>
      <c r="M311" s="530"/>
      <c r="N311" s="530"/>
      <c r="O311" s="530"/>
      <c r="P311" s="530"/>
      <c r="Q311" s="530"/>
      <c r="R311" s="530"/>
      <c r="S311" s="530"/>
      <c r="T311" s="530"/>
      <c r="U311" s="530"/>
    </row>
    <row r="312" spans="1:21" ht="2.25" customHeight="1">
      <c r="A312" s="542"/>
      <c r="K312" s="522"/>
      <c r="M312" s="530"/>
      <c r="N312" s="530"/>
      <c r="O312" s="530"/>
      <c r="P312" s="530"/>
      <c r="Q312" s="530"/>
      <c r="R312" s="530"/>
      <c r="S312" s="530"/>
      <c r="T312" s="530"/>
      <c r="U312" s="530"/>
    </row>
    <row r="313" spans="1:21" ht="14.1" customHeight="1">
      <c r="A313" s="533" t="s">
        <v>357</v>
      </c>
      <c r="B313" s="322"/>
      <c r="C313" s="304"/>
      <c r="D313" s="311"/>
      <c r="E313" s="347" t="s">
        <v>237</v>
      </c>
      <c r="F313" s="348"/>
      <c r="G313" s="347" t="s">
        <v>238</v>
      </c>
      <c r="H313" s="348"/>
      <c r="I313" s="347" t="s">
        <v>239</v>
      </c>
      <c r="J313" s="534"/>
      <c r="K313" s="349"/>
      <c r="M313" s="530"/>
      <c r="N313" s="530"/>
      <c r="O313" s="530"/>
      <c r="P313" s="530"/>
      <c r="Q313" s="530"/>
      <c r="R313" s="530"/>
      <c r="S313" s="530"/>
      <c r="T313" s="530"/>
      <c r="U313" s="530"/>
    </row>
    <row r="314" spans="1:21" ht="2.25" customHeight="1">
      <c r="A314" s="525"/>
      <c r="B314" s="119"/>
      <c r="C314" s="13"/>
      <c r="D314" s="19"/>
      <c r="E314" s="13"/>
      <c r="F314" s="16"/>
      <c r="G314" s="13"/>
      <c r="H314" s="23"/>
      <c r="I314" s="13"/>
      <c r="K314" s="522"/>
      <c r="M314" s="530"/>
      <c r="N314" s="530"/>
      <c r="O314" s="530"/>
      <c r="P314" s="530"/>
      <c r="Q314" s="530"/>
      <c r="R314" s="530"/>
      <c r="S314" s="530"/>
      <c r="T314" s="530"/>
      <c r="U314" s="530"/>
    </row>
    <row r="315" spans="1:21" ht="12.2" customHeight="1">
      <c r="A315" s="184" t="s">
        <v>116</v>
      </c>
      <c r="B315" s="13"/>
      <c r="E315" s="120" t="s">
        <v>224</v>
      </c>
      <c r="F315" s="83"/>
      <c r="G315" s="24" t="s">
        <v>221</v>
      </c>
      <c r="H315" s="83"/>
      <c r="I315" s="24" t="s">
        <v>220</v>
      </c>
      <c r="K315" s="522"/>
      <c r="L315" s="3"/>
      <c r="M315" s="530"/>
      <c r="N315" s="530"/>
      <c r="O315" s="530"/>
      <c r="P315" s="530"/>
      <c r="Q315" s="530"/>
      <c r="R315" s="530"/>
      <c r="S315" s="530"/>
      <c r="T315" s="530"/>
      <c r="U315" s="530"/>
    </row>
    <row r="316" spans="1:21" ht="12.2" customHeight="1">
      <c r="A316" s="184" t="s">
        <v>117</v>
      </c>
      <c r="B316" s="5"/>
      <c r="E316" s="121" t="s">
        <v>222</v>
      </c>
      <c r="G316" s="21" t="s">
        <v>118</v>
      </c>
      <c r="H316" s="5"/>
      <c r="I316" s="21" t="s">
        <v>119</v>
      </c>
      <c r="K316" s="522"/>
      <c r="M316" s="530"/>
      <c r="N316" s="530"/>
      <c r="O316" s="530"/>
      <c r="P316" s="530"/>
      <c r="Q316" s="530"/>
      <c r="R316" s="530"/>
      <c r="S316" s="530"/>
      <c r="T316" s="530"/>
      <c r="U316" s="530"/>
    </row>
    <row r="317" spans="1:21" ht="12.2" customHeight="1">
      <c r="A317" s="184" t="s">
        <v>120</v>
      </c>
      <c r="B317" s="5"/>
      <c r="E317" s="121">
        <v>363</v>
      </c>
      <c r="G317" s="21">
        <v>337</v>
      </c>
      <c r="H317" s="5"/>
      <c r="I317" s="21">
        <v>308</v>
      </c>
      <c r="K317" s="522"/>
      <c r="M317" s="530"/>
      <c r="N317" s="530"/>
      <c r="O317" s="530"/>
      <c r="P317" s="530"/>
      <c r="Q317" s="530"/>
      <c r="R317" s="530"/>
      <c r="S317" s="530"/>
      <c r="T317" s="530"/>
      <c r="U317" s="530"/>
    </row>
    <row r="318" spans="1:21" s="546" customFormat="1" ht="12.2" customHeight="1">
      <c r="A318" s="184" t="s">
        <v>144</v>
      </c>
      <c r="B318" s="29"/>
      <c r="C318" s="29"/>
      <c r="D318" s="29"/>
      <c r="E318" s="82">
        <v>26393906</v>
      </c>
      <c r="F318" s="83"/>
      <c r="G318" s="83">
        <v>22975630</v>
      </c>
      <c r="H318" s="83"/>
      <c r="I318" s="135">
        <v>20171899</v>
      </c>
      <c r="K318" s="547"/>
      <c r="L318" s="526"/>
      <c r="M318" s="530"/>
      <c r="N318" s="530"/>
      <c r="O318" s="530"/>
      <c r="P318" s="530"/>
      <c r="Q318" s="530"/>
      <c r="R318" s="530"/>
      <c r="S318" s="530"/>
      <c r="T318" s="530"/>
      <c r="U318" s="530"/>
    </row>
    <row r="319" spans="1:21" s="546" customFormat="1" ht="12.2" customHeight="1">
      <c r="A319" s="184" t="s">
        <v>145</v>
      </c>
      <c r="B319" s="29"/>
      <c r="C319" s="29"/>
      <c r="D319" s="29"/>
      <c r="E319" s="51">
        <v>4.0999999999999996</v>
      </c>
      <c r="F319" s="45"/>
      <c r="G319" s="45">
        <v>4.3774083670393367</v>
      </c>
      <c r="H319" s="45"/>
      <c r="I319" s="136">
        <v>4.5656573037570736</v>
      </c>
      <c r="K319" s="547"/>
      <c r="L319" s="526"/>
      <c r="M319" s="530"/>
      <c r="N319" s="530"/>
      <c r="O319" s="530"/>
      <c r="P319" s="530"/>
      <c r="Q319" s="530"/>
      <c r="R319" s="530"/>
      <c r="S319" s="530"/>
      <c r="T319" s="530"/>
      <c r="U319" s="530"/>
    </row>
    <row r="320" spans="1:21" ht="4.5" customHeight="1">
      <c r="A320" s="184"/>
      <c r="B320" s="13"/>
      <c r="E320" s="257"/>
      <c r="F320" s="258"/>
      <c r="G320" s="272"/>
      <c r="H320" s="273"/>
      <c r="I320" s="257"/>
      <c r="J320" s="548"/>
      <c r="K320" s="259"/>
      <c r="M320" s="530"/>
      <c r="N320" s="530"/>
      <c r="O320" s="530"/>
      <c r="P320" s="530"/>
      <c r="Q320" s="530"/>
      <c r="R320" s="530"/>
      <c r="S320" s="530"/>
      <c r="T320" s="530"/>
      <c r="U320" s="530"/>
    </row>
    <row r="321" spans="1:21" s="546" customFormat="1" ht="11.25" customHeight="1">
      <c r="A321" s="184" t="s">
        <v>139</v>
      </c>
      <c r="B321" s="29"/>
      <c r="C321" s="29"/>
      <c r="D321" s="29"/>
      <c r="E321" s="82">
        <v>108667043</v>
      </c>
      <c r="F321" s="83"/>
      <c r="G321" s="83">
        <v>100573715</v>
      </c>
      <c r="H321" s="23"/>
      <c r="I321" s="135">
        <v>92097978</v>
      </c>
      <c r="K321" s="547"/>
      <c r="L321" s="526"/>
      <c r="M321" s="530"/>
      <c r="N321" s="530"/>
      <c r="O321" s="530"/>
      <c r="P321" s="530"/>
      <c r="Q321" s="530"/>
      <c r="R321" s="530"/>
      <c r="S321" s="530"/>
      <c r="T321" s="530"/>
      <c r="U321" s="530"/>
    </row>
    <row r="322" spans="1:21" s="546" customFormat="1" ht="11.25" customHeight="1">
      <c r="A322" s="211" t="s">
        <v>35</v>
      </c>
      <c r="B322" s="29"/>
      <c r="C322" s="29"/>
      <c r="D322" s="29"/>
      <c r="E322" s="82">
        <v>55017643</v>
      </c>
      <c r="F322" s="83"/>
      <c r="G322" s="83">
        <v>50774021</v>
      </c>
      <c r="H322" s="23"/>
      <c r="I322" s="135">
        <v>46458988</v>
      </c>
      <c r="K322" s="547"/>
      <c r="L322" s="526"/>
      <c r="M322" s="530"/>
      <c r="N322" s="530"/>
      <c r="O322" s="530"/>
      <c r="P322" s="530"/>
      <c r="Q322" s="530"/>
      <c r="R322" s="530"/>
      <c r="S322" s="530"/>
      <c r="T322" s="530"/>
      <c r="U322" s="530"/>
    </row>
    <row r="323" spans="1:21" s="546" customFormat="1" ht="11.25" customHeight="1">
      <c r="A323" s="211" t="s">
        <v>36</v>
      </c>
      <c r="B323" s="29"/>
      <c r="C323" s="29"/>
      <c r="D323" s="29"/>
      <c r="E323" s="82">
        <v>53649400</v>
      </c>
      <c r="F323" s="83"/>
      <c r="G323" s="83">
        <v>49799694</v>
      </c>
      <c r="H323" s="23"/>
      <c r="I323" s="135">
        <v>45638990</v>
      </c>
      <c r="K323" s="547"/>
      <c r="L323" s="526"/>
      <c r="M323" s="530"/>
      <c r="N323" s="530"/>
      <c r="O323" s="530"/>
      <c r="P323" s="530"/>
      <c r="Q323" s="530"/>
      <c r="R323" s="530"/>
      <c r="S323" s="530"/>
      <c r="T323" s="530"/>
      <c r="U323" s="530"/>
    </row>
    <row r="324" spans="1:21" s="546" customFormat="1" ht="11.25" customHeight="1">
      <c r="A324" s="184" t="s">
        <v>140</v>
      </c>
      <c r="B324" s="29"/>
      <c r="C324" s="29"/>
      <c r="D324" s="29"/>
      <c r="E324" s="122">
        <v>100</v>
      </c>
      <c r="F324" s="87"/>
      <c r="G324" s="123">
        <v>100</v>
      </c>
      <c r="H324" s="44"/>
      <c r="I324" s="136">
        <v>100</v>
      </c>
      <c r="K324" s="547"/>
      <c r="L324" s="526"/>
      <c r="M324" s="530"/>
      <c r="N324" s="530"/>
      <c r="O324" s="530"/>
      <c r="P324" s="530"/>
      <c r="Q324" s="530"/>
      <c r="R324" s="530"/>
      <c r="S324" s="530"/>
      <c r="T324" s="530"/>
      <c r="U324" s="530"/>
    </row>
    <row r="325" spans="1:21" s="546" customFormat="1" ht="11.25" customHeight="1">
      <c r="A325" s="211" t="s">
        <v>35</v>
      </c>
      <c r="B325" s="29"/>
      <c r="C325" s="29"/>
      <c r="D325" s="29"/>
      <c r="E325" s="8">
        <v>50.62955748229939</v>
      </c>
      <c r="F325" s="87"/>
      <c r="G325" s="123">
        <v>50.484384513389017</v>
      </c>
      <c r="H325" s="44"/>
      <c r="I325" s="136">
        <v>50.445176983147235</v>
      </c>
      <c r="K325" s="547"/>
      <c r="L325" s="526"/>
      <c r="M325" s="530"/>
      <c r="N325" s="530"/>
      <c r="O325" s="530"/>
      <c r="P325" s="530"/>
      <c r="Q325" s="530"/>
      <c r="R325" s="530"/>
      <c r="S325" s="530"/>
      <c r="T325" s="530"/>
      <c r="U325" s="530"/>
    </row>
    <row r="326" spans="1:21" s="546" customFormat="1" ht="11.25" customHeight="1">
      <c r="A326" s="211" t="s">
        <v>36</v>
      </c>
      <c r="B326" s="29"/>
      <c r="C326" s="29"/>
      <c r="D326" s="29"/>
      <c r="E326" s="8">
        <v>49.37044251770061</v>
      </c>
      <c r="F326" s="87"/>
      <c r="G326" s="123">
        <v>49.51561548661099</v>
      </c>
      <c r="H326" s="44"/>
      <c r="I326" s="136">
        <v>49.554823016852765</v>
      </c>
      <c r="K326" s="547"/>
      <c r="L326" s="526"/>
      <c r="M326" s="530"/>
      <c r="N326" s="530"/>
      <c r="O326" s="530"/>
      <c r="P326" s="530"/>
      <c r="Q326" s="530"/>
      <c r="R326" s="530"/>
      <c r="S326" s="530"/>
      <c r="T326" s="530"/>
      <c r="U326" s="530"/>
    </row>
    <row r="327" spans="1:21" s="546" customFormat="1" ht="11.25" customHeight="1">
      <c r="A327" s="184" t="s">
        <v>141</v>
      </c>
      <c r="B327" s="29"/>
      <c r="C327" s="29"/>
      <c r="D327" s="29"/>
      <c r="E327" s="18">
        <v>108667043</v>
      </c>
      <c r="F327" s="16"/>
      <c r="G327" s="16">
        <v>100573715</v>
      </c>
      <c r="H327" s="23"/>
      <c r="I327" s="135">
        <v>92097978</v>
      </c>
      <c r="K327" s="547"/>
      <c r="L327" s="526"/>
      <c r="M327" s="530"/>
      <c r="N327" s="530"/>
      <c r="O327" s="530"/>
      <c r="P327" s="530"/>
      <c r="Q327" s="530"/>
      <c r="R327" s="530"/>
      <c r="S327" s="530"/>
      <c r="T327" s="530"/>
      <c r="U327" s="530"/>
    </row>
    <row r="328" spans="1:21" s="546" customFormat="1" ht="11.25" customHeight="1">
      <c r="A328" s="211" t="s">
        <v>124</v>
      </c>
      <c r="B328" s="29"/>
      <c r="C328" s="29"/>
      <c r="D328" s="29"/>
      <c r="E328" s="18">
        <v>11066707</v>
      </c>
      <c r="F328" s="16"/>
      <c r="G328" s="16">
        <v>10815998</v>
      </c>
      <c r="H328" s="23"/>
      <c r="I328" s="135">
        <v>10231201</v>
      </c>
      <c r="K328" s="547"/>
      <c r="L328" s="526"/>
      <c r="M328" s="530"/>
      <c r="N328" s="530"/>
      <c r="O328" s="530"/>
      <c r="P328" s="530"/>
      <c r="Q328" s="530"/>
      <c r="R328" s="530"/>
      <c r="S328" s="530"/>
      <c r="T328" s="530"/>
      <c r="U328" s="530"/>
    </row>
    <row r="329" spans="1:21" s="546" customFormat="1" ht="11.25" customHeight="1">
      <c r="A329" s="211" t="s">
        <v>125</v>
      </c>
      <c r="B329" s="29"/>
      <c r="C329" s="29"/>
      <c r="D329" s="29"/>
      <c r="E329" s="82">
        <v>33414245</v>
      </c>
      <c r="F329" s="83"/>
      <c r="G329" s="83">
        <v>32135285</v>
      </c>
      <c r="H329" s="23"/>
      <c r="I329" s="135">
        <v>30717569</v>
      </c>
      <c r="K329" s="547"/>
      <c r="L329" s="526"/>
      <c r="M329" s="530"/>
      <c r="N329" s="530"/>
      <c r="O329" s="530"/>
      <c r="P329" s="530"/>
      <c r="Q329" s="530"/>
      <c r="R329" s="530"/>
      <c r="S329" s="530"/>
      <c r="T329" s="530"/>
      <c r="U329" s="530"/>
    </row>
    <row r="330" spans="1:21" s="546" customFormat="1" ht="11.25" customHeight="1">
      <c r="A330" s="211" t="s">
        <v>126</v>
      </c>
      <c r="B330" s="29"/>
      <c r="C330" s="29"/>
      <c r="D330" s="29"/>
      <c r="E330" s="82">
        <v>69397349</v>
      </c>
      <c r="F330" s="83"/>
      <c r="G330" s="83">
        <v>63659732</v>
      </c>
      <c r="H330" s="23"/>
      <c r="I330" s="135">
        <v>57374166</v>
      </c>
      <c r="K330" s="547"/>
      <c r="L330" s="526"/>
      <c r="M330" s="530"/>
      <c r="N330" s="530"/>
      <c r="O330" s="530"/>
      <c r="P330" s="530"/>
      <c r="Q330" s="530"/>
      <c r="R330" s="530"/>
      <c r="S330" s="530"/>
      <c r="T330" s="530"/>
      <c r="U330" s="530"/>
    </row>
    <row r="331" spans="1:21" s="546" customFormat="1" ht="11.25" customHeight="1">
      <c r="A331" s="211" t="s">
        <v>127</v>
      </c>
      <c r="B331" s="29"/>
      <c r="C331" s="29"/>
      <c r="D331" s="29"/>
      <c r="E331" s="82">
        <v>68945888</v>
      </c>
      <c r="F331" s="83"/>
      <c r="G331" s="83">
        <v>62263325</v>
      </c>
      <c r="H331" s="23"/>
      <c r="I331" s="135">
        <v>55513682</v>
      </c>
      <c r="K331" s="547"/>
      <c r="L331" s="526"/>
      <c r="M331" s="530"/>
      <c r="N331" s="530"/>
      <c r="O331" s="530"/>
      <c r="P331" s="530"/>
      <c r="Q331" s="530"/>
      <c r="R331" s="530"/>
      <c r="S331" s="530"/>
      <c r="T331" s="530"/>
      <c r="U331" s="530"/>
    </row>
    <row r="332" spans="1:21" s="546" customFormat="1" ht="11.25" customHeight="1">
      <c r="A332" s="211" t="s">
        <v>128</v>
      </c>
      <c r="B332" s="29"/>
      <c r="C332" s="29"/>
      <c r="D332" s="29"/>
      <c r="E332" s="82">
        <v>9222672</v>
      </c>
      <c r="F332" s="83"/>
      <c r="G332" s="83">
        <v>7534306</v>
      </c>
      <c r="H332" s="23"/>
      <c r="I332" s="135">
        <v>6230480</v>
      </c>
      <c r="K332" s="547"/>
      <c r="L332" s="526"/>
      <c r="M332" s="530"/>
      <c r="N332" s="530"/>
      <c r="O332" s="530"/>
      <c r="P332" s="530"/>
      <c r="Q332" s="530"/>
      <c r="R332" s="530"/>
      <c r="S332" s="530"/>
      <c r="T332" s="530"/>
      <c r="U332" s="530"/>
    </row>
    <row r="333" spans="1:21" s="546" customFormat="1" ht="11.25" customHeight="1">
      <c r="A333" s="211" t="s">
        <v>129</v>
      </c>
      <c r="B333" s="29"/>
      <c r="C333" s="29"/>
      <c r="D333" s="29"/>
      <c r="E333" s="82">
        <v>5855449</v>
      </c>
      <c r="F333" s="83"/>
      <c r="G333" s="83">
        <v>4778698</v>
      </c>
      <c r="H333" s="23"/>
      <c r="I333" s="135">
        <v>4006243</v>
      </c>
      <c r="K333" s="547"/>
      <c r="L333" s="526"/>
      <c r="M333" s="530"/>
      <c r="N333" s="530"/>
      <c r="O333" s="530"/>
      <c r="P333" s="530"/>
      <c r="Q333" s="530"/>
      <c r="R333" s="530"/>
      <c r="S333" s="530"/>
      <c r="T333" s="530"/>
      <c r="U333" s="530"/>
    </row>
    <row r="334" spans="1:21" s="546" customFormat="1" ht="11.25" customHeight="1">
      <c r="A334" s="184" t="s">
        <v>143</v>
      </c>
      <c r="B334" s="29"/>
      <c r="C334" s="29"/>
      <c r="D334" s="29"/>
      <c r="E334" s="51">
        <v>100</v>
      </c>
      <c r="F334" s="45"/>
      <c r="G334" s="45">
        <v>100</v>
      </c>
      <c r="H334" s="45"/>
      <c r="I334" s="136">
        <v>100</v>
      </c>
      <c r="K334" s="547"/>
      <c r="L334" s="515"/>
      <c r="M334" s="530"/>
      <c r="N334" s="530"/>
      <c r="O334" s="530"/>
      <c r="P334" s="530"/>
      <c r="Q334" s="530"/>
      <c r="R334" s="530"/>
      <c r="S334" s="530"/>
      <c r="T334" s="530"/>
      <c r="U334" s="530"/>
    </row>
    <row r="335" spans="1:21" s="546" customFormat="1" ht="11.25" customHeight="1">
      <c r="A335" s="211" t="s">
        <v>124</v>
      </c>
      <c r="B335" s="29"/>
      <c r="C335" s="29"/>
      <c r="D335" s="29"/>
      <c r="E335" s="84">
        <v>10.1840509270138</v>
      </c>
      <c r="F335" s="87"/>
      <c r="G335" s="87">
        <v>10.754298973643362</v>
      </c>
      <c r="H335" s="87"/>
      <c r="I335" s="136">
        <v>11.109039766323644</v>
      </c>
      <c r="K335" s="547"/>
      <c r="L335" s="526"/>
      <c r="M335" s="530"/>
      <c r="N335" s="530"/>
      <c r="O335" s="530"/>
      <c r="P335" s="530"/>
      <c r="Q335" s="530"/>
      <c r="R335" s="530"/>
      <c r="S335" s="530"/>
      <c r="T335" s="530"/>
      <c r="U335" s="530"/>
    </row>
    <row r="336" spans="1:21" s="546" customFormat="1" ht="11.25" customHeight="1">
      <c r="A336" s="211" t="s">
        <v>125</v>
      </c>
      <c r="B336" s="29"/>
      <c r="C336" s="29"/>
      <c r="D336" s="29"/>
      <c r="E336" s="84">
        <v>30.749198724400699</v>
      </c>
      <c r="F336" s="87"/>
      <c r="G336" s="87">
        <v>31.951971745301442</v>
      </c>
      <c r="H336" s="87"/>
      <c r="I336" s="136">
        <v>33.353141585801154</v>
      </c>
      <c r="K336" s="547"/>
      <c r="L336" s="526"/>
      <c r="M336" s="530"/>
      <c r="N336" s="530"/>
      <c r="O336" s="530"/>
      <c r="P336" s="530"/>
      <c r="Q336" s="530"/>
      <c r="R336" s="530"/>
      <c r="S336" s="530"/>
      <c r="T336" s="530"/>
      <c r="U336" s="530"/>
    </row>
    <row r="337" spans="1:21" s="546" customFormat="1" ht="11.25" customHeight="1">
      <c r="A337" s="211" t="s">
        <v>126</v>
      </c>
      <c r="B337" s="29"/>
      <c r="C337" s="29"/>
      <c r="D337" s="29"/>
      <c r="E337" s="84">
        <v>63.862369936761802</v>
      </c>
      <c r="F337" s="87"/>
      <c r="G337" s="87">
        <v>63.296589968860154</v>
      </c>
      <c r="H337" s="87"/>
      <c r="I337" s="136">
        <v>62.296879091091448</v>
      </c>
      <c r="K337" s="547"/>
      <c r="L337" s="526"/>
      <c r="M337" s="530"/>
      <c r="N337" s="530"/>
      <c r="O337" s="530"/>
      <c r="P337" s="530"/>
      <c r="Q337" s="530"/>
      <c r="R337" s="530"/>
      <c r="S337" s="530"/>
      <c r="T337" s="530"/>
      <c r="U337" s="530"/>
    </row>
    <row r="338" spans="1:21" s="546" customFormat="1" ht="11.25" customHeight="1">
      <c r="A338" s="211" t="s">
        <v>127</v>
      </c>
      <c r="B338" s="29"/>
      <c r="C338" s="29"/>
      <c r="D338" s="29"/>
      <c r="E338" s="84">
        <v>63.446916467580699</v>
      </c>
      <c r="F338" s="87"/>
      <c r="G338" s="87">
        <v>61.908148664887243</v>
      </c>
      <c r="H338" s="87"/>
      <c r="I338" s="136">
        <v>60.276765251024301</v>
      </c>
      <c r="K338" s="547"/>
      <c r="L338" s="526"/>
      <c r="M338" s="530"/>
      <c r="N338" s="530"/>
      <c r="O338" s="530"/>
      <c r="P338" s="530"/>
      <c r="Q338" s="530"/>
      <c r="R338" s="530"/>
      <c r="S338" s="530"/>
      <c r="T338" s="530"/>
      <c r="U338" s="530"/>
    </row>
    <row r="339" spans="1:21" s="546" customFormat="1" ht="11.25" customHeight="1">
      <c r="A339" s="211" t="s">
        <v>128</v>
      </c>
      <c r="B339" s="29"/>
      <c r="C339" s="29"/>
      <c r="D339" s="29"/>
      <c r="E339" s="84">
        <v>8.4870920799786607</v>
      </c>
      <c r="F339" s="87"/>
      <c r="G339" s="87">
        <v>7.4913271325415396</v>
      </c>
      <c r="H339" s="87"/>
      <c r="I339" s="136">
        <v>6.7650562317448495</v>
      </c>
      <c r="K339" s="547"/>
      <c r="L339" s="526"/>
      <c r="M339" s="530"/>
      <c r="N339" s="530"/>
      <c r="O339" s="530"/>
      <c r="P339" s="530"/>
      <c r="Q339" s="530"/>
      <c r="R339" s="530"/>
      <c r="S339" s="530"/>
      <c r="T339" s="530"/>
      <c r="U339" s="530"/>
    </row>
    <row r="340" spans="1:21" s="546" customFormat="1" ht="11.25" customHeight="1">
      <c r="A340" s="211" t="s">
        <v>129</v>
      </c>
      <c r="B340" s="29"/>
      <c r="C340" s="29"/>
      <c r="D340" s="29"/>
      <c r="E340" s="84">
        <v>5.3884313388374796</v>
      </c>
      <c r="F340" s="87"/>
      <c r="G340" s="87">
        <v>4.7514382858384021</v>
      </c>
      <c r="H340" s="87"/>
      <c r="I340" s="136">
        <v>4.3499793231073971</v>
      </c>
      <c r="K340" s="547"/>
      <c r="L340" s="526"/>
      <c r="M340" s="530"/>
      <c r="N340" s="530"/>
      <c r="O340" s="530"/>
      <c r="P340" s="530"/>
      <c r="Q340" s="530"/>
      <c r="R340" s="530"/>
      <c r="S340" s="530"/>
      <c r="T340" s="530"/>
      <c r="U340" s="530"/>
    </row>
    <row r="341" spans="1:21" s="546" customFormat="1" ht="11.25" customHeight="1">
      <c r="A341" s="184" t="s">
        <v>131</v>
      </c>
      <c r="B341" s="29"/>
      <c r="C341" s="29"/>
      <c r="D341" s="29"/>
      <c r="E341" s="126">
        <v>56.586735035080402</v>
      </c>
      <c r="F341" s="86"/>
      <c r="G341" s="262">
        <v>57.691646645092533</v>
      </c>
      <c r="H341" s="1"/>
      <c r="I341" s="125">
        <v>60.33951022734216</v>
      </c>
      <c r="K341" s="547"/>
      <c r="L341" s="526"/>
      <c r="M341" s="530"/>
      <c r="N341" s="530"/>
      <c r="O341" s="530"/>
      <c r="P341" s="530"/>
      <c r="Q341" s="530"/>
      <c r="R341" s="530"/>
      <c r="S341" s="530"/>
      <c r="T341" s="530"/>
      <c r="U341" s="530"/>
    </row>
    <row r="342" spans="1:21" s="546" customFormat="1" ht="11.25" customHeight="1">
      <c r="A342" s="211" t="s">
        <v>132</v>
      </c>
      <c r="B342" s="29"/>
      <c r="C342" s="29"/>
      <c r="D342" s="29"/>
      <c r="E342" s="126">
        <v>48.149166331987701</v>
      </c>
      <c r="F342" s="86"/>
      <c r="G342" s="262">
        <v>50.215240120529849</v>
      </c>
      <c r="H342" s="1"/>
      <c r="I342" s="125">
        <v>53.371080462621158</v>
      </c>
      <c r="K342" s="547"/>
      <c r="L342" s="526"/>
      <c r="M342" s="530"/>
      <c r="N342" s="530"/>
      <c r="O342" s="530"/>
      <c r="P342" s="530"/>
      <c r="Q342" s="530"/>
      <c r="R342" s="530"/>
      <c r="S342" s="530"/>
      <c r="T342" s="530"/>
      <c r="U342" s="530"/>
    </row>
    <row r="343" spans="1:21" s="546" customFormat="1" ht="11.25" customHeight="1">
      <c r="A343" s="211" t="s">
        <v>133</v>
      </c>
      <c r="B343" s="29"/>
      <c r="C343" s="29"/>
      <c r="D343" s="29"/>
      <c r="E343" s="126">
        <v>8.4375687030926798</v>
      </c>
      <c r="F343" s="86"/>
      <c r="G343" s="262">
        <v>7.4764065245626812</v>
      </c>
      <c r="H343" s="1"/>
      <c r="I343" s="125">
        <v>6.9684297647210052</v>
      </c>
      <c r="K343" s="547"/>
      <c r="L343" s="526"/>
      <c r="M343" s="530"/>
      <c r="N343" s="530"/>
      <c r="O343" s="530"/>
      <c r="P343" s="530"/>
      <c r="Q343" s="530"/>
      <c r="R343" s="530"/>
      <c r="S343" s="530"/>
      <c r="T343" s="530"/>
      <c r="U343" s="530"/>
    </row>
    <row r="344" spans="1:21" s="546" customFormat="1" ht="11.25" customHeight="1">
      <c r="A344" s="189" t="s">
        <v>134</v>
      </c>
      <c r="B344" s="29"/>
      <c r="C344" s="29"/>
      <c r="D344" s="29"/>
      <c r="E344" s="127">
        <v>102.550341662721</v>
      </c>
      <c r="F344" s="128"/>
      <c r="G344" s="128">
        <v>102.32545847479733</v>
      </c>
      <c r="H344" s="130"/>
      <c r="I344" s="129">
        <v>102.04241469787787</v>
      </c>
      <c r="K344" s="547"/>
      <c r="L344" s="526"/>
      <c r="M344" s="530"/>
      <c r="N344" s="530"/>
      <c r="O344" s="530"/>
      <c r="P344" s="530"/>
      <c r="Q344" s="530"/>
      <c r="R344" s="530"/>
      <c r="S344" s="530"/>
      <c r="T344" s="530"/>
      <c r="U344" s="530"/>
    </row>
    <row r="345" spans="1:21" s="546" customFormat="1" ht="11.25" customHeight="1">
      <c r="A345" s="184" t="s">
        <v>135</v>
      </c>
      <c r="B345" s="29"/>
      <c r="C345" s="29"/>
      <c r="D345" s="29"/>
      <c r="E345" s="94">
        <v>25.259449574397401</v>
      </c>
      <c r="F345" s="86"/>
      <c r="G345" s="86">
        <v>24.279</v>
      </c>
      <c r="H345" s="1"/>
      <c r="I345" s="131">
        <v>23.297999999999998</v>
      </c>
      <c r="K345" s="547"/>
      <c r="L345" s="526"/>
      <c r="M345" s="530"/>
      <c r="N345" s="530"/>
      <c r="O345" s="530"/>
      <c r="P345" s="530"/>
      <c r="Q345" s="530"/>
      <c r="R345" s="530"/>
      <c r="S345" s="530"/>
      <c r="T345" s="530"/>
      <c r="U345" s="530"/>
    </row>
    <row r="346" spans="1:21" s="546" customFormat="1" ht="11.25" customHeight="1">
      <c r="A346" s="184" t="s">
        <v>147</v>
      </c>
      <c r="B346" s="29"/>
      <c r="C346" s="271"/>
      <c r="D346" s="29"/>
      <c r="E346" s="82">
        <v>366202</v>
      </c>
      <c r="F346" s="83"/>
      <c r="G346" s="83">
        <v>405588</v>
      </c>
      <c r="H346" s="83"/>
      <c r="I346" s="135">
        <v>237135</v>
      </c>
      <c r="K346" s="547"/>
      <c r="L346" s="526"/>
      <c r="M346" s="530"/>
      <c r="N346" s="530"/>
      <c r="O346" s="530"/>
      <c r="P346" s="530"/>
      <c r="Q346" s="530"/>
      <c r="R346" s="530"/>
      <c r="S346" s="530"/>
      <c r="T346" s="530"/>
      <c r="U346" s="530"/>
    </row>
    <row r="347" spans="1:21" s="546" customFormat="1" ht="11.25" customHeight="1">
      <c r="A347" s="211" t="s">
        <v>148</v>
      </c>
      <c r="B347" s="29"/>
      <c r="C347" s="271"/>
      <c r="D347" s="29"/>
      <c r="E347" s="120">
        <v>289150</v>
      </c>
      <c r="F347" s="83"/>
      <c r="G347" s="24">
        <v>295941</v>
      </c>
      <c r="H347" s="83"/>
      <c r="I347" s="135">
        <v>175269</v>
      </c>
      <c r="K347" s="547"/>
      <c r="L347" s="526"/>
      <c r="M347" s="530"/>
      <c r="N347" s="530"/>
      <c r="O347" s="530"/>
      <c r="P347" s="530"/>
      <c r="Q347" s="530"/>
      <c r="R347" s="530"/>
      <c r="S347" s="530"/>
      <c r="T347" s="530"/>
      <c r="U347" s="530"/>
    </row>
    <row r="348" spans="1:21" s="546" customFormat="1" ht="11.25" customHeight="1">
      <c r="A348" s="211" t="s">
        <v>36</v>
      </c>
      <c r="B348" s="29"/>
      <c r="C348" s="271"/>
      <c r="D348" s="29"/>
      <c r="E348" s="120">
        <v>77052</v>
      </c>
      <c r="F348" s="83"/>
      <c r="G348" s="24">
        <v>109647</v>
      </c>
      <c r="H348" s="83"/>
      <c r="I348" s="135">
        <v>61866</v>
      </c>
      <c r="K348" s="547"/>
      <c r="L348" s="526"/>
      <c r="M348" s="530"/>
      <c r="N348" s="530"/>
      <c r="O348" s="530"/>
      <c r="P348" s="530"/>
      <c r="Q348" s="530"/>
      <c r="R348" s="530"/>
      <c r="S348" s="530"/>
      <c r="T348" s="530"/>
      <c r="U348" s="530"/>
    </row>
    <row r="349" spans="1:21" s="546" customFormat="1" ht="11.25" hidden="1" customHeight="1">
      <c r="A349" s="184" t="s">
        <v>136</v>
      </c>
      <c r="B349" s="29"/>
      <c r="C349" s="29"/>
      <c r="D349" s="29"/>
      <c r="E349" s="132" t="s">
        <v>137</v>
      </c>
      <c r="F349" s="97"/>
      <c r="G349" s="133" t="s">
        <v>218</v>
      </c>
      <c r="H349" s="134"/>
      <c r="I349" s="132" t="s">
        <v>137</v>
      </c>
      <c r="K349" s="547"/>
      <c r="L349" s="526"/>
      <c r="M349" s="530"/>
      <c r="N349" s="530"/>
      <c r="O349" s="530"/>
      <c r="P349" s="530"/>
      <c r="Q349" s="530"/>
      <c r="R349" s="530"/>
      <c r="S349" s="530"/>
      <c r="T349" s="530"/>
      <c r="U349" s="530"/>
    </row>
    <row r="350" spans="1:21" s="546" customFormat="1" ht="24">
      <c r="A350" s="226" t="s">
        <v>138</v>
      </c>
      <c r="B350" s="29"/>
      <c r="C350" s="29"/>
      <c r="D350" s="29"/>
      <c r="E350" s="398">
        <v>8.6999999999999993</v>
      </c>
      <c r="F350" s="97"/>
      <c r="G350" s="133" t="s">
        <v>225</v>
      </c>
      <c r="H350" s="134"/>
      <c r="I350" s="394" t="s">
        <v>137</v>
      </c>
      <c r="K350" s="547"/>
      <c r="L350" s="526"/>
      <c r="M350" s="530"/>
      <c r="N350" s="530"/>
      <c r="O350" s="530"/>
      <c r="P350" s="530"/>
      <c r="Q350" s="530"/>
      <c r="R350" s="530"/>
      <c r="S350" s="530"/>
      <c r="T350" s="530"/>
      <c r="U350" s="530"/>
    </row>
    <row r="351" spans="1:21" ht="12.2" customHeight="1">
      <c r="A351" s="184"/>
      <c r="B351" s="119"/>
      <c r="E351" s="343">
        <v>2015</v>
      </c>
      <c r="F351" s="344"/>
      <c r="G351" s="343">
        <v>2010</v>
      </c>
      <c r="H351" s="345"/>
      <c r="I351" s="343">
        <v>2007</v>
      </c>
      <c r="J351" s="549"/>
      <c r="K351" s="346"/>
      <c r="M351" s="530"/>
      <c r="N351" s="530"/>
      <c r="O351" s="530"/>
      <c r="P351" s="530"/>
      <c r="Q351" s="530"/>
      <c r="R351" s="530"/>
      <c r="S351" s="530"/>
      <c r="T351" s="530"/>
      <c r="U351" s="530"/>
    </row>
    <row r="352" spans="1:21" ht="12.2" customHeight="1">
      <c r="A352" s="184" t="s">
        <v>121</v>
      </c>
      <c r="B352" s="2"/>
      <c r="E352" s="13">
        <f>SUM(E353:E354)</f>
        <v>100979303</v>
      </c>
      <c r="F352" s="16"/>
      <c r="G352" s="14">
        <f>SUM(G353:G354)</f>
        <v>92335113</v>
      </c>
      <c r="H352" s="23"/>
      <c r="I352" s="14">
        <f>SUM(I353:I354)</f>
        <v>88546087</v>
      </c>
      <c r="K352" s="522"/>
      <c r="M352" s="530"/>
      <c r="N352" s="530"/>
      <c r="O352" s="530"/>
      <c r="P352" s="530"/>
      <c r="Q352" s="530"/>
      <c r="R352" s="530"/>
      <c r="S352" s="530"/>
      <c r="T352" s="530"/>
      <c r="U352" s="530"/>
    </row>
    <row r="353" spans="1:21" ht="12.2" customHeight="1">
      <c r="A353" s="211" t="s">
        <v>35</v>
      </c>
      <c r="B353" s="2"/>
      <c r="E353" s="120">
        <v>51069962</v>
      </c>
      <c r="F353" s="83"/>
      <c r="G353" s="24">
        <v>46634257</v>
      </c>
      <c r="H353" s="260"/>
      <c r="I353" s="24">
        <v>44757788</v>
      </c>
      <c r="K353" s="522"/>
      <c r="M353" s="530"/>
      <c r="N353" s="530"/>
      <c r="O353" s="530"/>
      <c r="P353" s="530"/>
      <c r="Q353" s="530"/>
      <c r="R353" s="530"/>
      <c r="S353" s="530"/>
      <c r="T353" s="530"/>
      <c r="U353" s="530"/>
    </row>
    <row r="354" spans="1:21" ht="12.2" customHeight="1">
      <c r="A354" s="211" t="s">
        <v>36</v>
      </c>
      <c r="B354" s="2"/>
      <c r="E354" s="120">
        <v>49909341</v>
      </c>
      <c r="F354" s="83"/>
      <c r="G354" s="24">
        <v>45700856</v>
      </c>
      <c r="H354" s="260"/>
      <c r="I354" s="24">
        <v>43788299</v>
      </c>
      <c r="K354" s="522"/>
      <c r="M354" s="530"/>
      <c r="N354" s="530"/>
      <c r="O354" s="530"/>
      <c r="P354" s="530"/>
      <c r="Q354" s="530"/>
      <c r="R354" s="530"/>
      <c r="S354" s="530"/>
      <c r="T354" s="530"/>
      <c r="U354" s="530"/>
    </row>
    <row r="355" spans="1:21" ht="12.2" customHeight="1">
      <c r="A355" s="184" t="s">
        <v>122</v>
      </c>
      <c r="B355" s="2"/>
      <c r="E355" s="122">
        <f>SUM(E356:E357)</f>
        <v>100</v>
      </c>
      <c r="F355" s="87"/>
      <c r="G355" s="123">
        <f>SUM(G356:G357)</f>
        <v>100</v>
      </c>
      <c r="H355" s="261"/>
      <c r="I355" s="123">
        <f>SUM(I356:I357)</f>
        <v>100</v>
      </c>
      <c r="K355" s="522"/>
    </row>
    <row r="356" spans="1:21" ht="12.2" customHeight="1">
      <c r="A356" s="211" t="s">
        <v>35</v>
      </c>
      <c r="B356" s="119"/>
      <c r="E356" s="122">
        <f>E353/E352*100</f>
        <v>50.574682615901992</v>
      </c>
      <c r="F356" s="87"/>
      <c r="G356" s="123">
        <f>G353/G352*100</f>
        <v>50.505442062977714</v>
      </c>
      <c r="H356" s="261"/>
      <c r="I356" s="123">
        <f>I353/I352*100</f>
        <v>50.547448810470861</v>
      </c>
      <c r="K356" s="522"/>
    </row>
    <row r="357" spans="1:21" ht="12" customHeight="1">
      <c r="A357" s="211" t="s">
        <v>36</v>
      </c>
      <c r="B357" s="119"/>
      <c r="E357" s="122">
        <f>E354/E352*100</f>
        <v>49.425317384098008</v>
      </c>
      <c r="F357" s="87"/>
      <c r="G357" s="123">
        <f>G354/G352*100</f>
        <v>49.494557937022286</v>
      </c>
      <c r="H357" s="261"/>
      <c r="I357" s="123">
        <f>I354/I352*100</f>
        <v>49.452551189529132</v>
      </c>
      <c r="K357" s="522"/>
    </row>
    <row r="358" spans="1:21" s="546" customFormat="1" ht="3" customHeight="1">
      <c r="A358" s="237"/>
      <c r="B358" s="238"/>
      <c r="C358" s="238"/>
      <c r="D358" s="238"/>
      <c r="E358" s="239"/>
      <c r="F358" s="240"/>
      <c r="G358" s="241"/>
      <c r="H358" s="242"/>
      <c r="I358" s="240"/>
      <c r="J358" s="550"/>
      <c r="K358" s="551"/>
      <c r="L358" s="526"/>
    </row>
    <row r="359" spans="1:21" s="546" customFormat="1" ht="6.75" customHeight="1">
      <c r="A359" s="137"/>
      <c r="B359" s="29"/>
      <c r="C359" s="29"/>
      <c r="D359" s="29"/>
      <c r="E359" s="127"/>
      <c r="F359" s="128"/>
      <c r="G359" s="129"/>
      <c r="H359" s="130"/>
      <c r="I359" s="128"/>
      <c r="L359" s="526"/>
    </row>
    <row r="360" spans="1:21" s="546" customFormat="1" ht="15" customHeight="1">
      <c r="A360" s="672" t="s">
        <v>317</v>
      </c>
      <c r="B360" s="673"/>
      <c r="C360" s="673"/>
      <c r="D360" s="673"/>
      <c r="E360" s="673"/>
      <c r="F360" s="673"/>
      <c r="G360" s="673"/>
      <c r="H360" s="673"/>
      <c r="I360" s="673"/>
      <c r="L360" s="526"/>
    </row>
    <row r="361" spans="1:21" s="546" customFormat="1" ht="3" customHeight="1">
      <c r="A361" s="379"/>
      <c r="B361" s="379"/>
      <c r="C361" s="379"/>
      <c r="D361" s="379"/>
      <c r="E361" s="379"/>
      <c r="F361" s="379"/>
      <c r="G361" s="379"/>
      <c r="H361" s="379"/>
      <c r="I361" s="379"/>
      <c r="L361" s="526"/>
    </row>
    <row r="362" spans="1:21" s="546" customFormat="1" ht="15" customHeight="1">
      <c r="A362" s="676" t="s">
        <v>281</v>
      </c>
      <c r="B362" s="676"/>
      <c r="C362" s="676"/>
      <c r="D362" s="676"/>
      <c r="E362" s="676"/>
      <c r="F362" s="676"/>
      <c r="G362" s="676"/>
      <c r="H362" s="676"/>
      <c r="I362" s="676"/>
      <c r="L362" s="526"/>
    </row>
    <row r="363" spans="1:21" s="546" customFormat="1" ht="15" customHeight="1">
      <c r="A363" s="676" t="s">
        <v>282</v>
      </c>
      <c r="B363" s="676"/>
      <c r="C363" s="676"/>
      <c r="D363" s="676"/>
      <c r="E363" s="676"/>
      <c r="F363" s="676"/>
      <c r="G363" s="676"/>
      <c r="H363" s="676"/>
      <c r="I363" s="676"/>
      <c r="L363" s="526"/>
    </row>
    <row r="364" spans="1:21" s="546" customFormat="1">
      <c r="A364" s="2" t="s">
        <v>283</v>
      </c>
      <c r="B364" s="379"/>
      <c r="C364" s="379"/>
      <c r="D364" s="379"/>
      <c r="E364" s="379"/>
      <c r="F364" s="379"/>
      <c r="G364" s="379"/>
      <c r="H364" s="379"/>
      <c r="I364" s="379"/>
      <c r="L364" s="526"/>
    </row>
    <row r="365" spans="1:21" s="546" customFormat="1" ht="15" customHeight="1">
      <c r="A365" s="673" t="s">
        <v>280</v>
      </c>
      <c r="B365" s="673"/>
      <c r="C365" s="673"/>
      <c r="D365" s="673"/>
      <c r="E365" s="673"/>
      <c r="F365" s="673"/>
      <c r="G365" s="673"/>
      <c r="H365" s="673"/>
      <c r="I365" s="673"/>
      <c r="L365" s="526"/>
    </row>
    <row r="366" spans="1:21" s="2" customFormat="1">
      <c r="A366" s="2" t="s">
        <v>316</v>
      </c>
      <c r="B366" s="5"/>
      <c r="C366" s="5"/>
      <c r="D366" s="5"/>
      <c r="E366" s="5"/>
      <c r="F366" s="5"/>
      <c r="G366" s="5"/>
      <c r="H366" s="5"/>
      <c r="J366" s="546"/>
      <c r="K366" s="546"/>
    </row>
    <row r="367" spans="1:21">
      <c r="A367" s="5"/>
      <c r="B367" s="5"/>
      <c r="D367" s="5"/>
      <c r="E367" s="5"/>
      <c r="H367" s="5"/>
      <c r="I367" s="35" t="s">
        <v>32</v>
      </c>
      <c r="J367" s="546"/>
      <c r="K367" s="546"/>
      <c r="L367"/>
    </row>
    <row r="368" spans="1:21">
      <c r="A368" s="5"/>
      <c r="B368" s="5"/>
      <c r="D368" s="5"/>
      <c r="E368" s="5"/>
      <c r="H368" s="5"/>
      <c r="I368" s="35"/>
      <c r="J368" s="546"/>
      <c r="K368" s="546"/>
      <c r="L368"/>
    </row>
    <row r="369" spans="1:232" ht="12.2" customHeight="1">
      <c r="A369" s="5"/>
      <c r="B369" s="5"/>
      <c r="D369" s="5"/>
      <c r="E369" s="5"/>
      <c r="H369" s="5"/>
      <c r="I369" s="35"/>
      <c r="J369" s="546"/>
      <c r="K369" s="546"/>
      <c r="L369" s="526"/>
      <c r="M369" s="546"/>
      <c r="N369" s="546"/>
      <c r="O369" s="546"/>
      <c r="P369" s="546"/>
      <c r="Q369" s="546"/>
      <c r="R369" s="546"/>
      <c r="S369" s="546"/>
      <c r="T369" s="546"/>
      <c r="U369" s="546"/>
      <c r="V369" s="546"/>
      <c r="W369" s="546"/>
      <c r="X369" s="546"/>
      <c r="Y369" s="546"/>
      <c r="Z369" s="546"/>
      <c r="AA369" s="546"/>
      <c r="AB369" s="546"/>
      <c r="AC369" s="546"/>
      <c r="AD369" s="546"/>
      <c r="AE369" s="546"/>
      <c r="AF369" s="546"/>
      <c r="AG369" s="546"/>
      <c r="AH369" s="546"/>
      <c r="AI369" s="546"/>
      <c r="AJ369" s="546"/>
      <c r="AK369" s="546"/>
      <c r="AL369" s="546"/>
      <c r="AM369" s="546"/>
      <c r="AN369" s="546"/>
      <c r="AO369" s="546"/>
      <c r="AP369" s="546"/>
      <c r="AQ369" s="546"/>
      <c r="AR369" s="546"/>
      <c r="AS369" s="546"/>
      <c r="AT369" s="546"/>
      <c r="AU369" s="546"/>
      <c r="AV369" s="546"/>
      <c r="AW369" s="546"/>
      <c r="AX369" s="546"/>
      <c r="AY369" s="546"/>
      <c r="AZ369" s="546"/>
      <c r="BA369" s="546"/>
      <c r="BB369" s="546"/>
      <c r="BC369" s="546"/>
      <c r="BD369" s="546"/>
      <c r="BE369" s="546"/>
      <c r="BF369" s="546"/>
      <c r="BG369" s="546"/>
      <c r="BH369" s="546"/>
      <c r="BI369" s="546"/>
      <c r="BJ369" s="546"/>
      <c r="BK369" s="546"/>
      <c r="BL369" s="546"/>
      <c r="BM369" s="546"/>
      <c r="BN369" s="546"/>
      <c r="BO369" s="546"/>
      <c r="BP369" s="546"/>
      <c r="BQ369" s="546"/>
      <c r="BR369" s="546"/>
      <c r="BS369" s="546"/>
      <c r="BT369" s="546"/>
      <c r="BU369" s="546"/>
      <c r="BV369" s="546"/>
      <c r="BW369" s="546"/>
      <c r="BX369" s="546"/>
      <c r="BY369" s="546"/>
      <c r="BZ369" s="546"/>
      <c r="CA369" s="546"/>
      <c r="CB369" s="546"/>
      <c r="CC369" s="546"/>
      <c r="CD369" s="546"/>
      <c r="CE369" s="546"/>
      <c r="CF369" s="546"/>
      <c r="CG369" s="546"/>
      <c r="CH369" s="546"/>
      <c r="CI369" s="546"/>
      <c r="CJ369" s="546"/>
      <c r="CK369" s="546"/>
      <c r="CL369" s="546"/>
      <c r="CM369" s="546"/>
      <c r="CN369" s="546"/>
      <c r="CO369" s="546"/>
      <c r="CP369" s="546"/>
      <c r="CQ369" s="546"/>
      <c r="CR369" s="546"/>
      <c r="CS369" s="546"/>
      <c r="CT369" s="546"/>
      <c r="CU369" s="546"/>
      <c r="CV369" s="546"/>
      <c r="CW369" s="546"/>
      <c r="CX369" s="546"/>
      <c r="CY369" s="546"/>
      <c r="CZ369" s="546"/>
      <c r="DA369" s="546"/>
      <c r="DB369" s="546"/>
      <c r="DC369" s="546"/>
      <c r="DD369" s="546"/>
      <c r="DE369" s="546"/>
      <c r="DF369" s="546"/>
      <c r="DG369" s="546"/>
      <c r="DH369" s="546"/>
      <c r="DI369" s="546"/>
      <c r="DJ369" s="546"/>
      <c r="DK369" s="546"/>
      <c r="DL369" s="546"/>
      <c r="DM369" s="546"/>
      <c r="DN369" s="546"/>
      <c r="DO369" s="546"/>
      <c r="DP369" s="546"/>
      <c r="DQ369" s="546"/>
      <c r="DR369" s="546"/>
      <c r="DS369" s="546"/>
      <c r="DT369" s="546"/>
      <c r="DU369" s="546"/>
      <c r="DV369" s="546"/>
      <c r="DW369" s="546"/>
      <c r="DX369" s="546"/>
      <c r="DY369" s="546"/>
      <c r="DZ369" s="546"/>
      <c r="EA369" s="546"/>
      <c r="EB369" s="546"/>
      <c r="EC369" s="546"/>
      <c r="ED369" s="546"/>
      <c r="EE369" s="546"/>
      <c r="EF369" s="546"/>
      <c r="EG369" s="546"/>
      <c r="EH369" s="546"/>
      <c r="EI369" s="546"/>
      <c r="EJ369" s="546"/>
      <c r="EK369" s="546"/>
      <c r="EL369" s="546"/>
      <c r="EM369" s="546"/>
      <c r="EN369" s="546"/>
      <c r="EO369" s="546"/>
      <c r="EP369" s="546"/>
      <c r="EQ369" s="546"/>
      <c r="ER369" s="546"/>
      <c r="ES369" s="546"/>
      <c r="ET369" s="546"/>
      <c r="EU369" s="546"/>
      <c r="EV369" s="546"/>
      <c r="EW369" s="546"/>
      <c r="EX369" s="546"/>
      <c r="EY369" s="546"/>
      <c r="EZ369" s="546"/>
      <c r="FA369" s="546"/>
      <c r="FB369" s="546"/>
      <c r="FC369" s="546"/>
      <c r="FD369" s="546"/>
      <c r="FE369" s="546"/>
      <c r="FF369" s="546"/>
      <c r="FG369" s="546"/>
      <c r="FH369" s="546"/>
      <c r="FI369" s="546"/>
      <c r="FJ369" s="546"/>
      <c r="FK369" s="546"/>
      <c r="FL369" s="546"/>
      <c r="FM369" s="546"/>
      <c r="FN369" s="546"/>
      <c r="FO369" s="546"/>
      <c r="FP369" s="546"/>
      <c r="FQ369" s="546"/>
      <c r="FR369" s="546"/>
      <c r="FS369" s="546"/>
      <c r="FT369" s="546"/>
      <c r="FU369" s="546"/>
      <c r="FV369" s="546"/>
      <c r="FW369" s="546"/>
      <c r="FX369" s="546"/>
      <c r="FY369" s="546"/>
      <c r="FZ369" s="546"/>
      <c r="GA369" s="546"/>
      <c r="GB369" s="546"/>
      <c r="GC369" s="546"/>
      <c r="GD369" s="546"/>
      <c r="GE369" s="546"/>
      <c r="GF369" s="546"/>
      <c r="GG369" s="546"/>
      <c r="GH369" s="546"/>
      <c r="GI369" s="546"/>
      <c r="GJ369" s="546"/>
      <c r="GK369" s="546"/>
      <c r="GL369" s="546"/>
      <c r="GM369" s="546"/>
      <c r="GN369" s="546"/>
      <c r="GO369" s="546"/>
      <c r="GP369" s="546"/>
      <c r="GQ369" s="546"/>
      <c r="GR369" s="546"/>
      <c r="GS369" s="546"/>
      <c r="GT369" s="546"/>
      <c r="GU369" s="546"/>
      <c r="GV369" s="546"/>
      <c r="GW369" s="546"/>
      <c r="GX369" s="546"/>
      <c r="GY369" s="546"/>
      <c r="GZ369" s="546"/>
      <c r="HA369" s="546"/>
      <c r="HB369" s="546"/>
      <c r="HC369" s="546"/>
      <c r="HD369" s="546"/>
      <c r="HE369" s="546"/>
      <c r="HF369" s="546"/>
      <c r="HG369" s="546"/>
      <c r="HH369" s="546"/>
      <c r="HI369" s="546"/>
      <c r="HJ369" s="546"/>
      <c r="HK369" s="546"/>
      <c r="HL369" s="546"/>
      <c r="HM369" s="546"/>
      <c r="HN369" s="546"/>
      <c r="HO369" s="546"/>
      <c r="HP369" s="546"/>
      <c r="HQ369" s="546"/>
      <c r="HR369" s="546"/>
      <c r="HS369" s="546"/>
      <c r="HT369" s="546"/>
      <c r="HU369" s="546"/>
      <c r="HV369" s="546"/>
      <c r="HW369" s="546"/>
      <c r="HX369" s="546"/>
    </row>
    <row r="370" spans="1:232" s="546" customFormat="1" ht="12.75" customHeight="1">
      <c r="A370" s="381" t="s">
        <v>366</v>
      </c>
      <c r="B370" s="14"/>
      <c r="C370" s="16"/>
      <c r="D370" s="17"/>
      <c r="E370" s="33"/>
      <c r="F370" s="16"/>
      <c r="G370" s="34"/>
      <c r="H370" s="23"/>
      <c r="I370" s="36" t="s">
        <v>142</v>
      </c>
      <c r="J370"/>
      <c r="K370"/>
      <c r="L370" s="515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</row>
    <row r="371" spans="1:232" s="546" customFormat="1" ht="4.5" customHeight="1">
      <c r="A371" s="382"/>
      <c r="B371" s="194"/>
      <c r="C371" s="195"/>
      <c r="D371" s="196"/>
      <c r="E371" s="197"/>
      <c r="F371" s="195"/>
      <c r="G371" s="198"/>
      <c r="H371" s="199"/>
      <c r="I371" s="198"/>
      <c r="J371" s="535"/>
      <c r="K371" s="535"/>
      <c r="L371" s="515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</row>
    <row r="372" spans="1:232" s="546" customFormat="1" ht="11.25" customHeight="1">
      <c r="A372" s="552" t="s">
        <v>357</v>
      </c>
      <c r="B372" s="323"/>
      <c r="C372" s="324"/>
      <c r="D372" s="325"/>
      <c r="E372" s="339">
        <v>2015</v>
      </c>
      <c r="F372" s="340"/>
      <c r="G372" s="339">
        <v>2010</v>
      </c>
      <c r="H372" s="341"/>
      <c r="I372" s="339">
        <v>2007</v>
      </c>
      <c r="J372" s="534"/>
      <c r="K372" s="342"/>
      <c r="L372" s="515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</row>
    <row r="373" spans="1:232" s="546" customFormat="1" ht="3" customHeight="1">
      <c r="A373" s="553"/>
      <c r="B373" s="119"/>
      <c r="C373" s="5"/>
      <c r="D373" s="4"/>
      <c r="E373" s="263"/>
      <c r="F373" s="127"/>
      <c r="G373" s="263"/>
      <c r="H373" s="264"/>
      <c r="I373" s="263"/>
      <c r="J373"/>
      <c r="K373" s="265"/>
      <c r="L373" s="515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</row>
    <row r="374" spans="1:232" s="546" customFormat="1" ht="11.25" customHeight="1">
      <c r="A374" s="184" t="s">
        <v>123</v>
      </c>
      <c r="B374" s="119"/>
      <c r="C374" s="5"/>
      <c r="D374" s="4"/>
      <c r="E374" s="18">
        <f>E376+E377+E380</f>
        <v>100979303</v>
      </c>
      <c r="F374" s="16"/>
      <c r="G374" s="16">
        <f>G376+G377+G380</f>
        <v>92335113</v>
      </c>
      <c r="H374" s="23"/>
      <c r="I374" s="16">
        <f>I376+I377+I380</f>
        <v>88546087</v>
      </c>
      <c r="J374"/>
      <c r="K374" s="522"/>
      <c r="L374" s="515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</row>
    <row r="375" spans="1:232" s="546" customFormat="1" ht="11.25" customHeight="1">
      <c r="A375" s="211" t="s">
        <v>124</v>
      </c>
      <c r="B375" s="119"/>
      <c r="C375" s="5"/>
      <c r="D375" s="4"/>
      <c r="E375" s="13">
        <f>2076015+8742916</f>
        <v>10818931</v>
      </c>
      <c r="F375" s="16"/>
      <c r="G375" s="14">
        <f>1968131+8265653</f>
        <v>10233784</v>
      </c>
      <c r="H375" s="23"/>
      <c r="I375" s="14">
        <f>2070297+8505359</f>
        <v>10575656</v>
      </c>
      <c r="J375"/>
      <c r="K375" s="522"/>
      <c r="L375" s="51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</row>
    <row r="376" spans="1:232" s="546" customFormat="1" ht="11.25" customHeight="1">
      <c r="A376" s="211" t="s">
        <v>125</v>
      </c>
      <c r="B376" s="119"/>
      <c r="C376" s="5"/>
      <c r="D376" s="4"/>
      <c r="E376" s="120">
        <v>32155793</v>
      </c>
      <c r="F376" s="83"/>
      <c r="G376" s="24">
        <v>30734937</v>
      </c>
      <c r="H376" s="260"/>
      <c r="I376" s="24">
        <v>31407604</v>
      </c>
      <c r="J376"/>
      <c r="K376" s="522"/>
      <c r="L376" s="515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</row>
    <row r="377" spans="1:232" s="546" customFormat="1" ht="11.25" customHeight="1">
      <c r="A377" s="211" t="s">
        <v>126</v>
      </c>
      <c r="B377" s="119"/>
      <c r="C377" s="5"/>
      <c r="D377" s="4"/>
      <c r="E377" s="120">
        <v>64035924</v>
      </c>
      <c r="F377" s="83"/>
      <c r="G377" s="24">
        <v>57587249</v>
      </c>
      <c r="H377" s="260"/>
      <c r="I377" s="24">
        <v>53468834</v>
      </c>
      <c r="J377"/>
      <c r="K377" s="522"/>
      <c r="L377" s="515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</row>
    <row r="378" spans="1:232" s="546" customFormat="1">
      <c r="A378" s="211" t="s">
        <v>127</v>
      </c>
      <c r="B378" s="119"/>
      <c r="C378" s="5"/>
      <c r="D378" s="4"/>
      <c r="E378" s="120">
        <v>62615419</v>
      </c>
      <c r="F378" s="83"/>
      <c r="G378" s="24">
        <v>55719517</v>
      </c>
      <c r="H378" s="260"/>
      <c r="I378" s="24">
        <v>51300060</v>
      </c>
      <c r="J378"/>
      <c r="K378" s="522"/>
      <c r="L378" s="515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</row>
    <row r="379" spans="1:232" s="546" customFormat="1">
      <c r="A379" s="211" t="s">
        <v>128</v>
      </c>
      <c r="B379" s="119"/>
      <c r="C379" s="5"/>
      <c r="D379" s="4"/>
      <c r="E379" s="120">
        <v>7548769</v>
      </c>
      <c r="F379" s="83"/>
      <c r="G379" s="24">
        <v>6241326</v>
      </c>
      <c r="H379" s="260"/>
      <c r="I379" s="24">
        <f>I380+1837495</f>
        <v>5507144</v>
      </c>
      <c r="J379"/>
      <c r="K379" s="522"/>
      <c r="L379" s="515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</row>
    <row r="380" spans="1:232" s="546" customFormat="1">
      <c r="A380" s="211" t="s">
        <v>129</v>
      </c>
      <c r="B380" s="2"/>
      <c r="C380" s="5"/>
      <c r="D380" s="4"/>
      <c r="E380" s="120">
        <v>4787586</v>
      </c>
      <c r="F380" s="83"/>
      <c r="G380" s="24">
        <v>4012927</v>
      </c>
      <c r="H380" s="260"/>
      <c r="I380" s="24">
        <v>3669649</v>
      </c>
      <c r="J380"/>
      <c r="K380" s="522"/>
      <c r="L380" s="526"/>
    </row>
    <row r="381" spans="1:232" s="546" customFormat="1" ht="13.5">
      <c r="A381" s="184" t="s">
        <v>130</v>
      </c>
      <c r="B381" s="29"/>
      <c r="C381" s="29"/>
      <c r="D381" s="29"/>
      <c r="E381" s="124">
        <v>100</v>
      </c>
      <c r="F381" s="10"/>
      <c r="G381" s="125">
        <v>100</v>
      </c>
      <c r="H381" s="1"/>
      <c r="I381" s="10">
        <v>100</v>
      </c>
      <c r="K381" s="547"/>
      <c r="L381" s="526"/>
    </row>
    <row r="382" spans="1:232" s="546" customFormat="1" ht="13.5">
      <c r="A382" s="211" t="s">
        <v>124</v>
      </c>
      <c r="B382" s="29"/>
      <c r="C382" s="29"/>
      <c r="D382" s="29"/>
      <c r="E382" s="126">
        <v>10.714008394373648</v>
      </c>
      <c r="F382" s="86"/>
      <c r="G382" s="125">
        <v>11.083306953877882</v>
      </c>
      <c r="H382" s="1"/>
      <c r="I382" s="262">
        <v>11.94367403271022</v>
      </c>
      <c r="K382" s="547"/>
      <c r="L382" s="526"/>
    </row>
    <row r="383" spans="1:232" s="546" customFormat="1" ht="13.5">
      <c r="A383" s="211" t="s">
        <v>125</v>
      </c>
      <c r="B383" s="29"/>
      <c r="C383" s="29"/>
      <c r="D383" s="29"/>
      <c r="E383" s="126">
        <v>31.9</v>
      </c>
      <c r="F383" s="86"/>
      <c r="G383" s="125">
        <v>33.286293806777493</v>
      </c>
      <c r="H383" s="1"/>
      <c r="I383" s="262">
        <v>35.470346645583561</v>
      </c>
      <c r="K383" s="547"/>
      <c r="L383" s="526"/>
    </row>
    <row r="384" spans="1:232" s="546" customFormat="1" ht="13.5">
      <c r="A384" s="211" t="s">
        <v>126</v>
      </c>
      <c r="B384" s="29"/>
      <c r="C384" s="29"/>
      <c r="D384" s="29"/>
      <c r="E384" s="126">
        <v>63.414899982028999</v>
      </c>
      <c r="F384" s="86"/>
      <c r="G384" s="125">
        <v>62.367659635614459</v>
      </c>
      <c r="H384" s="1"/>
      <c r="I384" s="262">
        <v>60.385315502423055</v>
      </c>
      <c r="K384" s="547"/>
      <c r="L384" s="526"/>
    </row>
    <row r="385" spans="1:232" s="546" customFormat="1" ht="13.5">
      <c r="A385" s="211" t="s">
        <v>127</v>
      </c>
      <c r="B385" s="29"/>
      <c r="C385" s="29"/>
      <c r="D385" s="29"/>
      <c r="E385" s="126">
        <v>62.008171119976929</v>
      </c>
      <c r="F385" s="86"/>
      <c r="G385" s="125">
        <v>60.344884182900174</v>
      </c>
      <c r="H385" s="1"/>
      <c r="I385" s="262">
        <v>57.935998910940015</v>
      </c>
      <c r="K385" s="547"/>
      <c r="L385" s="526"/>
    </row>
    <row r="386" spans="1:232" ht="13.5">
      <c r="A386" s="211" t="s">
        <v>128</v>
      </c>
      <c r="B386" s="29"/>
      <c r="C386" s="29"/>
      <c r="D386" s="29"/>
      <c r="E386" s="126">
        <v>7.4755606106728631</v>
      </c>
      <c r="F386" s="86"/>
      <c r="G386" s="125">
        <v>6.7594285610502265</v>
      </c>
      <c r="H386" s="1"/>
      <c r="I386" s="262">
        <v>6.2195227215404794</v>
      </c>
      <c r="J386" s="546"/>
      <c r="K386" s="547"/>
      <c r="L386" s="526"/>
      <c r="M386" s="546"/>
      <c r="N386" s="546"/>
      <c r="O386" s="546"/>
      <c r="P386" s="546"/>
      <c r="Q386" s="546"/>
      <c r="R386" s="546"/>
      <c r="S386" s="546"/>
      <c r="T386" s="546"/>
      <c r="U386" s="546"/>
      <c r="V386" s="546"/>
      <c r="W386" s="546"/>
      <c r="X386" s="546"/>
      <c r="Y386" s="546"/>
      <c r="Z386" s="546"/>
      <c r="AA386" s="546"/>
      <c r="AB386" s="546"/>
      <c r="AC386" s="546"/>
      <c r="AD386" s="546"/>
      <c r="AE386" s="546"/>
      <c r="AF386" s="546"/>
      <c r="AG386" s="546"/>
      <c r="AH386" s="546"/>
      <c r="AI386" s="546"/>
      <c r="AJ386" s="546"/>
      <c r="AK386" s="546"/>
      <c r="AL386" s="546"/>
      <c r="AM386" s="546"/>
      <c r="AN386" s="546"/>
      <c r="AO386" s="546"/>
      <c r="AP386" s="546"/>
      <c r="AQ386" s="546"/>
      <c r="AR386" s="546"/>
      <c r="AS386" s="546"/>
      <c r="AT386" s="546"/>
      <c r="AU386" s="546"/>
      <c r="AV386" s="546"/>
      <c r="AW386" s="546"/>
      <c r="AX386" s="546"/>
      <c r="AY386" s="546"/>
      <c r="AZ386" s="546"/>
      <c r="BA386" s="546"/>
      <c r="BB386" s="546"/>
      <c r="BC386" s="546"/>
      <c r="BD386" s="546"/>
      <c r="BE386" s="546"/>
      <c r="BF386" s="546"/>
      <c r="BG386" s="546"/>
      <c r="BH386" s="546"/>
      <c r="BI386" s="546"/>
      <c r="BJ386" s="546"/>
      <c r="BK386" s="546"/>
      <c r="BL386" s="546"/>
      <c r="BM386" s="546"/>
      <c r="BN386" s="546"/>
      <c r="BO386" s="546"/>
      <c r="BP386" s="546"/>
      <c r="BQ386" s="546"/>
      <c r="BR386" s="546"/>
      <c r="BS386" s="546"/>
      <c r="BT386" s="546"/>
      <c r="BU386" s="546"/>
      <c r="BV386" s="546"/>
      <c r="BW386" s="546"/>
      <c r="BX386" s="546"/>
      <c r="BY386" s="546"/>
      <c r="BZ386" s="546"/>
      <c r="CA386" s="546"/>
      <c r="CB386" s="546"/>
      <c r="CC386" s="546"/>
      <c r="CD386" s="546"/>
      <c r="CE386" s="546"/>
      <c r="CF386" s="546"/>
      <c r="CG386" s="546"/>
      <c r="CH386" s="546"/>
      <c r="CI386" s="546"/>
      <c r="CJ386" s="546"/>
      <c r="CK386" s="546"/>
      <c r="CL386" s="546"/>
      <c r="CM386" s="546"/>
      <c r="CN386" s="546"/>
      <c r="CO386" s="546"/>
      <c r="CP386" s="546"/>
      <c r="CQ386" s="546"/>
      <c r="CR386" s="546"/>
      <c r="CS386" s="546"/>
      <c r="CT386" s="546"/>
      <c r="CU386" s="546"/>
      <c r="CV386" s="546"/>
      <c r="CW386" s="546"/>
      <c r="CX386" s="546"/>
      <c r="CY386" s="546"/>
      <c r="CZ386" s="546"/>
      <c r="DA386" s="546"/>
      <c r="DB386" s="546"/>
      <c r="DC386" s="546"/>
      <c r="DD386" s="546"/>
      <c r="DE386" s="546"/>
      <c r="DF386" s="546"/>
      <c r="DG386" s="546"/>
      <c r="DH386" s="546"/>
      <c r="DI386" s="546"/>
      <c r="DJ386" s="546"/>
      <c r="DK386" s="546"/>
      <c r="DL386" s="546"/>
      <c r="DM386" s="546"/>
      <c r="DN386" s="546"/>
      <c r="DO386" s="546"/>
      <c r="DP386" s="546"/>
      <c r="DQ386" s="546"/>
      <c r="DR386" s="546"/>
      <c r="DS386" s="546"/>
      <c r="DT386" s="546"/>
      <c r="DU386" s="546"/>
      <c r="DV386" s="546"/>
      <c r="DW386" s="546"/>
      <c r="DX386" s="546"/>
      <c r="DY386" s="546"/>
      <c r="DZ386" s="546"/>
      <c r="EA386" s="546"/>
      <c r="EB386" s="546"/>
      <c r="EC386" s="546"/>
      <c r="ED386" s="546"/>
      <c r="EE386" s="546"/>
      <c r="EF386" s="546"/>
      <c r="EG386" s="546"/>
      <c r="EH386" s="546"/>
      <c r="EI386" s="546"/>
      <c r="EJ386" s="546"/>
      <c r="EK386" s="546"/>
      <c r="EL386" s="546"/>
      <c r="EM386" s="546"/>
      <c r="EN386" s="546"/>
      <c r="EO386" s="546"/>
      <c r="EP386" s="546"/>
      <c r="EQ386" s="546"/>
      <c r="ER386" s="546"/>
      <c r="ES386" s="546"/>
      <c r="ET386" s="546"/>
      <c r="EU386" s="546"/>
      <c r="EV386" s="546"/>
      <c r="EW386" s="546"/>
      <c r="EX386" s="546"/>
      <c r="EY386" s="546"/>
      <c r="EZ386" s="546"/>
      <c r="FA386" s="546"/>
      <c r="FB386" s="546"/>
      <c r="FC386" s="546"/>
      <c r="FD386" s="546"/>
      <c r="FE386" s="546"/>
      <c r="FF386" s="546"/>
      <c r="FG386" s="546"/>
      <c r="FH386" s="546"/>
      <c r="FI386" s="546"/>
      <c r="FJ386" s="546"/>
      <c r="FK386" s="546"/>
      <c r="FL386" s="546"/>
      <c r="FM386" s="546"/>
      <c r="FN386" s="546"/>
      <c r="FO386" s="546"/>
      <c r="FP386" s="546"/>
      <c r="FQ386" s="546"/>
      <c r="FR386" s="546"/>
      <c r="FS386" s="546"/>
      <c r="FT386" s="546"/>
      <c r="FU386" s="546"/>
      <c r="FV386" s="546"/>
      <c r="FW386" s="546"/>
      <c r="FX386" s="546"/>
      <c r="FY386" s="546"/>
      <c r="FZ386" s="546"/>
      <c r="GA386" s="546"/>
      <c r="GB386" s="546"/>
      <c r="GC386" s="546"/>
      <c r="GD386" s="546"/>
      <c r="GE386" s="546"/>
      <c r="GF386" s="546"/>
      <c r="GG386" s="546"/>
      <c r="GH386" s="546"/>
      <c r="GI386" s="546"/>
      <c r="GJ386" s="546"/>
      <c r="GK386" s="546"/>
      <c r="GL386" s="546"/>
      <c r="GM386" s="546"/>
      <c r="GN386" s="546"/>
      <c r="GO386" s="546"/>
      <c r="GP386" s="546"/>
      <c r="GQ386" s="546"/>
      <c r="GR386" s="546"/>
      <c r="GS386" s="546"/>
      <c r="GT386" s="546"/>
      <c r="GU386" s="546"/>
      <c r="GV386" s="546"/>
      <c r="GW386" s="546"/>
      <c r="GX386" s="546"/>
      <c r="GY386" s="546"/>
      <c r="GZ386" s="546"/>
      <c r="HA386" s="546"/>
      <c r="HB386" s="546"/>
      <c r="HC386" s="546"/>
      <c r="HD386" s="546"/>
      <c r="HE386" s="546"/>
      <c r="HF386" s="546"/>
      <c r="HG386" s="546"/>
      <c r="HH386" s="546"/>
      <c r="HI386" s="546"/>
      <c r="HJ386" s="546"/>
      <c r="HK386" s="546"/>
      <c r="HL386" s="546"/>
      <c r="HM386" s="546"/>
      <c r="HN386" s="546"/>
      <c r="HO386" s="546"/>
      <c r="HP386" s="546"/>
      <c r="HQ386" s="546"/>
      <c r="HR386" s="546"/>
      <c r="HS386" s="546"/>
      <c r="HT386" s="546"/>
      <c r="HU386" s="546"/>
      <c r="HV386" s="546"/>
      <c r="HW386" s="546"/>
      <c r="HX386" s="546"/>
    </row>
    <row r="387" spans="1:232" ht="13.5">
      <c r="A387" s="211" t="s">
        <v>129</v>
      </c>
      <c r="B387" s="29"/>
      <c r="C387" s="29"/>
      <c r="D387" s="29"/>
      <c r="E387" s="126">
        <v>4.7411557198013137</v>
      </c>
      <c r="F387" s="86"/>
      <c r="G387" s="125">
        <v>4.3460465576080463</v>
      </c>
      <c r="H387" s="1"/>
      <c r="I387" s="262">
        <v>4.1443378519933916</v>
      </c>
      <c r="J387" s="546"/>
      <c r="K387" s="547"/>
      <c r="L387" s="526"/>
      <c r="M387" s="546"/>
      <c r="N387" s="546"/>
      <c r="O387" s="546"/>
      <c r="P387" s="546"/>
      <c r="Q387" s="546"/>
      <c r="R387" s="546"/>
      <c r="S387" s="546"/>
      <c r="T387" s="546"/>
      <c r="U387" s="546"/>
      <c r="V387" s="546"/>
      <c r="W387" s="546"/>
      <c r="X387" s="546"/>
      <c r="Y387" s="546"/>
      <c r="Z387" s="546"/>
      <c r="AA387" s="546"/>
      <c r="AB387" s="546"/>
      <c r="AC387" s="546"/>
      <c r="AD387" s="546"/>
      <c r="AE387" s="546"/>
      <c r="AF387" s="546"/>
      <c r="AG387" s="546"/>
      <c r="AH387" s="546"/>
      <c r="AI387" s="546"/>
      <c r="AJ387" s="546"/>
      <c r="AK387" s="546"/>
      <c r="AL387" s="546"/>
      <c r="AM387" s="546"/>
      <c r="AN387" s="546"/>
      <c r="AO387" s="546"/>
      <c r="AP387" s="546"/>
      <c r="AQ387" s="546"/>
      <c r="AR387" s="546"/>
      <c r="AS387" s="546"/>
      <c r="AT387" s="546"/>
      <c r="AU387" s="546"/>
      <c r="AV387" s="546"/>
      <c r="AW387" s="546"/>
      <c r="AX387" s="546"/>
      <c r="AY387" s="546"/>
      <c r="AZ387" s="546"/>
      <c r="BA387" s="546"/>
      <c r="BB387" s="546"/>
      <c r="BC387" s="546"/>
      <c r="BD387" s="546"/>
      <c r="BE387" s="546"/>
      <c r="BF387" s="546"/>
      <c r="BG387" s="546"/>
      <c r="BH387" s="546"/>
      <c r="BI387" s="546"/>
      <c r="BJ387" s="546"/>
      <c r="BK387" s="546"/>
      <c r="BL387" s="546"/>
      <c r="BM387" s="546"/>
      <c r="BN387" s="546"/>
      <c r="BO387" s="546"/>
      <c r="BP387" s="546"/>
      <c r="BQ387" s="546"/>
      <c r="BR387" s="546"/>
      <c r="BS387" s="546"/>
      <c r="BT387" s="546"/>
      <c r="BU387" s="546"/>
      <c r="BV387" s="546"/>
      <c r="BW387" s="546"/>
      <c r="BX387" s="546"/>
      <c r="BY387" s="546"/>
      <c r="BZ387" s="546"/>
      <c r="CA387" s="546"/>
      <c r="CB387" s="546"/>
      <c r="CC387" s="546"/>
      <c r="CD387" s="546"/>
      <c r="CE387" s="546"/>
      <c r="CF387" s="546"/>
      <c r="CG387" s="546"/>
      <c r="CH387" s="546"/>
      <c r="CI387" s="546"/>
      <c r="CJ387" s="546"/>
      <c r="CK387" s="546"/>
      <c r="CL387" s="546"/>
      <c r="CM387" s="546"/>
      <c r="CN387" s="546"/>
      <c r="CO387" s="546"/>
      <c r="CP387" s="546"/>
      <c r="CQ387" s="546"/>
      <c r="CR387" s="546"/>
      <c r="CS387" s="546"/>
      <c r="CT387" s="546"/>
      <c r="CU387" s="546"/>
      <c r="CV387" s="546"/>
      <c r="CW387" s="546"/>
      <c r="CX387" s="546"/>
      <c r="CY387" s="546"/>
      <c r="CZ387" s="546"/>
      <c r="DA387" s="546"/>
      <c r="DB387" s="546"/>
      <c r="DC387" s="546"/>
      <c r="DD387" s="546"/>
      <c r="DE387" s="546"/>
      <c r="DF387" s="546"/>
      <c r="DG387" s="546"/>
      <c r="DH387" s="546"/>
      <c r="DI387" s="546"/>
      <c r="DJ387" s="546"/>
      <c r="DK387" s="546"/>
      <c r="DL387" s="546"/>
      <c r="DM387" s="546"/>
      <c r="DN387" s="546"/>
      <c r="DO387" s="546"/>
      <c r="DP387" s="546"/>
      <c r="DQ387" s="546"/>
      <c r="DR387" s="546"/>
      <c r="DS387" s="546"/>
      <c r="DT387" s="546"/>
      <c r="DU387" s="546"/>
      <c r="DV387" s="546"/>
      <c r="DW387" s="546"/>
      <c r="DX387" s="546"/>
      <c r="DY387" s="546"/>
      <c r="DZ387" s="546"/>
      <c r="EA387" s="546"/>
      <c r="EB387" s="546"/>
      <c r="EC387" s="546"/>
      <c r="ED387" s="546"/>
      <c r="EE387" s="546"/>
      <c r="EF387" s="546"/>
      <c r="EG387" s="546"/>
      <c r="EH387" s="546"/>
      <c r="EI387" s="546"/>
      <c r="EJ387" s="546"/>
      <c r="EK387" s="546"/>
      <c r="EL387" s="546"/>
      <c r="EM387" s="546"/>
      <c r="EN387" s="546"/>
      <c r="EO387" s="546"/>
      <c r="EP387" s="546"/>
      <c r="EQ387" s="546"/>
      <c r="ER387" s="546"/>
      <c r="ES387" s="546"/>
      <c r="ET387" s="546"/>
      <c r="EU387" s="546"/>
      <c r="EV387" s="546"/>
      <c r="EW387" s="546"/>
      <c r="EX387" s="546"/>
      <c r="EY387" s="546"/>
      <c r="EZ387" s="546"/>
      <c r="FA387" s="546"/>
      <c r="FB387" s="546"/>
      <c r="FC387" s="546"/>
      <c r="FD387" s="546"/>
      <c r="FE387" s="546"/>
      <c r="FF387" s="546"/>
      <c r="FG387" s="546"/>
      <c r="FH387" s="546"/>
      <c r="FI387" s="546"/>
      <c r="FJ387" s="546"/>
      <c r="FK387" s="546"/>
      <c r="FL387" s="546"/>
      <c r="FM387" s="546"/>
      <c r="FN387" s="546"/>
      <c r="FO387" s="546"/>
      <c r="FP387" s="546"/>
      <c r="FQ387" s="546"/>
      <c r="FR387" s="546"/>
      <c r="FS387" s="546"/>
      <c r="FT387" s="546"/>
      <c r="FU387" s="546"/>
      <c r="FV387" s="546"/>
      <c r="FW387" s="546"/>
      <c r="FX387" s="546"/>
      <c r="FY387" s="546"/>
      <c r="FZ387" s="546"/>
      <c r="GA387" s="546"/>
      <c r="GB387" s="546"/>
      <c r="GC387" s="546"/>
      <c r="GD387" s="546"/>
      <c r="GE387" s="546"/>
      <c r="GF387" s="546"/>
      <c r="GG387" s="546"/>
      <c r="GH387" s="546"/>
      <c r="GI387" s="546"/>
      <c r="GJ387" s="546"/>
      <c r="GK387" s="546"/>
      <c r="GL387" s="546"/>
      <c r="GM387" s="546"/>
      <c r="GN387" s="546"/>
      <c r="GO387" s="546"/>
      <c r="GP387" s="546"/>
      <c r="GQ387" s="546"/>
      <c r="GR387" s="546"/>
      <c r="GS387" s="546"/>
      <c r="GT387" s="546"/>
      <c r="GU387" s="546"/>
      <c r="GV387" s="546"/>
      <c r="GW387" s="546"/>
      <c r="GX387" s="546"/>
      <c r="GY387" s="546"/>
      <c r="GZ387" s="546"/>
      <c r="HA387" s="546"/>
      <c r="HB387" s="546"/>
      <c r="HC387" s="546"/>
      <c r="HD387" s="546"/>
      <c r="HE387" s="546"/>
      <c r="HF387" s="546"/>
      <c r="HG387" s="546"/>
      <c r="HH387" s="546"/>
      <c r="HI387" s="546"/>
      <c r="HJ387" s="546"/>
      <c r="HK387" s="546"/>
      <c r="HL387" s="546"/>
      <c r="HM387" s="546"/>
      <c r="HN387" s="546"/>
      <c r="HO387" s="546"/>
      <c r="HP387" s="546"/>
      <c r="HQ387" s="546"/>
      <c r="HR387" s="546"/>
      <c r="HS387" s="546"/>
      <c r="HT387" s="546"/>
      <c r="HU387" s="546"/>
      <c r="HV387" s="546"/>
      <c r="HW387" s="546"/>
      <c r="HX387" s="546"/>
    </row>
    <row r="388" spans="1:232" ht="13.5">
      <c r="A388" s="184" t="s">
        <v>131</v>
      </c>
      <c r="B388" s="29"/>
      <c r="C388" s="29"/>
      <c r="D388" s="29"/>
      <c r="E388" s="126">
        <v>57.691646645092533</v>
      </c>
      <c r="F388" s="86"/>
      <c r="G388" s="125">
        <v>60.33951022734216</v>
      </c>
      <c r="H388" s="1"/>
      <c r="I388" s="262">
        <v>65.603175487238033</v>
      </c>
      <c r="J388" s="546"/>
      <c r="K388" s="547"/>
      <c r="L388" s="526"/>
      <c r="M388" s="546"/>
      <c r="N388" s="546"/>
      <c r="O388" s="546"/>
      <c r="P388" s="546"/>
      <c r="Q388" s="546"/>
      <c r="R388" s="546"/>
      <c r="S388" s="546"/>
      <c r="T388" s="546"/>
      <c r="U388" s="546"/>
      <c r="V388" s="546"/>
      <c r="W388" s="546"/>
      <c r="X388" s="546"/>
      <c r="Y388" s="546"/>
      <c r="Z388" s="546"/>
      <c r="AA388" s="546"/>
      <c r="AB388" s="546"/>
      <c r="AC388" s="546"/>
      <c r="AD388" s="546"/>
      <c r="AE388" s="546"/>
      <c r="AF388" s="546"/>
      <c r="AG388" s="546"/>
      <c r="AH388" s="546"/>
      <c r="AI388" s="546"/>
      <c r="AJ388" s="546"/>
      <c r="AK388" s="546"/>
      <c r="AL388" s="546"/>
      <c r="AM388" s="546"/>
      <c r="AN388" s="546"/>
      <c r="AO388" s="546"/>
      <c r="AP388" s="546"/>
      <c r="AQ388" s="546"/>
      <c r="AR388" s="546"/>
      <c r="AS388" s="546"/>
      <c r="AT388" s="546"/>
      <c r="AU388" s="546"/>
      <c r="AV388" s="546"/>
      <c r="AW388" s="546"/>
      <c r="AX388" s="546"/>
      <c r="AY388" s="546"/>
      <c r="AZ388" s="546"/>
      <c r="BA388" s="546"/>
      <c r="BB388" s="546"/>
      <c r="BC388" s="546"/>
      <c r="BD388" s="546"/>
      <c r="BE388" s="546"/>
      <c r="BF388" s="546"/>
      <c r="BG388" s="546"/>
      <c r="BH388" s="546"/>
      <c r="BI388" s="546"/>
      <c r="BJ388" s="546"/>
      <c r="BK388" s="546"/>
      <c r="BL388" s="546"/>
      <c r="BM388" s="546"/>
      <c r="BN388" s="546"/>
      <c r="BO388" s="546"/>
      <c r="BP388" s="546"/>
      <c r="BQ388" s="546"/>
      <c r="BR388" s="546"/>
      <c r="BS388" s="546"/>
      <c r="BT388" s="546"/>
      <c r="BU388" s="546"/>
      <c r="BV388" s="546"/>
      <c r="BW388" s="546"/>
      <c r="BX388" s="546"/>
      <c r="BY388" s="546"/>
      <c r="BZ388" s="546"/>
      <c r="CA388" s="546"/>
      <c r="CB388" s="546"/>
      <c r="CC388" s="546"/>
      <c r="CD388" s="546"/>
      <c r="CE388" s="546"/>
      <c r="CF388" s="546"/>
      <c r="CG388" s="546"/>
      <c r="CH388" s="546"/>
      <c r="CI388" s="546"/>
      <c r="CJ388" s="546"/>
      <c r="CK388" s="546"/>
      <c r="CL388" s="546"/>
      <c r="CM388" s="546"/>
      <c r="CN388" s="546"/>
      <c r="CO388" s="546"/>
      <c r="CP388" s="546"/>
      <c r="CQ388" s="546"/>
      <c r="CR388" s="546"/>
      <c r="CS388" s="546"/>
      <c r="CT388" s="546"/>
      <c r="CU388" s="546"/>
      <c r="CV388" s="546"/>
      <c r="CW388" s="546"/>
      <c r="CX388" s="546"/>
      <c r="CY388" s="546"/>
      <c r="CZ388" s="546"/>
      <c r="DA388" s="546"/>
      <c r="DB388" s="546"/>
      <c r="DC388" s="546"/>
      <c r="DD388" s="546"/>
      <c r="DE388" s="546"/>
      <c r="DF388" s="546"/>
      <c r="DG388" s="546"/>
      <c r="DH388" s="546"/>
      <c r="DI388" s="546"/>
      <c r="DJ388" s="546"/>
      <c r="DK388" s="546"/>
      <c r="DL388" s="546"/>
      <c r="DM388" s="546"/>
      <c r="DN388" s="546"/>
      <c r="DO388" s="546"/>
      <c r="DP388" s="546"/>
      <c r="DQ388" s="546"/>
      <c r="DR388" s="546"/>
      <c r="DS388" s="546"/>
      <c r="DT388" s="546"/>
      <c r="DU388" s="546"/>
      <c r="DV388" s="546"/>
      <c r="DW388" s="546"/>
      <c r="DX388" s="546"/>
      <c r="DY388" s="546"/>
      <c r="DZ388" s="546"/>
      <c r="EA388" s="546"/>
      <c r="EB388" s="546"/>
      <c r="EC388" s="546"/>
      <c r="ED388" s="546"/>
      <c r="EE388" s="546"/>
      <c r="EF388" s="546"/>
      <c r="EG388" s="546"/>
      <c r="EH388" s="546"/>
      <c r="EI388" s="546"/>
      <c r="EJ388" s="546"/>
      <c r="EK388" s="546"/>
      <c r="EL388" s="546"/>
      <c r="EM388" s="546"/>
      <c r="EN388" s="546"/>
      <c r="EO388" s="546"/>
      <c r="EP388" s="546"/>
      <c r="EQ388" s="546"/>
      <c r="ER388" s="546"/>
      <c r="ES388" s="546"/>
      <c r="ET388" s="546"/>
      <c r="EU388" s="546"/>
      <c r="EV388" s="546"/>
      <c r="EW388" s="546"/>
      <c r="EX388" s="546"/>
      <c r="EY388" s="546"/>
      <c r="EZ388" s="546"/>
      <c r="FA388" s="546"/>
      <c r="FB388" s="546"/>
      <c r="FC388" s="546"/>
      <c r="FD388" s="546"/>
      <c r="FE388" s="546"/>
      <c r="FF388" s="546"/>
      <c r="FG388" s="546"/>
      <c r="FH388" s="546"/>
      <c r="FI388" s="546"/>
      <c r="FJ388" s="546"/>
      <c r="FK388" s="546"/>
      <c r="FL388" s="546"/>
      <c r="FM388" s="546"/>
      <c r="FN388" s="546"/>
      <c r="FO388" s="546"/>
      <c r="FP388" s="546"/>
      <c r="FQ388" s="546"/>
      <c r="FR388" s="546"/>
      <c r="FS388" s="546"/>
      <c r="FT388" s="546"/>
      <c r="FU388" s="546"/>
      <c r="FV388" s="546"/>
      <c r="FW388" s="546"/>
      <c r="FX388" s="546"/>
      <c r="FY388" s="546"/>
      <c r="FZ388" s="546"/>
      <c r="GA388" s="546"/>
      <c r="GB388" s="546"/>
      <c r="GC388" s="546"/>
      <c r="GD388" s="546"/>
      <c r="GE388" s="546"/>
      <c r="GF388" s="546"/>
      <c r="GG388" s="546"/>
      <c r="GH388" s="546"/>
      <c r="GI388" s="546"/>
      <c r="GJ388" s="546"/>
      <c r="GK388" s="546"/>
      <c r="GL388" s="546"/>
      <c r="GM388" s="546"/>
      <c r="GN388" s="546"/>
      <c r="GO388" s="546"/>
      <c r="GP388" s="546"/>
      <c r="GQ388" s="546"/>
      <c r="GR388" s="546"/>
      <c r="GS388" s="546"/>
      <c r="GT388" s="546"/>
      <c r="GU388" s="546"/>
      <c r="GV388" s="546"/>
      <c r="GW388" s="546"/>
      <c r="GX388" s="546"/>
      <c r="GY388" s="546"/>
      <c r="GZ388" s="546"/>
      <c r="HA388" s="546"/>
      <c r="HB388" s="546"/>
      <c r="HC388" s="546"/>
      <c r="HD388" s="546"/>
      <c r="HE388" s="546"/>
      <c r="HF388" s="546"/>
      <c r="HG388" s="546"/>
      <c r="HH388" s="546"/>
      <c r="HI388" s="546"/>
      <c r="HJ388" s="546"/>
      <c r="HK388" s="546"/>
      <c r="HL388" s="546"/>
      <c r="HM388" s="546"/>
      <c r="HN388" s="546"/>
      <c r="HO388" s="546"/>
      <c r="HP388" s="546"/>
      <c r="HQ388" s="546"/>
      <c r="HR388" s="546"/>
      <c r="HS388" s="546"/>
      <c r="HT388" s="546"/>
      <c r="HU388" s="546"/>
      <c r="HV388" s="546"/>
      <c r="HW388" s="546"/>
      <c r="HX388" s="546"/>
    </row>
    <row r="389" spans="1:232" ht="13.5">
      <c r="A389" s="211" t="s">
        <v>132</v>
      </c>
      <c r="B389" s="29"/>
      <c r="C389" s="29"/>
      <c r="D389" s="29"/>
      <c r="E389" s="126">
        <v>50.215240120529849</v>
      </c>
      <c r="F389" s="86"/>
      <c r="G389" s="125">
        <v>53.371080462621158</v>
      </c>
      <c r="H389" s="1"/>
      <c r="I389" s="262">
        <v>58.740020401417389</v>
      </c>
      <c r="J389" s="546"/>
      <c r="K389" s="547"/>
      <c r="L389" s="526"/>
      <c r="M389" s="546"/>
      <c r="N389" s="546"/>
      <c r="O389" s="546"/>
      <c r="P389" s="546"/>
      <c r="Q389" s="546"/>
      <c r="R389" s="546"/>
      <c r="S389" s="546"/>
      <c r="T389" s="546"/>
      <c r="U389" s="546"/>
      <c r="V389" s="546"/>
      <c r="W389" s="546"/>
      <c r="X389" s="546"/>
      <c r="Y389" s="546"/>
      <c r="Z389" s="546"/>
      <c r="AA389" s="546"/>
      <c r="AB389" s="546"/>
      <c r="AC389" s="546"/>
      <c r="AD389" s="546"/>
      <c r="AE389" s="546"/>
      <c r="AF389" s="546"/>
      <c r="AG389" s="546"/>
      <c r="AH389" s="546"/>
      <c r="AI389" s="546"/>
      <c r="AJ389" s="546"/>
      <c r="AK389" s="546"/>
      <c r="AL389" s="546"/>
      <c r="AM389" s="546"/>
      <c r="AN389" s="546"/>
      <c r="AO389" s="546"/>
      <c r="AP389" s="546"/>
      <c r="AQ389" s="546"/>
      <c r="AR389" s="546"/>
      <c r="AS389" s="546"/>
      <c r="AT389" s="546"/>
      <c r="AU389" s="546"/>
      <c r="AV389" s="546"/>
      <c r="AW389" s="546"/>
      <c r="AX389" s="546"/>
      <c r="AY389" s="546"/>
      <c r="AZ389" s="546"/>
      <c r="BA389" s="546"/>
      <c r="BB389" s="546"/>
      <c r="BC389" s="546"/>
      <c r="BD389" s="546"/>
      <c r="BE389" s="546"/>
      <c r="BF389" s="546"/>
      <c r="BG389" s="546"/>
      <c r="BH389" s="546"/>
      <c r="BI389" s="546"/>
      <c r="BJ389" s="546"/>
      <c r="BK389" s="546"/>
      <c r="BL389" s="546"/>
      <c r="BM389" s="546"/>
      <c r="BN389" s="546"/>
      <c r="BO389" s="546"/>
      <c r="BP389" s="546"/>
      <c r="BQ389" s="546"/>
      <c r="BR389" s="546"/>
      <c r="BS389" s="546"/>
      <c r="BT389" s="546"/>
      <c r="BU389" s="546"/>
      <c r="BV389" s="546"/>
      <c r="BW389" s="546"/>
      <c r="BX389" s="546"/>
      <c r="BY389" s="546"/>
      <c r="BZ389" s="546"/>
      <c r="CA389" s="546"/>
      <c r="CB389" s="546"/>
      <c r="CC389" s="546"/>
      <c r="CD389" s="546"/>
      <c r="CE389" s="546"/>
      <c r="CF389" s="546"/>
      <c r="CG389" s="546"/>
      <c r="CH389" s="546"/>
      <c r="CI389" s="546"/>
      <c r="CJ389" s="546"/>
      <c r="CK389" s="546"/>
      <c r="CL389" s="546"/>
      <c r="CM389" s="546"/>
      <c r="CN389" s="546"/>
      <c r="CO389" s="546"/>
      <c r="CP389" s="546"/>
      <c r="CQ389" s="546"/>
      <c r="CR389" s="546"/>
      <c r="CS389" s="546"/>
      <c r="CT389" s="546"/>
      <c r="CU389" s="546"/>
      <c r="CV389" s="546"/>
      <c r="CW389" s="546"/>
      <c r="CX389" s="546"/>
      <c r="CY389" s="546"/>
      <c r="CZ389" s="546"/>
      <c r="DA389" s="546"/>
      <c r="DB389" s="546"/>
      <c r="DC389" s="546"/>
      <c r="DD389" s="546"/>
      <c r="DE389" s="546"/>
      <c r="DF389" s="546"/>
      <c r="DG389" s="546"/>
      <c r="DH389" s="546"/>
      <c r="DI389" s="546"/>
      <c r="DJ389" s="546"/>
      <c r="DK389" s="546"/>
      <c r="DL389" s="546"/>
      <c r="DM389" s="546"/>
      <c r="DN389" s="546"/>
      <c r="DO389" s="546"/>
      <c r="DP389" s="546"/>
      <c r="DQ389" s="546"/>
      <c r="DR389" s="546"/>
      <c r="DS389" s="546"/>
      <c r="DT389" s="546"/>
      <c r="DU389" s="546"/>
      <c r="DV389" s="546"/>
      <c r="DW389" s="546"/>
      <c r="DX389" s="546"/>
      <c r="DY389" s="546"/>
      <c r="DZ389" s="546"/>
      <c r="EA389" s="546"/>
      <c r="EB389" s="546"/>
      <c r="EC389" s="546"/>
      <c r="ED389" s="546"/>
      <c r="EE389" s="546"/>
      <c r="EF389" s="546"/>
      <c r="EG389" s="546"/>
      <c r="EH389" s="546"/>
      <c r="EI389" s="546"/>
      <c r="EJ389" s="546"/>
      <c r="EK389" s="546"/>
      <c r="EL389" s="546"/>
      <c r="EM389" s="546"/>
      <c r="EN389" s="546"/>
      <c r="EO389" s="546"/>
      <c r="EP389" s="546"/>
      <c r="EQ389" s="546"/>
      <c r="ER389" s="546"/>
      <c r="ES389" s="546"/>
      <c r="ET389" s="546"/>
      <c r="EU389" s="546"/>
      <c r="EV389" s="546"/>
      <c r="EW389" s="546"/>
      <c r="EX389" s="546"/>
      <c r="EY389" s="546"/>
      <c r="EZ389" s="546"/>
      <c r="FA389" s="546"/>
      <c r="FB389" s="546"/>
      <c r="FC389" s="546"/>
      <c r="FD389" s="546"/>
      <c r="FE389" s="546"/>
      <c r="FF389" s="546"/>
      <c r="FG389" s="546"/>
      <c r="FH389" s="546"/>
      <c r="FI389" s="546"/>
      <c r="FJ389" s="546"/>
      <c r="FK389" s="546"/>
      <c r="FL389" s="546"/>
      <c r="FM389" s="546"/>
      <c r="FN389" s="546"/>
      <c r="FO389" s="546"/>
      <c r="FP389" s="546"/>
      <c r="FQ389" s="546"/>
      <c r="FR389" s="546"/>
      <c r="FS389" s="546"/>
      <c r="FT389" s="546"/>
      <c r="FU389" s="546"/>
      <c r="FV389" s="546"/>
      <c r="FW389" s="546"/>
      <c r="FX389" s="546"/>
      <c r="FY389" s="546"/>
      <c r="FZ389" s="546"/>
      <c r="GA389" s="546"/>
      <c r="GB389" s="546"/>
      <c r="GC389" s="546"/>
      <c r="GD389" s="546"/>
      <c r="GE389" s="546"/>
      <c r="GF389" s="546"/>
      <c r="GG389" s="546"/>
      <c r="GH389" s="546"/>
      <c r="GI389" s="546"/>
      <c r="GJ389" s="546"/>
      <c r="GK389" s="546"/>
      <c r="GL389" s="546"/>
      <c r="GM389" s="546"/>
      <c r="GN389" s="546"/>
      <c r="GO389" s="546"/>
      <c r="GP389" s="546"/>
      <c r="GQ389" s="546"/>
      <c r="GR389" s="546"/>
      <c r="GS389" s="546"/>
      <c r="GT389" s="546"/>
      <c r="GU389" s="546"/>
      <c r="GV389" s="546"/>
      <c r="GW389" s="546"/>
      <c r="GX389" s="546"/>
      <c r="GY389" s="546"/>
      <c r="GZ389" s="546"/>
      <c r="HA389" s="546"/>
      <c r="HB389" s="546"/>
      <c r="HC389" s="546"/>
      <c r="HD389" s="546"/>
      <c r="HE389" s="546"/>
      <c r="HF389" s="546"/>
      <c r="HG389" s="546"/>
      <c r="HH389" s="546"/>
      <c r="HI389" s="546"/>
      <c r="HJ389" s="546"/>
      <c r="HK389" s="546"/>
      <c r="HL389" s="546"/>
      <c r="HM389" s="546"/>
      <c r="HN389" s="546"/>
      <c r="HO389" s="546"/>
      <c r="HP389" s="546"/>
      <c r="HQ389" s="546"/>
      <c r="HR389" s="546"/>
      <c r="HS389" s="546"/>
      <c r="HT389" s="546"/>
      <c r="HU389" s="546"/>
      <c r="HV389" s="546"/>
      <c r="HW389" s="546"/>
      <c r="HX389" s="546"/>
    </row>
    <row r="390" spans="1:232" ht="13.5">
      <c r="A390" s="211" t="s">
        <v>133</v>
      </c>
      <c r="B390" s="29"/>
      <c r="C390" s="29"/>
      <c r="D390" s="29"/>
      <c r="E390" s="126">
        <v>7.4764065245626812</v>
      </c>
      <c r="F390" s="86"/>
      <c r="G390" s="125">
        <v>6.9684297647210052</v>
      </c>
      <c r="H390" s="1"/>
      <c r="I390" s="262">
        <v>6.8631550858206474</v>
      </c>
      <c r="J390" s="546"/>
      <c r="K390" s="547"/>
      <c r="L390" s="526"/>
      <c r="M390" s="546"/>
      <c r="N390" s="546"/>
      <c r="O390" s="546"/>
      <c r="P390" s="546"/>
      <c r="Q390" s="546"/>
      <c r="R390" s="546"/>
      <c r="S390" s="546"/>
      <c r="T390" s="546"/>
      <c r="U390" s="546"/>
      <c r="V390" s="546"/>
      <c r="W390" s="546"/>
      <c r="X390" s="546"/>
      <c r="Y390" s="546"/>
      <c r="Z390" s="546"/>
      <c r="AA390" s="546"/>
      <c r="AB390" s="546"/>
      <c r="AC390" s="546"/>
      <c r="AD390" s="546"/>
      <c r="AE390" s="546"/>
      <c r="AF390" s="546"/>
      <c r="AG390" s="546"/>
      <c r="AH390" s="546"/>
      <c r="AI390" s="546"/>
      <c r="AJ390" s="546"/>
      <c r="AK390" s="546"/>
      <c r="AL390" s="546"/>
      <c r="AM390" s="546"/>
      <c r="AN390" s="546"/>
      <c r="AO390" s="546"/>
      <c r="AP390" s="546"/>
      <c r="AQ390" s="546"/>
      <c r="AR390" s="546"/>
      <c r="AS390" s="546"/>
      <c r="AT390" s="546"/>
      <c r="AU390" s="546"/>
      <c r="AV390" s="546"/>
      <c r="AW390" s="546"/>
      <c r="AX390" s="546"/>
      <c r="AY390" s="546"/>
      <c r="AZ390" s="546"/>
      <c r="BA390" s="546"/>
      <c r="BB390" s="546"/>
      <c r="BC390" s="546"/>
      <c r="BD390" s="546"/>
      <c r="BE390" s="546"/>
      <c r="BF390" s="546"/>
      <c r="BG390" s="546"/>
      <c r="BH390" s="546"/>
      <c r="BI390" s="546"/>
      <c r="BJ390" s="546"/>
      <c r="BK390" s="546"/>
      <c r="BL390" s="546"/>
      <c r="BM390" s="546"/>
      <c r="BN390" s="546"/>
      <c r="BO390" s="546"/>
      <c r="BP390" s="546"/>
      <c r="BQ390" s="546"/>
      <c r="BR390" s="546"/>
      <c r="BS390" s="546"/>
      <c r="BT390" s="546"/>
      <c r="BU390" s="546"/>
      <c r="BV390" s="546"/>
      <c r="BW390" s="546"/>
      <c r="BX390" s="546"/>
      <c r="BY390" s="546"/>
      <c r="BZ390" s="546"/>
      <c r="CA390" s="546"/>
      <c r="CB390" s="546"/>
      <c r="CC390" s="546"/>
      <c r="CD390" s="546"/>
      <c r="CE390" s="546"/>
      <c r="CF390" s="546"/>
      <c r="CG390" s="546"/>
      <c r="CH390" s="546"/>
      <c r="CI390" s="546"/>
      <c r="CJ390" s="546"/>
      <c r="CK390" s="546"/>
      <c r="CL390" s="546"/>
      <c r="CM390" s="546"/>
      <c r="CN390" s="546"/>
      <c r="CO390" s="546"/>
      <c r="CP390" s="546"/>
      <c r="CQ390" s="546"/>
      <c r="CR390" s="546"/>
      <c r="CS390" s="546"/>
      <c r="CT390" s="546"/>
      <c r="CU390" s="546"/>
      <c r="CV390" s="546"/>
      <c r="CW390" s="546"/>
      <c r="CX390" s="546"/>
      <c r="CY390" s="546"/>
      <c r="CZ390" s="546"/>
      <c r="DA390" s="546"/>
      <c r="DB390" s="546"/>
      <c r="DC390" s="546"/>
      <c r="DD390" s="546"/>
      <c r="DE390" s="546"/>
      <c r="DF390" s="546"/>
      <c r="DG390" s="546"/>
      <c r="DH390" s="546"/>
      <c r="DI390" s="546"/>
      <c r="DJ390" s="546"/>
      <c r="DK390" s="546"/>
      <c r="DL390" s="546"/>
      <c r="DM390" s="546"/>
      <c r="DN390" s="546"/>
      <c r="DO390" s="546"/>
      <c r="DP390" s="546"/>
      <c r="DQ390" s="546"/>
      <c r="DR390" s="546"/>
      <c r="DS390" s="546"/>
      <c r="DT390" s="546"/>
      <c r="DU390" s="546"/>
      <c r="DV390" s="546"/>
      <c r="DW390" s="546"/>
      <c r="DX390" s="546"/>
      <c r="DY390" s="546"/>
      <c r="DZ390" s="546"/>
      <c r="EA390" s="546"/>
      <c r="EB390" s="546"/>
      <c r="EC390" s="546"/>
      <c r="ED390" s="546"/>
      <c r="EE390" s="546"/>
      <c r="EF390" s="546"/>
      <c r="EG390" s="546"/>
      <c r="EH390" s="546"/>
      <c r="EI390" s="546"/>
      <c r="EJ390" s="546"/>
      <c r="EK390" s="546"/>
      <c r="EL390" s="546"/>
      <c r="EM390" s="546"/>
      <c r="EN390" s="546"/>
      <c r="EO390" s="546"/>
      <c r="EP390" s="546"/>
      <c r="EQ390" s="546"/>
      <c r="ER390" s="546"/>
      <c r="ES390" s="546"/>
      <c r="ET390" s="546"/>
      <c r="EU390" s="546"/>
      <c r="EV390" s="546"/>
      <c r="EW390" s="546"/>
      <c r="EX390" s="546"/>
      <c r="EY390" s="546"/>
      <c r="EZ390" s="546"/>
      <c r="FA390" s="546"/>
      <c r="FB390" s="546"/>
      <c r="FC390" s="546"/>
      <c r="FD390" s="546"/>
      <c r="FE390" s="546"/>
      <c r="FF390" s="546"/>
      <c r="FG390" s="546"/>
      <c r="FH390" s="546"/>
      <c r="FI390" s="546"/>
      <c r="FJ390" s="546"/>
      <c r="FK390" s="546"/>
      <c r="FL390" s="546"/>
      <c r="FM390" s="546"/>
      <c r="FN390" s="546"/>
      <c r="FO390" s="546"/>
      <c r="FP390" s="546"/>
      <c r="FQ390" s="546"/>
      <c r="FR390" s="546"/>
      <c r="FS390" s="546"/>
      <c r="FT390" s="546"/>
      <c r="FU390" s="546"/>
      <c r="FV390" s="546"/>
      <c r="FW390" s="546"/>
      <c r="FX390" s="546"/>
      <c r="FY390" s="546"/>
      <c r="FZ390" s="546"/>
      <c r="GA390" s="546"/>
      <c r="GB390" s="546"/>
      <c r="GC390" s="546"/>
      <c r="GD390" s="546"/>
      <c r="GE390" s="546"/>
      <c r="GF390" s="546"/>
      <c r="GG390" s="546"/>
      <c r="GH390" s="546"/>
      <c r="GI390" s="546"/>
      <c r="GJ390" s="546"/>
      <c r="GK390" s="546"/>
      <c r="GL390" s="546"/>
      <c r="GM390" s="546"/>
      <c r="GN390" s="546"/>
      <c r="GO390" s="546"/>
      <c r="GP390" s="546"/>
      <c r="GQ390" s="546"/>
      <c r="GR390" s="546"/>
      <c r="GS390" s="546"/>
      <c r="GT390" s="546"/>
      <c r="GU390" s="546"/>
      <c r="GV390" s="546"/>
      <c r="GW390" s="546"/>
      <c r="GX390" s="546"/>
      <c r="GY390" s="546"/>
      <c r="GZ390" s="546"/>
      <c r="HA390" s="546"/>
      <c r="HB390" s="546"/>
      <c r="HC390" s="546"/>
      <c r="HD390" s="546"/>
      <c r="HE390" s="546"/>
      <c r="HF390" s="546"/>
      <c r="HG390" s="546"/>
      <c r="HH390" s="546"/>
      <c r="HI390" s="546"/>
      <c r="HJ390" s="546"/>
      <c r="HK390" s="546"/>
      <c r="HL390" s="546"/>
      <c r="HM390" s="546"/>
      <c r="HN390" s="546"/>
      <c r="HO390" s="546"/>
      <c r="HP390" s="546"/>
      <c r="HQ390" s="546"/>
      <c r="HR390" s="546"/>
      <c r="HS390" s="546"/>
      <c r="HT390" s="546"/>
      <c r="HU390" s="546"/>
      <c r="HV390" s="546"/>
      <c r="HW390" s="546"/>
      <c r="HX390" s="546"/>
    </row>
    <row r="391" spans="1:232">
      <c r="A391" s="189" t="s">
        <v>134</v>
      </c>
      <c r="B391" s="29"/>
      <c r="C391" s="29"/>
      <c r="D391" s="29"/>
      <c r="E391" s="127">
        <v>102.32545847479733</v>
      </c>
      <c r="F391" s="128"/>
      <c r="G391" s="129">
        <v>102.04241469787787</v>
      </c>
      <c r="H391" s="130"/>
      <c r="I391" s="128">
        <v>102.21403667678437</v>
      </c>
      <c r="J391" s="546"/>
      <c r="K391" s="547"/>
      <c r="L391" s="526"/>
      <c r="M391" s="546"/>
      <c r="N391" s="546"/>
      <c r="O391" s="546"/>
      <c r="P391" s="546"/>
      <c r="Q391" s="546"/>
      <c r="R391" s="546"/>
      <c r="S391" s="546"/>
      <c r="T391" s="546"/>
      <c r="U391" s="546"/>
      <c r="V391" s="546"/>
      <c r="W391" s="546"/>
      <c r="X391" s="546"/>
      <c r="Y391" s="546"/>
      <c r="Z391" s="546"/>
      <c r="AA391" s="546"/>
      <c r="AB391" s="546"/>
      <c r="AC391" s="546"/>
      <c r="AD391" s="546"/>
      <c r="AE391" s="546"/>
      <c r="AF391" s="546"/>
      <c r="AG391" s="546"/>
      <c r="AH391" s="546"/>
      <c r="AI391" s="546"/>
      <c r="AJ391" s="546"/>
      <c r="AK391" s="546"/>
      <c r="AL391" s="546"/>
      <c r="AM391" s="546"/>
      <c r="AN391" s="546"/>
      <c r="AO391" s="546"/>
      <c r="AP391" s="546"/>
      <c r="AQ391" s="546"/>
      <c r="AR391" s="546"/>
      <c r="AS391" s="546"/>
      <c r="AT391" s="546"/>
      <c r="AU391" s="546"/>
      <c r="AV391" s="546"/>
      <c r="AW391" s="546"/>
      <c r="AX391" s="546"/>
      <c r="AY391" s="546"/>
      <c r="AZ391" s="546"/>
      <c r="BA391" s="546"/>
      <c r="BB391" s="546"/>
      <c r="BC391" s="546"/>
      <c r="BD391" s="546"/>
      <c r="BE391" s="546"/>
      <c r="BF391" s="546"/>
      <c r="BG391" s="546"/>
      <c r="BH391" s="546"/>
      <c r="BI391" s="546"/>
      <c r="BJ391" s="546"/>
      <c r="BK391" s="546"/>
      <c r="BL391" s="546"/>
      <c r="BM391" s="546"/>
      <c r="BN391" s="546"/>
      <c r="BO391" s="546"/>
      <c r="BP391" s="546"/>
      <c r="BQ391" s="546"/>
      <c r="BR391" s="546"/>
      <c r="BS391" s="546"/>
      <c r="BT391" s="546"/>
      <c r="BU391" s="546"/>
      <c r="BV391" s="546"/>
      <c r="BW391" s="546"/>
      <c r="BX391" s="546"/>
      <c r="BY391" s="546"/>
      <c r="BZ391" s="546"/>
      <c r="CA391" s="546"/>
      <c r="CB391" s="546"/>
      <c r="CC391" s="546"/>
      <c r="CD391" s="546"/>
      <c r="CE391" s="546"/>
      <c r="CF391" s="546"/>
      <c r="CG391" s="546"/>
      <c r="CH391" s="546"/>
      <c r="CI391" s="546"/>
      <c r="CJ391" s="546"/>
      <c r="CK391" s="546"/>
      <c r="CL391" s="546"/>
      <c r="CM391" s="546"/>
      <c r="CN391" s="546"/>
      <c r="CO391" s="546"/>
      <c r="CP391" s="546"/>
      <c r="CQ391" s="546"/>
      <c r="CR391" s="546"/>
      <c r="CS391" s="546"/>
      <c r="CT391" s="546"/>
      <c r="CU391" s="546"/>
      <c r="CV391" s="546"/>
      <c r="CW391" s="546"/>
      <c r="CX391" s="546"/>
      <c r="CY391" s="546"/>
      <c r="CZ391" s="546"/>
      <c r="DA391" s="546"/>
      <c r="DB391" s="546"/>
      <c r="DC391" s="546"/>
      <c r="DD391" s="546"/>
      <c r="DE391" s="546"/>
      <c r="DF391" s="546"/>
      <c r="DG391" s="546"/>
      <c r="DH391" s="546"/>
      <c r="DI391" s="546"/>
      <c r="DJ391" s="546"/>
      <c r="DK391" s="546"/>
      <c r="DL391" s="546"/>
      <c r="DM391" s="546"/>
      <c r="DN391" s="546"/>
      <c r="DO391" s="546"/>
      <c r="DP391" s="546"/>
      <c r="DQ391" s="546"/>
      <c r="DR391" s="546"/>
      <c r="DS391" s="546"/>
      <c r="DT391" s="546"/>
      <c r="DU391" s="546"/>
      <c r="DV391" s="546"/>
      <c r="DW391" s="546"/>
      <c r="DX391" s="546"/>
      <c r="DY391" s="546"/>
      <c r="DZ391" s="546"/>
      <c r="EA391" s="546"/>
      <c r="EB391" s="546"/>
      <c r="EC391" s="546"/>
      <c r="ED391" s="546"/>
      <c r="EE391" s="546"/>
      <c r="EF391" s="546"/>
      <c r="EG391" s="546"/>
      <c r="EH391" s="546"/>
      <c r="EI391" s="546"/>
      <c r="EJ391" s="546"/>
      <c r="EK391" s="546"/>
      <c r="EL391" s="546"/>
      <c r="EM391" s="546"/>
      <c r="EN391" s="546"/>
      <c r="EO391" s="546"/>
      <c r="EP391" s="546"/>
      <c r="EQ391" s="546"/>
      <c r="ER391" s="546"/>
      <c r="ES391" s="546"/>
      <c r="ET391" s="546"/>
      <c r="EU391" s="546"/>
      <c r="EV391" s="546"/>
      <c r="EW391" s="546"/>
      <c r="EX391" s="546"/>
      <c r="EY391" s="546"/>
      <c r="EZ391" s="546"/>
      <c r="FA391" s="546"/>
      <c r="FB391" s="546"/>
      <c r="FC391" s="546"/>
      <c r="FD391" s="546"/>
      <c r="FE391" s="546"/>
      <c r="FF391" s="546"/>
      <c r="FG391" s="546"/>
      <c r="FH391" s="546"/>
      <c r="FI391" s="546"/>
      <c r="FJ391" s="546"/>
      <c r="FK391" s="546"/>
      <c r="FL391" s="546"/>
      <c r="FM391" s="546"/>
      <c r="FN391" s="546"/>
      <c r="FO391" s="546"/>
      <c r="FP391" s="546"/>
      <c r="FQ391" s="546"/>
      <c r="FR391" s="546"/>
      <c r="FS391" s="546"/>
      <c r="FT391" s="546"/>
      <c r="FU391" s="546"/>
      <c r="FV391" s="546"/>
      <c r="FW391" s="546"/>
      <c r="FX391" s="546"/>
      <c r="FY391" s="546"/>
      <c r="FZ391" s="546"/>
      <c r="GA391" s="546"/>
      <c r="GB391" s="546"/>
      <c r="GC391" s="546"/>
      <c r="GD391" s="546"/>
      <c r="GE391" s="546"/>
      <c r="GF391" s="546"/>
      <c r="GG391" s="546"/>
      <c r="GH391" s="546"/>
      <c r="GI391" s="546"/>
      <c r="GJ391" s="546"/>
      <c r="GK391" s="546"/>
      <c r="GL391" s="546"/>
      <c r="GM391" s="546"/>
      <c r="GN391" s="546"/>
      <c r="GO391" s="546"/>
      <c r="GP391" s="546"/>
      <c r="GQ391" s="546"/>
      <c r="GR391" s="546"/>
      <c r="GS391" s="546"/>
      <c r="GT391" s="546"/>
      <c r="GU391" s="546"/>
      <c r="GV391" s="546"/>
      <c r="GW391" s="546"/>
      <c r="GX391" s="546"/>
      <c r="GY391" s="546"/>
      <c r="GZ391" s="546"/>
      <c r="HA391" s="546"/>
      <c r="HB391" s="546"/>
      <c r="HC391" s="546"/>
      <c r="HD391" s="546"/>
      <c r="HE391" s="546"/>
      <c r="HF391" s="546"/>
      <c r="HG391" s="546"/>
      <c r="HH391" s="546"/>
      <c r="HI391" s="546"/>
      <c r="HJ391" s="546"/>
      <c r="HK391" s="546"/>
      <c r="HL391" s="546"/>
      <c r="HM391" s="546"/>
      <c r="HN391" s="546"/>
      <c r="HO391" s="546"/>
      <c r="HP391" s="546"/>
      <c r="HQ391" s="546"/>
      <c r="HR391" s="546"/>
      <c r="HS391" s="546"/>
      <c r="HT391" s="546"/>
      <c r="HU391" s="546"/>
      <c r="HV391" s="546"/>
      <c r="HW391" s="546"/>
      <c r="HX391" s="546"/>
    </row>
    <row r="392" spans="1:232" ht="13.5">
      <c r="A392" s="184" t="s">
        <v>135</v>
      </c>
      <c r="B392" s="29"/>
      <c r="C392" s="29"/>
      <c r="D392" s="29"/>
      <c r="E392" s="94">
        <v>24.279</v>
      </c>
      <c r="F392" s="86"/>
      <c r="G392" s="131">
        <v>23.297999999999998</v>
      </c>
      <c r="H392" s="1"/>
      <c r="I392" s="86">
        <v>22.2</v>
      </c>
      <c r="J392" s="546"/>
      <c r="K392" s="547"/>
      <c r="L392" s="526"/>
      <c r="M392" s="546"/>
      <c r="N392" s="546"/>
      <c r="O392" s="546"/>
      <c r="P392" s="546"/>
      <c r="Q392" s="546"/>
      <c r="R392" s="546"/>
      <c r="S392" s="546"/>
      <c r="T392" s="546"/>
      <c r="U392" s="546"/>
      <c r="V392" s="546"/>
      <c r="W392" s="546"/>
      <c r="X392" s="546"/>
      <c r="Y392" s="546"/>
      <c r="Z392" s="546"/>
      <c r="AA392" s="546"/>
      <c r="AB392" s="546"/>
      <c r="AC392" s="546"/>
      <c r="AD392" s="546"/>
      <c r="AE392" s="546"/>
      <c r="AF392" s="546"/>
      <c r="AG392" s="546"/>
      <c r="AH392" s="546"/>
      <c r="AI392" s="546"/>
      <c r="AJ392" s="546"/>
      <c r="AK392" s="546"/>
      <c r="AL392" s="546"/>
      <c r="AM392" s="546"/>
      <c r="AN392" s="546"/>
      <c r="AO392" s="546"/>
      <c r="AP392" s="546"/>
      <c r="AQ392" s="546"/>
      <c r="AR392" s="546"/>
      <c r="AS392" s="546"/>
      <c r="AT392" s="546"/>
      <c r="AU392" s="546"/>
      <c r="AV392" s="546"/>
      <c r="AW392" s="546"/>
      <c r="AX392" s="546"/>
      <c r="AY392" s="546"/>
      <c r="AZ392" s="546"/>
      <c r="BA392" s="546"/>
      <c r="BB392" s="546"/>
      <c r="BC392" s="546"/>
      <c r="BD392" s="546"/>
      <c r="BE392" s="546"/>
      <c r="BF392" s="546"/>
      <c r="BG392" s="546"/>
      <c r="BH392" s="546"/>
      <c r="BI392" s="546"/>
      <c r="BJ392" s="546"/>
      <c r="BK392" s="546"/>
      <c r="BL392" s="546"/>
      <c r="BM392" s="546"/>
      <c r="BN392" s="546"/>
      <c r="BO392" s="546"/>
      <c r="BP392" s="546"/>
      <c r="BQ392" s="546"/>
      <c r="BR392" s="546"/>
      <c r="BS392" s="546"/>
      <c r="BT392" s="546"/>
      <c r="BU392" s="546"/>
      <c r="BV392" s="546"/>
      <c r="BW392" s="546"/>
      <c r="BX392" s="546"/>
      <c r="BY392" s="546"/>
      <c r="BZ392" s="546"/>
      <c r="CA392" s="546"/>
      <c r="CB392" s="546"/>
      <c r="CC392" s="546"/>
      <c r="CD392" s="546"/>
      <c r="CE392" s="546"/>
      <c r="CF392" s="546"/>
      <c r="CG392" s="546"/>
      <c r="CH392" s="546"/>
      <c r="CI392" s="546"/>
      <c r="CJ392" s="546"/>
      <c r="CK392" s="546"/>
      <c r="CL392" s="546"/>
      <c r="CM392" s="546"/>
      <c r="CN392" s="546"/>
      <c r="CO392" s="546"/>
      <c r="CP392" s="546"/>
      <c r="CQ392" s="546"/>
      <c r="CR392" s="546"/>
      <c r="CS392" s="546"/>
      <c r="CT392" s="546"/>
      <c r="CU392" s="546"/>
      <c r="CV392" s="546"/>
      <c r="CW392" s="546"/>
      <c r="CX392" s="546"/>
      <c r="CY392" s="546"/>
      <c r="CZ392" s="546"/>
      <c r="DA392" s="546"/>
      <c r="DB392" s="546"/>
      <c r="DC392" s="546"/>
      <c r="DD392" s="546"/>
      <c r="DE392" s="546"/>
      <c r="DF392" s="546"/>
      <c r="DG392" s="546"/>
      <c r="DH392" s="546"/>
      <c r="DI392" s="546"/>
      <c r="DJ392" s="546"/>
      <c r="DK392" s="546"/>
      <c r="DL392" s="546"/>
      <c r="DM392" s="546"/>
      <c r="DN392" s="546"/>
      <c r="DO392" s="546"/>
      <c r="DP392" s="546"/>
      <c r="DQ392" s="546"/>
      <c r="DR392" s="546"/>
      <c r="DS392" s="546"/>
      <c r="DT392" s="546"/>
      <c r="DU392" s="546"/>
      <c r="DV392" s="546"/>
      <c r="DW392" s="546"/>
      <c r="DX392" s="546"/>
      <c r="DY392" s="546"/>
      <c r="DZ392" s="546"/>
      <c r="EA392" s="546"/>
      <c r="EB392" s="546"/>
      <c r="EC392" s="546"/>
      <c r="ED392" s="546"/>
      <c r="EE392" s="546"/>
      <c r="EF392" s="546"/>
      <c r="EG392" s="546"/>
      <c r="EH392" s="546"/>
      <c r="EI392" s="546"/>
      <c r="EJ392" s="546"/>
      <c r="EK392" s="546"/>
      <c r="EL392" s="546"/>
      <c r="EM392" s="546"/>
      <c r="EN392" s="546"/>
      <c r="EO392" s="546"/>
      <c r="EP392" s="546"/>
      <c r="EQ392" s="546"/>
      <c r="ER392" s="546"/>
      <c r="ES392" s="546"/>
      <c r="ET392" s="546"/>
      <c r="EU392" s="546"/>
      <c r="EV392" s="546"/>
      <c r="EW392" s="546"/>
      <c r="EX392" s="546"/>
      <c r="EY392" s="546"/>
      <c r="EZ392" s="546"/>
      <c r="FA392" s="546"/>
      <c r="FB392" s="546"/>
      <c r="FC392" s="546"/>
      <c r="FD392" s="546"/>
      <c r="FE392" s="546"/>
      <c r="FF392" s="546"/>
      <c r="FG392" s="546"/>
      <c r="FH392" s="546"/>
      <c r="FI392" s="546"/>
      <c r="FJ392" s="546"/>
      <c r="FK392" s="546"/>
      <c r="FL392" s="546"/>
      <c r="FM392" s="546"/>
      <c r="FN392" s="546"/>
      <c r="FO392" s="546"/>
      <c r="FP392" s="546"/>
      <c r="FQ392" s="546"/>
      <c r="FR392" s="546"/>
      <c r="FS392" s="546"/>
      <c r="FT392" s="546"/>
      <c r="FU392" s="546"/>
      <c r="FV392" s="546"/>
      <c r="FW392" s="546"/>
      <c r="FX392" s="546"/>
      <c r="FY392" s="546"/>
      <c r="FZ392" s="546"/>
      <c r="GA392" s="546"/>
      <c r="GB392" s="546"/>
      <c r="GC392" s="546"/>
      <c r="GD392" s="546"/>
      <c r="GE392" s="546"/>
      <c r="GF392" s="546"/>
      <c r="GG392" s="546"/>
      <c r="GH392" s="546"/>
      <c r="GI392" s="546"/>
      <c r="GJ392" s="546"/>
      <c r="GK392" s="546"/>
      <c r="GL392" s="546"/>
      <c r="GM392" s="546"/>
      <c r="GN392" s="546"/>
      <c r="GO392" s="546"/>
      <c r="GP392" s="546"/>
      <c r="GQ392" s="546"/>
      <c r="GR392" s="546"/>
      <c r="GS392" s="546"/>
      <c r="GT392" s="546"/>
      <c r="GU392" s="546"/>
      <c r="GV392" s="546"/>
      <c r="GW392" s="546"/>
      <c r="GX392" s="546"/>
      <c r="GY392" s="546"/>
      <c r="GZ392" s="546"/>
      <c r="HA392" s="546"/>
      <c r="HB392" s="546"/>
      <c r="HC392" s="546"/>
      <c r="HD392" s="546"/>
      <c r="HE392" s="546"/>
      <c r="HF392" s="546"/>
      <c r="HG392" s="546"/>
      <c r="HH392" s="546"/>
      <c r="HI392" s="546"/>
      <c r="HJ392" s="546"/>
      <c r="HK392" s="546"/>
      <c r="HL392" s="546"/>
      <c r="HM392" s="546"/>
      <c r="HN392" s="546"/>
      <c r="HO392" s="546"/>
      <c r="HP392" s="546"/>
      <c r="HQ392" s="546"/>
      <c r="HR392" s="546"/>
      <c r="HS392" s="546"/>
      <c r="HT392" s="546"/>
      <c r="HU392" s="546"/>
      <c r="HV392" s="546"/>
      <c r="HW392" s="546"/>
      <c r="HX392" s="546"/>
    </row>
    <row r="393" spans="1:232" ht="13.5">
      <c r="A393" s="184" t="s">
        <v>136</v>
      </c>
      <c r="B393" s="29"/>
      <c r="C393" s="29"/>
      <c r="D393" s="29"/>
      <c r="E393" s="132" t="s">
        <v>137</v>
      </c>
      <c r="F393" s="97"/>
      <c r="G393" s="133" t="s">
        <v>218</v>
      </c>
      <c r="H393" s="134"/>
      <c r="I393" s="101" t="s">
        <v>137</v>
      </c>
      <c r="J393" s="546"/>
      <c r="K393" s="547"/>
      <c r="L393" s="526"/>
      <c r="M393" s="546"/>
      <c r="N393" s="546"/>
      <c r="O393" s="546"/>
      <c r="P393" s="546"/>
      <c r="Q393" s="546"/>
      <c r="R393" s="546"/>
      <c r="S393" s="546"/>
      <c r="T393" s="546"/>
      <c r="U393" s="546"/>
      <c r="V393" s="546"/>
      <c r="W393" s="546"/>
      <c r="X393" s="546"/>
      <c r="Y393" s="546"/>
      <c r="Z393" s="546"/>
      <c r="AA393" s="546"/>
      <c r="AB393" s="546"/>
      <c r="AC393" s="546"/>
      <c r="AD393" s="546"/>
      <c r="AE393" s="546"/>
      <c r="AF393" s="546"/>
      <c r="AG393" s="546"/>
      <c r="AH393" s="546"/>
      <c r="AI393" s="546"/>
      <c r="AJ393" s="546"/>
      <c r="AK393" s="546"/>
      <c r="AL393" s="546"/>
      <c r="AM393" s="546"/>
      <c r="AN393" s="546"/>
      <c r="AO393" s="546"/>
      <c r="AP393" s="546"/>
      <c r="AQ393" s="546"/>
      <c r="AR393" s="546"/>
      <c r="AS393" s="546"/>
      <c r="AT393" s="546"/>
      <c r="AU393" s="546"/>
      <c r="AV393" s="546"/>
      <c r="AW393" s="546"/>
      <c r="AX393" s="546"/>
      <c r="AY393" s="546"/>
      <c r="AZ393" s="546"/>
      <c r="BA393" s="546"/>
      <c r="BB393" s="546"/>
      <c r="BC393" s="546"/>
      <c r="BD393" s="546"/>
      <c r="BE393" s="546"/>
      <c r="BF393" s="546"/>
      <c r="BG393" s="546"/>
      <c r="BH393" s="546"/>
      <c r="BI393" s="546"/>
      <c r="BJ393" s="546"/>
      <c r="BK393" s="546"/>
      <c r="BL393" s="546"/>
      <c r="BM393" s="546"/>
      <c r="BN393" s="546"/>
      <c r="BO393" s="546"/>
      <c r="BP393" s="546"/>
      <c r="BQ393" s="546"/>
      <c r="BR393" s="546"/>
      <c r="BS393" s="546"/>
      <c r="BT393" s="546"/>
      <c r="BU393" s="546"/>
      <c r="BV393" s="546"/>
      <c r="BW393" s="546"/>
      <c r="BX393" s="546"/>
      <c r="BY393" s="546"/>
      <c r="BZ393" s="546"/>
      <c r="CA393" s="546"/>
      <c r="CB393" s="546"/>
      <c r="CC393" s="546"/>
      <c r="CD393" s="546"/>
      <c r="CE393" s="546"/>
      <c r="CF393" s="546"/>
      <c r="CG393" s="546"/>
      <c r="CH393" s="546"/>
      <c r="CI393" s="546"/>
      <c r="CJ393" s="546"/>
      <c r="CK393" s="546"/>
      <c r="CL393" s="546"/>
      <c r="CM393" s="546"/>
      <c r="CN393" s="546"/>
      <c r="CO393" s="546"/>
      <c r="CP393" s="546"/>
      <c r="CQ393" s="546"/>
      <c r="CR393" s="546"/>
      <c r="CS393" s="546"/>
      <c r="CT393" s="546"/>
      <c r="CU393" s="546"/>
      <c r="CV393" s="546"/>
      <c r="CW393" s="546"/>
      <c r="CX393" s="546"/>
      <c r="CY393" s="546"/>
      <c r="CZ393" s="546"/>
      <c r="DA393" s="546"/>
      <c r="DB393" s="546"/>
      <c r="DC393" s="546"/>
      <c r="DD393" s="546"/>
      <c r="DE393" s="546"/>
      <c r="DF393" s="546"/>
      <c r="DG393" s="546"/>
      <c r="DH393" s="546"/>
      <c r="DI393" s="546"/>
      <c r="DJ393" s="546"/>
      <c r="DK393" s="546"/>
      <c r="DL393" s="546"/>
      <c r="DM393" s="546"/>
      <c r="DN393" s="546"/>
      <c r="DO393" s="546"/>
      <c r="DP393" s="546"/>
      <c r="DQ393" s="546"/>
      <c r="DR393" s="546"/>
      <c r="DS393" s="546"/>
      <c r="DT393" s="546"/>
      <c r="DU393" s="546"/>
      <c r="DV393" s="546"/>
      <c r="DW393" s="546"/>
      <c r="DX393" s="546"/>
      <c r="DY393" s="546"/>
      <c r="DZ393" s="546"/>
      <c r="EA393" s="546"/>
      <c r="EB393" s="546"/>
      <c r="EC393" s="546"/>
      <c r="ED393" s="546"/>
      <c r="EE393" s="546"/>
      <c r="EF393" s="546"/>
      <c r="EG393" s="546"/>
      <c r="EH393" s="546"/>
      <c r="EI393" s="546"/>
      <c r="EJ393" s="546"/>
      <c r="EK393" s="546"/>
      <c r="EL393" s="546"/>
      <c r="EM393" s="546"/>
      <c r="EN393" s="546"/>
      <c r="EO393" s="546"/>
      <c r="EP393" s="546"/>
      <c r="EQ393" s="546"/>
      <c r="ER393" s="546"/>
      <c r="ES393" s="546"/>
      <c r="ET393" s="546"/>
      <c r="EU393" s="546"/>
      <c r="EV393" s="546"/>
      <c r="EW393" s="546"/>
      <c r="EX393" s="546"/>
      <c r="EY393" s="546"/>
      <c r="EZ393" s="546"/>
      <c r="FA393" s="546"/>
      <c r="FB393" s="546"/>
      <c r="FC393" s="546"/>
      <c r="FD393" s="546"/>
      <c r="FE393" s="546"/>
      <c r="FF393" s="546"/>
      <c r="FG393" s="546"/>
      <c r="FH393" s="546"/>
      <c r="FI393" s="546"/>
      <c r="FJ393" s="546"/>
      <c r="FK393" s="546"/>
      <c r="FL393" s="546"/>
      <c r="FM393" s="546"/>
      <c r="FN393" s="546"/>
      <c r="FO393" s="546"/>
      <c r="FP393" s="546"/>
      <c r="FQ393" s="546"/>
      <c r="FR393" s="546"/>
      <c r="FS393" s="546"/>
      <c r="FT393" s="546"/>
      <c r="FU393" s="546"/>
      <c r="FV393" s="546"/>
      <c r="FW393" s="546"/>
      <c r="FX393" s="546"/>
      <c r="FY393" s="546"/>
      <c r="FZ393" s="546"/>
      <c r="GA393" s="546"/>
      <c r="GB393" s="546"/>
      <c r="GC393" s="546"/>
      <c r="GD393" s="546"/>
      <c r="GE393" s="546"/>
      <c r="GF393" s="546"/>
      <c r="GG393" s="546"/>
      <c r="GH393" s="546"/>
      <c r="GI393" s="546"/>
      <c r="GJ393" s="546"/>
      <c r="GK393" s="546"/>
      <c r="GL393" s="546"/>
      <c r="GM393" s="546"/>
      <c r="GN393" s="546"/>
      <c r="GO393" s="546"/>
      <c r="GP393" s="546"/>
      <c r="GQ393" s="546"/>
      <c r="GR393" s="546"/>
      <c r="GS393" s="546"/>
      <c r="GT393" s="546"/>
      <c r="GU393" s="546"/>
      <c r="GV393" s="546"/>
      <c r="GW393" s="546"/>
      <c r="GX393" s="546"/>
      <c r="GY393" s="546"/>
      <c r="GZ393" s="546"/>
      <c r="HA393" s="546"/>
      <c r="HB393" s="546"/>
      <c r="HC393" s="546"/>
      <c r="HD393" s="546"/>
      <c r="HE393" s="546"/>
      <c r="HF393" s="546"/>
      <c r="HG393" s="546"/>
      <c r="HH393" s="546"/>
      <c r="HI393" s="546"/>
      <c r="HJ393" s="546"/>
      <c r="HK393" s="546"/>
      <c r="HL393" s="546"/>
      <c r="HM393" s="546"/>
      <c r="HN393" s="546"/>
      <c r="HO393" s="546"/>
      <c r="HP393" s="546"/>
      <c r="HQ393" s="546"/>
      <c r="HR393" s="546"/>
      <c r="HS393" s="546"/>
      <c r="HT393" s="546"/>
      <c r="HU393" s="546"/>
      <c r="HV393" s="546"/>
      <c r="HW393" s="546"/>
      <c r="HX393" s="546"/>
    </row>
    <row r="394" spans="1:232" ht="24">
      <c r="A394" s="226" t="s">
        <v>138</v>
      </c>
      <c r="B394" s="29"/>
      <c r="C394" s="29"/>
      <c r="D394" s="29"/>
      <c r="E394" s="132" t="s">
        <v>137</v>
      </c>
      <c r="F394" s="97"/>
      <c r="G394" s="133" t="s">
        <v>219</v>
      </c>
      <c r="H394" s="134"/>
      <c r="I394" s="101" t="s">
        <v>137</v>
      </c>
      <c r="J394" s="546"/>
      <c r="K394" s="547"/>
      <c r="L394" s="526"/>
      <c r="M394" s="546"/>
      <c r="N394" s="546"/>
      <c r="O394" s="546"/>
      <c r="P394" s="546"/>
      <c r="Q394" s="546"/>
      <c r="R394" s="546"/>
      <c r="S394" s="546"/>
      <c r="T394" s="546"/>
      <c r="U394" s="546"/>
      <c r="V394" s="546"/>
      <c r="W394" s="546"/>
      <c r="X394" s="546"/>
      <c r="Y394" s="546"/>
      <c r="Z394" s="546"/>
      <c r="AA394" s="546"/>
      <c r="AB394" s="546"/>
      <c r="AC394" s="546"/>
      <c r="AD394" s="546"/>
      <c r="AE394" s="546"/>
      <c r="AF394" s="546"/>
      <c r="AG394" s="546"/>
      <c r="AH394" s="546"/>
      <c r="AI394" s="546"/>
      <c r="AJ394" s="546"/>
      <c r="AK394" s="546"/>
      <c r="AL394" s="546"/>
      <c r="AM394" s="546"/>
      <c r="AN394" s="546"/>
      <c r="AO394" s="546"/>
      <c r="AP394" s="546"/>
      <c r="AQ394" s="546"/>
      <c r="AR394" s="546"/>
      <c r="AS394" s="546"/>
      <c r="AT394" s="546"/>
      <c r="AU394" s="546"/>
      <c r="AV394" s="546"/>
      <c r="AW394" s="546"/>
      <c r="AX394" s="546"/>
      <c r="AY394" s="546"/>
      <c r="AZ394" s="546"/>
      <c r="BA394" s="546"/>
      <c r="BB394" s="546"/>
      <c r="BC394" s="546"/>
      <c r="BD394" s="546"/>
      <c r="BE394" s="546"/>
      <c r="BF394" s="546"/>
      <c r="BG394" s="546"/>
      <c r="BH394" s="546"/>
      <c r="BI394" s="546"/>
      <c r="BJ394" s="546"/>
      <c r="BK394" s="546"/>
      <c r="BL394" s="546"/>
      <c r="BM394" s="546"/>
      <c r="BN394" s="546"/>
      <c r="BO394" s="546"/>
      <c r="BP394" s="546"/>
      <c r="BQ394" s="546"/>
      <c r="BR394" s="546"/>
      <c r="BS394" s="546"/>
      <c r="BT394" s="546"/>
      <c r="BU394" s="546"/>
      <c r="BV394" s="546"/>
      <c r="BW394" s="546"/>
      <c r="BX394" s="546"/>
      <c r="BY394" s="546"/>
      <c r="BZ394" s="546"/>
      <c r="CA394" s="546"/>
      <c r="CB394" s="546"/>
      <c r="CC394" s="546"/>
      <c r="CD394" s="546"/>
      <c r="CE394" s="546"/>
      <c r="CF394" s="546"/>
      <c r="CG394" s="546"/>
      <c r="CH394" s="546"/>
      <c r="CI394" s="546"/>
      <c r="CJ394" s="546"/>
      <c r="CK394" s="546"/>
      <c r="CL394" s="546"/>
      <c r="CM394" s="546"/>
      <c r="CN394" s="546"/>
      <c r="CO394" s="546"/>
      <c r="CP394" s="546"/>
      <c r="CQ394" s="546"/>
      <c r="CR394" s="546"/>
      <c r="CS394" s="546"/>
      <c r="CT394" s="546"/>
      <c r="CU394" s="546"/>
      <c r="CV394" s="546"/>
      <c r="CW394" s="546"/>
      <c r="CX394" s="546"/>
      <c r="CY394" s="546"/>
      <c r="CZ394" s="546"/>
      <c r="DA394" s="546"/>
      <c r="DB394" s="546"/>
      <c r="DC394" s="546"/>
      <c r="DD394" s="546"/>
      <c r="DE394" s="546"/>
      <c r="DF394" s="546"/>
      <c r="DG394" s="546"/>
      <c r="DH394" s="546"/>
      <c r="DI394" s="546"/>
      <c r="DJ394" s="546"/>
      <c r="DK394" s="546"/>
      <c r="DL394" s="546"/>
      <c r="DM394" s="546"/>
      <c r="DN394" s="546"/>
      <c r="DO394" s="546"/>
      <c r="DP394" s="546"/>
      <c r="DQ394" s="546"/>
      <c r="DR394" s="546"/>
      <c r="DS394" s="546"/>
      <c r="DT394" s="546"/>
      <c r="DU394" s="546"/>
      <c r="DV394" s="546"/>
      <c r="DW394" s="546"/>
      <c r="DX394" s="546"/>
      <c r="DY394" s="546"/>
      <c r="DZ394" s="546"/>
      <c r="EA394" s="546"/>
      <c r="EB394" s="546"/>
      <c r="EC394" s="546"/>
      <c r="ED394" s="546"/>
      <c r="EE394" s="546"/>
      <c r="EF394" s="546"/>
      <c r="EG394" s="546"/>
      <c r="EH394" s="546"/>
      <c r="EI394" s="546"/>
      <c r="EJ394" s="546"/>
      <c r="EK394" s="546"/>
      <c r="EL394" s="546"/>
      <c r="EM394" s="546"/>
      <c r="EN394" s="546"/>
      <c r="EO394" s="546"/>
      <c r="EP394" s="546"/>
      <c r="EQ394" s="546"/>
      <c r="ER394" s="546"/>
      <c r="ES394" s="546"/>
      <c r="ET394" s="546"/>
      <c r="EU394" s="546"/>
      <c r="EV394" s="546"/>
      <c r="EW394" s="546"/>
      <c r="EX394" s="546"/>
      <c r="EY394" s="546"/>
      <c r="EZ394" s="546"/>
      <c r="FA394" s="546"/>
      <c r="FB394" s="546"/>
      <c r="FC394" s="546"/>
      <c r="FD394" s="546"/>
      <c r="FE394" s="546"/>
      <c r="FF394" s="546"/>
      <c r="FG394" s="546"/>
      <c r="FH394" s="546"/>
      <c r="FI394" s="546"/>
      <c r="FJ394" s="546"/>
      <c r="FK394" s="546"/>
      <c r="FL394" s="546"/>
      <c r="FM394" s="546"/>
      <c r="FN394" s="546"/>
      <c r="FO394" s="546"/>
      <c r="FP394" s="546"/>
      <c r="FQ394" s="546"/>
      <c r="FR394" s="546"/>
      <c r="FS394" s="546"/>
      <c r="FT394" s="546"/>
      <c r="FU394" s="546"/>
      <c r="FV394" s="546"/>
      <c r="FW394" s="546"/>
      <c r="FX394" s="546"/>
      <c r="FY394" s="546"/>
      <c r="FZ394" s="546"/>
      <c r="GA394" s="546"/>
      <c r="GB394" s="546"/>
      <c r="GC394" s="546"/>
      <c r="GD394" s="546"/>
      <c r="GE394" s="546"/>
      <c r="GF394" s="546"/>
      <c r="GG394" s="546"/>
      <c r="GH394" s="546"/>
      <c r="GI394" s="546"/>
      <c r="GJ394" s="546"/>
      <c r="GK394" s="546"/>
      <c r="GL394" s="546"/>
      <c r="GM394" s="546"/>
      <c r="GN394" s="546"/>
      <c r="GO394" s="546"/>
      <c r="GP394" s="546"/>
      <c r="GQ394" s="546"/>
      <c r="GR394" s="546"/>
      <c r="GS394" s="546"/>
      <c r="GT394" s="546"/>
      <c r="GU394" s="546"/>
      <c r="GV394" s="546"/>
      <c r="GW394" s="546"/>
      <c r="GX394" s="546"/>
      <c r="GY394" s="546"/>
      <c r="GZ394" s="546"/>
      <c r="HA394" s="546"/>
      <c r="HB394" s="546"/>
      <c r="HC394" s="546"/>
      <c r="HD394" s="546"/>
      <c r="HE394" s="546"/>
      <c r="HF394" s="546"/>
      <c r="HG394" s="546"/>
      <c r="HH394" s="546"/>
      <c r="HI394" s="546"/>
      <c r="HJ394" s="546"/>
      <c r="HK394" s="546"/>
      <c r="HL394" s="546"/>
      <c r="HM394" s="546"/>
      <c r="HN394" s="546"/>
      <c r="HO394" s="546"/>
      <c r="HP394" s="546"/>
      <c r="HQ394" s="546"/>
      <c r="HR394" s="546"/>
      <c r="HS394" s="546"/>
      <c r="HT394" s="546"/>
      <c r="HU394" s="546"/>
      <c r="HV394" s="546"/>
      <c r="HW394" s="546"/>
      <c r="HX394" s="546"/>
    </row>
    <row r="395" spans="1:232">
      <c r="A395" s="184" t="s">
        <v>146</v>
      </c>
      <c r="B395" s="29"/>
      <c r="C395" s="29"/>
      <c r="D395" s="29"/>
      <c r="E395" s="51">
        <v>98.3</v>
      </c>
      <c r="F395" s="45"/>
      <c r="G395" s="45">
        <v>97.1</v>
      </c>
      <c r="H395" s="45"/>
      <c r="I395" s="101" t="s">
        <v>137</v>
      </c>
      <c r="J395" s="546"/>
      <c r="K395" s="547"/>
      <c r="L395" s="526"/>
      <c r="M395" s="546"/>
      <c r="N395" s="546"/>
      <c r="O395" s="546"/>
      <c r="P395" s="546"/>
      <c r="Q395" s="546"/>
      <c r="R395" s="546"/>
      <c r="S395" s="546"/>
      <c r="T395" s="546"/>
      <c r="U395" s="546"/>
      <c r="V395" s="546"/>
      <c r="W395" s="546"/>
      <c r="X395" s="546"/>
      <c r="Y395" s="546"/>
      <c r="Z395" s="546"/>
      <c r="AA395" s="546"/>
      <c r="AB395" s="546"/>
      <c r="AC395" s="546"/>
      <c r="AD395" s="546"/>
      <c r="AE395" s="546"/>
      <c r="AF395" s="546"/>
      <c r="AG395" s="546"/>
      <c r="AH395" s="546"/>
      <c r="AI395" s="546"/>
      <c r="AJ395" s="546"/>
      <c r="AK395" s="546"/>
      <c r="AL395" s="546"/>
      <c r="AM395" s="546"/>
      <c r="AN395" s="546"/>
      <c r="AO395" s="546"/>
      <c r="AP395" s="546"/>
      <c r="AQ395" s="546"/>
      <c r="AR395" s="546"/>
      <c r="AS395" s="546"/>
      <c r="AT395" s="546"/>
      <c r="AU395" s="546"/>
      <c r="AV395" s="546"/>
      <c r="AW395" s="546"/>
      <c r="AX395" s="546"/>
      <c r="AY395" s="546"/>
      <c r="AZ395" s="546"/>
      <c r="BA395" s="546"/>
      <c r="BB395" s="546"/>
      <c r="BC395" s="546"/>
      <c r="BD395" s="546"/>
      <c r="BE395" s="546"/>
      <c r="BF395" s="546"/>
      <c r="BG395" s="546"/>
      <c r="BH395" s="546"/>
      <c r="BI395" s="546"/>
      <c r="BJ395" s="546"/>
      <c r="BK395" s="546"/>
      <c r="BL395" s="546"/>
      <c r="BM395" s="546"/>
      <c r="BN395" s="546"/>
      <c r="BO395" s="546"/>
      <c r="BP395" s="546"/>
      <c r="BQ395" s="546"/>
      <c r="BR395" s="546"/>
      <c r="BS395" s="546"/>
      <c r="BT395" s="546"/>
      <c r="BU395" s="546"/>
      <c r="BV395" s="546"/>
      <c r="BW395" s="546"/>
      <c r="BX395" s="546"/>
      <c r="BY395" s="546"/>
      <c r="BZ395" s="546"/>
      <c r="CA395" s="546"/>
      <c r="CB395" s="546"/>
      <c r="CC395" s="546"/>
      <c r="CD395" s="546"/>
      <c r="CE395" s="546"/>
      <c r="CF395" s="546"/>
      <c r="CG395" s="546"/>
      <c r="CH395" s="546"/>
      <c r="CI395" s="546"/>
      <c r="CJ395" s="546"/>
      <c r="CK395" s="546"/>
      <c r="CL395" s="546"/>
      <c r="CM395" s="546"/>
      <c r="CN395" s="546"/>
      <c r="CO395" s="546"/>
      <c r="CP395" s="546"/>
      <c r="CQ395" s="546"/>
      <c r="CR395" s="546"/>
      <c r="CS395" s="546"/>
      <c r="CT395" s="546"/>
      <c r="CU395" s="546"/>
      <c r="CV395" s="546"/>
      <c r="CW395" s="546"/>
      <c r="CX395" s="546"/>
      <c r="CY395" s="546"/>
      <c r="CZ395" s="546"/>
      <c r="DA395" s="546"/>
      <c r="DB395" s="546"/>
      <c r="DC395" s="546"/>
      <c r="DD395" s="546"/>
      <c r="DE395" s="546"/>
      <c r="DF395" s="546"/>
      <c r="DG395" s="546"/>
      <c r="DH395" s="546"/>
      <c r="DI395" s="546"/>
      <c r="DJ395" s="546"/>
      <c r="DK395" s="546"/>
      <c r="DL395" s="546"/>
      <c r="DM395" s="546"/>
      <c r="DN395" s="546"/>
      <c r="DO395" s="546"/>
      <c r="DP395" s="546"/>
      <c r="DQ395" s="546"/>
      <c r="DR395" s="546"/>
      <c r="DS395" s="546"/>
      <c r="DT395" s="546"/>
      <c r="DU395" s="546"/>
      <c r="DV395" s="546"/>
      <c r="DW395" s="546"/>
      <c r="DX395" s="546"/>
      <c r="DY395" s="546"/>
      <c r="DZ395" s="546"/>
      <c r="EA395" s="546"/>
      <c r="EB395" s="546"/>
      <c r="EC395" s="546"/>
      <c r="ED395" s="546"/>
      <c r="EE395" s="546"/>
      <c r="EF395" s="546"/>
      <c r="EG395" s="546"/>
      <c r="EH395" s="546"/>
      <c r="EI395" s="546"/>
      <c r="EJ395" s="546"/>
      <c r="EK395" s="546"/>
      <c r="EL395" s="546"/>
      <c r="EM395" s="546"/>
      <c r="EN395" s="546"/>
      <c r="EO395" s="546"/>
      <c r="EP395" s="546"/>
      <c r="EQ395" s="546"/>
      <c r="ER395" s="546"/>
      <c r="ES395" s="546"/>
      <c r="ET395" s="546"/>
      <c r="EU395" s="546"/>
      <c r="EV395" s="546"/>
      <c r="EW395" s="546"/>
      <c r="EX395" s="546"/>
      <c r="EY395" s="546"/>
      <c r="EZ395" s="546"/>
      <c r="FA395" s="546"/>
      <c r="FB395" s="546"/>
      <c r="FC395" s="546"/>
      <c r="FD395" s="546"/>
      <c r="FE395" s="546"/>
      <c r="FF395" s="546"/>
      <c r="FG395" s="546"/>
      <c r="FH395" s="546"/>
      <c r="FI395" s="546"/>
      <c r="FJ395" s="546"/>
      <c r="FK395" s="546"/>
      <c r="FL395" s="546"/>
      <c r="FM395" s="546"/>
      <c r="FN395" s="546"/>
      <c r="FO395" s="546"/>
      <c r="FP395" s="546"/>
      <c r="FQ395" s="546"/>
      <c r="FR395" s="546"/>
      <c r="FS395" s="546"/>
      <c r="FT395" s="546"/>
      <c r="FU395" s="546"/>
      <c r="FV395" s="546"/>
      <c r="FW395" s="546"/>
      <c r="FX395" s="546"/>
      <c r="FY395" s="546"/>
      <c r="FZ395" s="546"/>
      <c r="GA395" s="546"/>
      <c r="GB395" s="546"/>
      <c r="GC395" s="546"/>
      <c r="GD395" s="546"/>
      <c r="GE395" s="546"/>
      <c r="GF395" s="546"/>
      <c r="GG395" s="546"/>
      <c r="GH395" s="546"/>
      <c r="GI395" s="546"/>
      <c r="GJ395" s="546"/>
      <c r="GK395" s="546"/>
      <c r="GL395" s="546"/>
      <c r="GM395" s="546"/>
      <c r="GN395" s="546"/>
      <c r="GO395" s="546"/>
      <c r="GP395" s="546"/>
      <c r="GQ395" s="546"/>
      <c r="GR395" s="546"/>
      <c r="GS395" s="546"/>
      <c r="GT395" s="546"/>
      <c r="GU395" s="546"/>
      <c r="GV395" s="546"/>
      <c r="GW395" s="546"/>
      <c r="GX395" s="546"/>
      <c r="GY395" s="546"/>
      <c r="GZ395" s="546"/>
      <c r="HA395" s="546"/>
      <c r="HB395" s="546"/>
      <c r="HC395" s="546"/>
      <c r="HD395" s="546"/>
      <c r="HE395" s="546"/>
      <c r="HF395" s="546"/>
      <c r="HG395" s="546"/>
      <c r="HH395" s="546"/>
      <c r="HI395" s="546"/>
      <c r="HJ395" s="546"/>
      <c r="HK395" s="546"/>
      <c r="HL395" s="546"/>
      <c r="HM395" s="546"/>
      <c r="HN395" s="546"/>
      <c r="HO395" s="546"/>
      <c r="HP395" s="546"/>
      <c r="HQ395" s="546"/>
      <c r="HR395" s="546"/>
      <c r="HS395" s="546"/>
      <c r="HT395" s="546"/>
      <c r="HU395" s="546"/>
      <c r="HV395" s="546"/>
      <c r="HW395" s="546"/>
      <c r="HX395" s="546"/>
    </row>
    <row r="396" spans="1:232" ht="3" customHeight="1">
      <c r="A396" s="185"/>
      <c r="B396" s="29"/>
      <c r="C396" s="29"/>
      <c r="D396" s="29"/>
      <c r="E396" s="82"/>
      <c r="F396" s="83"/>
      <c r="G396" s="135"/>
      <c r="H396" s="23"/>
      <c r="I396" s="135"/>
      <c r="J396" s="546"/>
      <c r="K396" s="547"/>
    </row>
    <row r="397" spans="1:232" ht="13.5">
      <c r="A397" s="533" t="s">
        <v>358</v>
      </c>
      <c r="B397" s="303"/>
      <c r="C397" s="326"/>
      <c r="D397" s="310"/>
      <c r="E397" s="318">
        <v>2022</v>
      </c>
      <c r="F397" s="561" t="s">
        <v>332</v>
      </c>
      <c r="G397" s="318">
        <v>2021</v>
      </c>
      <c r="H397" s="338"/>
      <c r="I397" s="318">
        <v>2020</v>
      </c>
      <c r="J397" s="338"/>
      <c r="K397" s="336"/>
    </row>
    <row r="398" spans="1:232" ht="2.25" customHeight="1">
      <c r="A398" s="183"/>
      <c r="B398" s="5"/>
      <c r="C398" s="121"/>
      <c r="D398" s="42"/>
      <c r="E398" s="121"/>
      <c r="G398" s="121"/>
      <c r="H398" s="5"/>
      <c r="I398" s="121"/>
      <c r="J398" s="5"/>
      <c r="K398" s="522"/>
    </row>
    <row r="399" spans="1:232" ht="13.5">
      <c r="A399" s="189" t="s">
        <v>263</v>
      </c>
      <c r="B399" s="5"/>
      <c r="C399" s="14"/>
      <c r="D399" s="19"/>
      <c r="E399" s="116">
        <v>367932</v>
      </c>
      <c r="F399" s="178"/>
      <c r="G399" s="274">
        <v>356839</v>
      </c>
      <c r="H399" s="178"/>
      <c r="I399" s="177">
        <v>240775</v>
      </c>
      <c r="J399" s="175"/>
      <c r="K399" s="522"/>
      <c r="L399" s="45"/>
    </row>
    <row r="400" spans="1:232" ht="7.5" customHeight="1">
      <c r="A400" s="189"/>
      <c r="B400" s="5"/>
      <c r="C400" s="103"/>
      <c r="D400" s="19"/>
      <c r="E400" s="104"/>
      <c r="F400" s="178"/>
      <c r="G400" s="177"/>
      <c r="H400" s="178"/>
      <c r="I400" s="177"/>
      <c r="J400" s="175"/>
      <c r="K400" s="522"/>
      <c r="L400" s="139"/>
    </row>
    <row r="401" spans="1:12" ht="13.5">
      <c r="A401" s="189" t="s">
        <v>264</v>
      </c>
      <c r="B401" s="227"/>
      <c r="C401" s="227"/>
      <c r="D401" s="19"/>
      <c r="E401" s="554">
        <v>1145802</v>
      </c>
      <c r="F401" s="178" t="s">
        <v>288</v>
      </c>
      <c r="G401" s="274">
        <v>1364739</v>
      </c>
      <c r="H401" s="178"/>
      <c r="I401" s="227">
        <v>1528684</v>
      </c>
      <c r="J401" s="175"/>
      <c r="K401" s="522"/>
      <c r="L401" s="45"/>
    </row>
    <row r="402" spans="1:12" ht="13.5">
      <c r="A402" s="211" t="s">
        <v>35</v>
      </c>
      <c r="B402" s="18"/>
      <c r="C402" s="16"/>
      <c r="D402" s="19"/>
      <c r="E402" s="554">
        <v>597455</v>
      </c>
      <c r="F402" s="178"/>
      <c r="G402" s="274">
        <v>711434</v>
      </c>
      <c r="H402" s="178"/>
      <c r="I402" s="227">
        <v>796543</v>
      </c>
      <c r="J402" s="175"/>
      <c r="K402" s="522"/>
      <c r="L402" s="478"/>
    </row>
    <row r="403" spans="1:12" ht="13.5">
      <c r="A403" s="211" t="s">
        <v>36</v>
      </c>
      <c r="B403" s="18"/>
      <c r="C403" s="16"/>
      <c r="D403" s="19"/>
      <c r="E403" s="554">
        <v>548347</v>
      </c>
      <c r="F403" s="178"/>
      <c r="G403" s="274">
        <v>653305</v>
      </c>
      <c r="H403" s="178"/>
      <c r="I403" s="227">
        <v>732141</v>
      </c>
      <c r="J403" s="175"/>
      <c r="K403" s="522"/>
    </row>
    <row r="404" spans="1:12" ht="6" customHeight="1">
      <c r="A404" s="211"/>
      <c r="B404" s="18"/>
      <c r="C404" s="16"/>
      <c r="D404" s="19"/>
      <c r="E404" s="104"/>
      <c r="F404" s="178"/>
      <c r="G404" s="177"/>
      <c r="H404" s="178"/>
      <c r="I404" s="177"/>
      <c r="J404" s="175"/>
      <c r="K404" s="522"/>
    </row>
    <row r="405" spans="1:12" ht="13.5">
      <c r="A405" s="189" t="s">
        <v>265</v>
      </c>
      <c r="B405" s="5"/>
      <c r="C405" s="16"/>
      <c r="D405" s="19"/>
      <c r="E405" s="554">
        <v>563465</v>
      </c>
      <c r="F405" s="178" t="s">
        <v>289</v>
      </c>
      <c r="G405" s="625">
        <v>879429</v>
      </c>
      <c r="H405" s="626" t="s">
        <v>289</v>
      </c>
      <c r="I405" s="227">
        <v>613936</v>
      </c>
      <c r="J405" s="175"/>
      <c r="K405" s="522"/>
    </row>
    <row r="406" spans="1:12" ht="13.5">
      <c r="A406" s="211" t="s">
        <v>35</v>
      </c>
      <c r="B406" s="5"/>
      <c r="C406" s="18"/>
      <c r="D406" s="19"/>
      <c r="E406" s="554">
        <v>318261</v>
      </c>
      <c r="F406" s="178"/>
      <c r="G406" s="625">
        <v>491053</v>
      </c>
      <c r="H406" s="626"/>
      <c r="I406" s="227">
        <v>351426</v>
      </c>
      <c r="J406" s="175"/>
      <c r="K406" s="522"/>
    </row>
    <row r="407" spans="1:12" ht="13.5">
      <c r="A407" s="211" t="s">
        <v>36</v>
      </c>
      <c r="B407" s="5"/>
      <c r="C407" s="18"/>
      <c r="D407" s="19"/>
      <c r="E407" s="554">
        <v>245204</v>
      </c>
      <c r="F407" s="178"/>
      <c r="G407" s="625">
        <v>388376</v>
      </c>
      <c r="H407" s="626"/>
      <c r="I407" s="227">
        <v>262510</v>
      </c>
      <c r="J407" s="175"/>
      <c r="K407" s="522"/>
    </row>
    <row r="408" spans="1:12" ht="3.75" customHeight="1">
      <c r="A408" s="211"/>
      <c r="B408" s="5"/>
      <c r="C408" s="18"/>
      <c r="D408" s="19"/>
      <c r="E408" s="116"/>
      <c r="F408" s="22"/>
      <c r="G408" s="627"/>
      <c r="H408" s="627"/>
      <c r="I408" s="22"/>
      <c r="J408" s="22"/>
      <c r="K408" s="522"/>
    </row>
    <row r="409" spans="1:12">
      <c r="A409" s="479" t="s">
        <v>246</v>
      </c>
      <c r="B409" s="5"/>
      <c r="E409" s="11"/>
      <c r="F409" s="102"/>
      <c r="G409" s="628"/>
      <c r="H409" s="629"/>
      <c r="I409" s="11"/>
      <c r="J409" s="151"/>
      <c r="K409" s="522"/>
    </row>
    <row r="410" spans="1:12" ht="3" customHeight="1">
      <c r="A410" s="480"/>
      <c r="B410" s="5"/>
      <c r="E410" s="116"/>
      <c r="F410" s="22"/>
      <c r="G410" s="627"/>
      <c r="H410" s="627"/>
      <c r="I410" s="22"/>
      <c r="J410" s="22"/>
      <c r="K410" s="522"/>
    </row>
    <row r="411" spans="1:12" ht="13.5" customHeight="1">
      <c r="A411" s="211" t="s">
        <v>235</v>
      </c>
      <c r="B411" s="5"/>
      <c r="E411" s="555">
        <v>103628</v>
      </c>
      <c r="F411" s="102"/>
      <c r="G411" s="630">
        <v>145235</v>
      </c>
      <c r="H411" s="627" t="s">
        <v>332</v>
      </c>
      <c r="I411" s="22">
        <v>105281</v>
      </c>
      <c r="J411" s="175" t="s">
        <v>9</v>
      </c>
      <c r="K411" s="481"/>
      <c r="L411" s="556"/>
    </row>
    <row r="412" spans="1:12">
      <c r="A412" s="211" t="s">
        <v>236</v>
      </c>
      <c r="B412" s="5"/>
      <c r="E412" s="555">
        <v>57411</v>
      </c>
      <c r="F412" s="102"/>
      <c r="G412" s="227">
        <v>79939</v>
      </c>
      <c r="H412" s="22" t="s">
        <v>332</v>
      </c>
      <c r="I412" s="22">
        <v>64381</v>
      </c>
      <c r="J412" s="175" t="s">
        <v>9</v>
      </c>
      <c r="K412" s="481"/>
      <c r="L412" s="556"/>
    </row>
    <row r="413" spans="1:12">
      <c r="A413" s="211" t="s">
        <v>258</v>
      </c>
      <c r="B413" s="5"/>
      <c r="E413" s="555">
        <v>57354</v>
      </c>
      <c r="F413" s="102"/>
      <c r="G413" s="227">
        <v>64079</v>
      </c>
      <c r="H413" s="22" t="s">
        <v>332</v>
      </c>
      <c r="I413" s="22">
        <v>66342</v>
      </c>
      <c r="J413" s="175" t="s">
        <v>9</v>
      </c>
      <c r="K413" s="481"/>
    </row>
    <row r="414" spans="1:12" ht="15" customHeight="1">
      <c r="A414" s="189"/>
      <c r="B414" s="5"/>
      <c r="C414" s="11"/>
      <c r="D414" s="12"/>
      <c r="E414" s="395">
        <v>2021</v>
      </c>
      <c r="F414" s="28" t="s">
        <v>294</v>
      </c>
      <c r="G414" s="395">
        <v>2020</v>
      </c>
      <c r="H414" s="482"/>
      <c r="I414" s="395">
        <v>2019</v>
      </c>
      <c r="J414" s="546"/>
      <c r="K414" s="483"/>
    </row>
    <row r="415" spans="1:12" ht="2.25" customHeight="1">
      <c r="A415" s="189"/>
      <c r="B415" s="5"/>
      <c r="C415" s="13"/>
      <c r="D415" s="19"/>
      <c r="E415" s="11"/>
      <c r="F415" s="102"/>
      <c r="G415" s="11"/>
      <c r="H415" s="102"/>
      <c r="I415" s="11"/>
      <c r="K415" s="522"/>
    </row>
    <row r="416" spans="1:12">
      <c r="A416" s="184" t="s">
        <v>149</v>
      </c>
      <c r="B416" s="18"/>
      <c r="C416" s="13"/>
      <c r="D416" s="19"/>
      <c r="E416" s="13">
        <v>9205</v>
      </c>
      <c r="F416" s="16"/>
      <c r="G416" s="13">
        <v>9269</v>
      </c>
      <c r="H416" s="16"/>
      <c r="I416" s="13">
        <v>9083</v>
      </c>
      <c r="K416" s="522"/>
    </row>
    <row r="417" spans="1:11" ht="3.75" customHeight="1">
      <c r="A417" s="484"/>
      <c r="B417" s="485"/>
      <c r="C417" s="485"/>
      <c r="D417" s="486"/>
      <c r="E417" s="487"/>
      <c r="F417" s="485"/>
      <c r="G417" s="487"/>
      <c r="H417" s="488"/>
      <c r="I417" s="487"/>
      <c r="K417" s="522"/>
    </row>
    <row r="418" spans="1:11" ht="14.25">
      <c r="A418" s="552" t="s">
        <v>359</v>
      </c>
      <c r="B418" s="324"/>
      <c r="C418" s="324"/>
      <c r="D418" s="325"/>
      <c r="E418" s="632">
        <v>2017</v>
      </c>
      <c r="F418" s="633"/>
      <c r="G418" s="632">
        <v>2013</v>
      </c>
      <c r="H418" s="634"/>
      <c r="I418" s="635">
        <v>2008</v>
      </c>
      <c r="J418" s="534"/>
      <c r="K418" s="636"/>
    </row>
    <row r="419" spans="1:11" ht="3.75" customHeight="1">
      <c r="A419" s="183"/>
      <c r="B419" s="5"/>
      <c r="K419" s="522"/>
    </row>
    <row r="420" spans="1:11">
      <c r="A420" s="489" t="s">
        <v>150</v>
      </c>
      <c r="B420" s="5"/>
      <c r="E420" s="124">
        <v>54.3</v>
      </c>
      <c r="F420" s="10"/>
      <c r="G420" s="10">
        <v>55.1</v>
      </c>
      <c r="H420" s="490"/>
      <c r="I420" s="10">
        <v>50.7</v>
      </c>
      <c r="K420" s="522"/>
    </row>
    <row r="421" spans="1:11">
      <c r="A421" s="189" t="s">
        <v>151</v>
      </c>
      <c r="B421" s="5"/>
      <c r="E421" s="124">
        <v>40.4</v>
      </c>
      <c r="F421" s="10"/>
      <c r="G421" s="10">
        <v>37.6</v>
      </c>
      <c r="H421" s="490"/>
      <c r="I421" s="10">
        <v>34</v>
      </c>
      <c r="K421" s="522"/>
    </row>
    <row r="422" spans="1:11">
      <c r="A422" s="189" t="s">
        <v>152</v>
      </c>
      <c r="B422" s="5"/>
      <c r="E422" s="124">
        <v>13.9</v>
      </c>
      <c r="F422" s="10"/>
      <c r="G422" s="10">
        <v>17.5</v>
      </c>
      <c r="H422" s="490"/>
      <c r="I422" s="10">
        <v>16.7</v>
      </c>
      <c r="K422" s="522"/>
    </row>
    <row r="423" spans="1:11">
      <c r="A423" s="189" t="s">
        <v>153</v>
      </c>
      <c r="B423" s="5"/>
      <c r="E423" s="124">
        <v>45.7</v>
      </c>
      <c r="F423" s="10"/>
      <c r="G423" s="10">
        <v>44.9</v>
      </c>
      <c r="H423" s="490"/>
      <c r="I423" s="10">
        <v>49.3</v>
      </c>
      <c r="K423" s="522"/>
    </row>
    <row r="424" spans="1:11">
      <c r="A424" s="189" t="s">
        <v>154</v>
      </c>
      <c r="B424" s="5"/>
      <c r="E424" s="18">
        <v>15016</v>
      </c>
      <c r="F424" s="16"/>
      <c r="G424" s="16">
        <v>9729</v>
      </c>
      <c r="H424" s="23"/>
      <c r="I424" s="16">
        <v>8418</v>
      </c>
      <c r="K424" s="522"/>
    </row>
    <row r="425" spans="1:11" ht="2.25" customHeight="1">
      <c r="A425" s="209"/>
      <c r="B425" s="2"/>
      <c r="E425" s="88"/>
      <c r="F425" s="76"/>
      <c r="G425" s="76"/>
      <c r="H425" s="78"/>
      <c r="I425" s="77"/>
      <c r="K425" s="522"/>
    </row>
    <row r="426" spans="1:11">
      <c r="A426" s="552" t="s">
        <v>360</v>
      </c>
      <c r="B426" s="324"/>
      <c r="C426" s="637"/>
      <c r="D426" s="638"/>
      <c r="E426" s="639">
        <v>2019</v>
      </c>
      <c r="F426" s="640"/>
      <c r="G426" s="639">
        <v>2015</v>
      </c>
      <c r="H426" s="640"/>
      <c r="I426" s="639">
        <v>2013</v>
      </c>
      <c r="J426" s="641"/>
      <c r="K426" s="642"/>
    </row>
    <row r="427" spans="1:11" ht="2.25" customHeight="1">
      <c r="A427" s="183"/>
      <c r="B427" s="5"/>
      <c r="G427" s="6"/>
      <c r="H427" s="5"/>
      <c r="I427" s="6"/>
      <c r="K427" s="522"/>
    </row>
    <row r="428" spans="1:11" ht="14.25">
      <c r="A428" s="189" t="s">
        <v>361</v>
      </c>
      <c r="B428" s="5"/>
      <c r="E428" s="9" t="s">
        <v>155</v>
      </c>
      <c r="F428" s="491"/>
      <c r="G428" s="492" t="s">
        <v>156</v>
      </c>
      <c r="H428" s="491"/>
      <c r="I428" s="492" t="s">
        <v>155</v>
      </c>
      <c r="K428" s="522"/>
    </row>
    <row r="429" spans="1:11">
      <c r="A429" s="525"/>
      <c r="B429" s="5"/>
      <c r="E429" s="646">
        <v>2019</v>
      </c>
      <c r="F429" s="646"/>
      <c r="G429" s="646">
        <v>2013</v>
      </c>
      <c r="H429" s="646"/>
      <c r="I429" s="646">
        <v>2008</v>
      </c>
      <c r="J429" s="646"/>
      <c r="K429" s="654"/>
    </row>
    <row r="430" spans="1:11">
      <c r="A430" s="189" t="s">
        <v>157</v>
      </c>
      <c r="B430" s="5"/>
      <c r="E430" s="9" t="s">
        <v>158</v>
      </c>
      <c r="F430" s="491"/>
      <c r="G430" s="492" t="s">
        <v>159</v>
      </c>
      <c r="H430" s="491"/>
      <c r="I430" s="492" t="s">
        <v>160</v>
      </c>
      <c r="K430" s="522"/>
    </row>
    <row r="431" spans="1:11" ht="2.25" customHeight="1">
      <c r="A431" s="542"/>
      <c r="K431" s="522"/>
    </row>
    <row r="432" spans="1:11">
      <c r="A432" s="643" t="s">
        <v>362</v>
      </c>
      <c r="B432" s="644"/>
      <c r="C432" s="644"/>
      <c r="D432" s="645"/>
      <c r="E432" s="646" t="s">
        <v>250</v>
      </c>
      <c r="F432" s="647"/>
      <c r="G432" s="646" t="s">
        <v>249</v>
      </c>
      <c r="H432" s="648"/>
      <c r="I432" s="646" t="s">
        <v>161</v>
      </c>
      <c r="J432" s="649"/>
      <c r="K432" s="650"/>
    </row>
    <row r="433" spans="1:12" ht="3" customHeight="1">
      <c r="A433" s="541"/>
      <c r="B433" s="5"/>
      <c r="E433" s="75"/>
      <c r="F433" s="76"/>
      <c r="G433" s="75"/>
      <c r="H433" s="78"/>
      <c r="I433" s="75"/>
      <c r="K433" s="522"/>
    </row>
    <row r="434" spans="1:12">
      <c r="A434" s="184" t="s">
        <v>162</v>
      </c>
      <c r="B434" s="5"/>
      <c r="E434" s="13"/>
      <c r="F434" s="16"/>
      <c r="G434" s="13"/>
      <c r="H434" s="23"/>
      <c r="I434" s="13"/>
      <c r="K434" s="522"/>
      <c r="L434" s="493"/>
    </row>
    <row r="435" spans="1:12" ht="3" customHeight="1">
      <c r="A435" s="184"/>
      <c r="B435" s="5"/>
      <c r="E435" s="13"/>
      <c r="F435" s="16"/>
      <c r="G435" s="13"/>
      <c r="H435" s="23"/>
      <c r="I435" s="13"/>
      <c r="K435" s="522"/>
      <c r="L435" s="493"/>
    </row>
    <row r="436" spans="1:12">
      <c r="A436" s="184" t="s">
        <v>163</v>
      </c>
      <c r="B436" s="5"/>
      <c r="E436" s="13"/>
      <c r="F436" s="16"/>
      <c r="G436" s="13"/>
      <c r="H436" s="23"/>
      <c r="I436" s="13"/>
      <c r="K436" s="522"/>
      <c r="L436" s="493"/>
    </row>
    <row r="437" spans="1:12">
      <c r="A437" s="189" t="s">
        <v>251</v>
      </c>
      <c r="B437" s="5"/>
      <c r="E437" s="13">
        <v>11009</v>
      </c>
      <c r="F437" s="16"/>
      <c r="G437" s="14">
        <v>12136</v>
      </c>
      <c r="H437" s="23"/>
      <c r="I437" s="14">
        <v>12281</v>
      </c>
      <c r="K437" s="522"/>
      <c r="L437" s="493"/>
    </row>
    <row r="438" spans="1:12">
      <c r="A438" s="211" t="s">
        <v>164</v>
      </c>
      <c r="B438" s="5"/>
      <c r="E438" s="13">
        <v>5894</v>
      </c>
      <c r="F438" s="16"/>
      <c r="G438" s="14">
        <v>6034</v>
      </c>
      <c r="H438" s="23"/>
      <c r="I438" s="14">
        <v>5995</v>
      </c>
      <c r="K438" s="522"/>
    </row>
    <row r="439" spans="1:12">
      <c r="A439" s="211" t="s">
        <v>165</v>
      </c>
      <c r="B439" s="5"/>
      <c r="E439" s="13">
        <v>4861</v>
      </c>
      <c r="F439" s="16"/>
      <c r="G439" s="14">
        <v>4895</v>
      </c>
      <c r="H439" s="23"/>
      <c r="I439" s="14">
        <v>4784</v>
      </c>
      <c r="K439" s="522"/>
    </row>
    <row r="440" spans="1:12" ht="1.5" customHeight="1">
      <c r="A440" s="541"/>
      <c r="B440" s="5"/>
      <c r="E440" s="13"/>
      <c r="F440" s="16"/>
      <c r="G440" s="14"/>
      <c r="H440" s="23"/>
      <c r="I440" s="14"/>
      <c r="K440" s="522"/>
    </row>
    <row r="441" spans="1:12">
      <c r="A441" s="184" t="s">
        <v>166</v>
      </c>
      <c r="B441" s="5"/>
      <c r="E441" s="13"/>
      <c r="F441" s="16"/>
      <c r="G441" s="14"/>
      <c r="H441" s="23"/>
      <c r="I441" s="14"/>
      <c r="K441" s="522"/>
    </row>
    <row r="442" spans="1:12">
      <c r="A442" s="189" t="s">
        <v>251</v>
      </c>
      <c r="B442" s="5"/>
      <c r="E442" s="13">
        <v>39235</v>
      </c>
      <c r="F442" s="16"/>
      <c r="G442" s="14">
        <v>39114</v>
      </c>
      <c r="H442" s="23"/>
      <c r="I442" s="14">
        <v>39067</v>
      </c>
      <c r="K442" s="522"/>
    </row>
    <row r="443" spans="1:12">
      <c r="A443" s="211" t="s">
        <v>164</v>
      </c>
      <c r="B443" s="5"/>
      <c r="E443" s="13">
        <v>9862</v>
      </c>
      <c r="F443" s="16"/>
      <c r="G443" s="14">
        <v>9524</v>
      </c>
      <c r="H443" s="23"/>
      <c r="I443" s="14">
        <v>9085</v>
      </c>
      <c r="K443" s="522"/>
      <c r="L443" s="493"/>
    </row>
    <row r="444" spans="1:12">
      <c r="A444" s="211" t="s">
        <v>165</v>
      </c>
      <c r="B444" s="5"/>
      <c r="E444" s="13">
        <v>7455</v>
      </c>
      <c r="F444" s="16"/>
      <c r="G444" s="14">
        <v>7299</v>
      </c>
      <c r="H444" s="23"/>
      <c r="I444" s="14">
        <v>7033</v>
      </c>
      <c r="K444" s="522"/>
      <c r="L444" s="493"/>
    </row>
    <row r="445" spans="1:12" ht="2.25" customHeight="1">
      <c r="A445" s="541"/>
      <c r="B445" s="5"/>
      <c r="E445" s="13"/>
      <c r="F445" s="16"/>
      <c r="G445" s="13"/>
      <c r="H445" s="23"/>
      <c r="I445" s="14"/>
      <c r="K445" s="522"/>
    </row>
    <row r="446" spans="1:12" ht="14.25">
      <c r="A446" s="184" t="s">
        <v>167</v>
      </c>
      <c r="B446" s="5"/>
      <c r="K446" s="494"/>
    </row>
    <row r="447" spans="1:12">
      <c r="A447" s="184" t="s">
        <v>168</v>
      </c>
      <c r="B447" s="5"/>
      <c r="E447" s="495">
        <v>2055635</v>
      </c>
      <c r="F447" s="14"/>
      <c r="G447" s="496">
        <v>2044745</v>
      </c>
      <c r="H447" s="497"/>
      <c r="I447" s="496">
        <v>2408458</v>
      </c>
      <c r="K447" s="522"/>
    </row>
    <row r="448" spans="1:12">
      <c r="A448" s="190" t="s">
        <v>169</v>
      </c>
      <c r="B448" s="5"/>
      <c r="E448" s="495">
        <v>125848</v>
      </c>
      <c r="F448" s="15"/>
      <c r="G448" s="496">
        <v>250811</v>
      </c>
      <c r="H448" s="43"/>
      <c r="I448" s="14">
        <v>296266</v>
      </c>
      <c r="K448" s="522"/>
    </row>
    <row r="449" spans="1:232">
      <c r="A449" s="190" t="s">
        <v>170</v>
      </c>
      <c r="B449" s="5"/>
      <c r="E449" s="495">
        <v>1927619</v>
      </c>
      <c r="F449" s="15"/>
      <c r="G449" s="496">
        <v>1791076</v>
      </c>
      <c r="H449" s="43"/>
      <c r="I449" s="496">
        <v>2110675</v>
      </c>
      <c r="K449" s="522"/>
    </row>
    <row r="450" spans="1:232">
      <c r="A450" s="189" t="s">
        <v>252</v>
      </c>
      <c r="B450" s="5"/>
      <c r="E450" s="495">
        <v>782</v>
      </c>
      <c r="F450" s="15"/>
      <c r="G450" s="496">
        <v>1088</v>
      </c>
      <c r="H450" s="43"/>
      <c r="I450" s="496">
        <v>1517</v>
      </c>
      <c r="K450" s="522"/>
    </row>
    <row r="451" spans="1:232">
      <c r="A451" s="189" t="s">
        <v>253</v>
      </c>
      <c r="B451" s="5"/>
      <c r="E451" s="495">
        <v>1386</v>
      </c>
      <c r="F451" s="15"/>
      <c r="G451" s="496">
        <v>1770</v>
      </c>
      <c r="H451" s="43"/>
      <c r="I451" s="495" t="s">
        <v>23</v>
      </c>
      <c r="K451" s="522"/>
      <c r="L451" s="493"/>
    </row>
    <row r="452" spans="1:232" ht="1.5" customHeight="1">
      <c r="A452" s="190"/>
      <c r="B452" s="5"/>
      <c r="E452" s="13"/>
      <c r="F452" s="15"/>
      <c r="G452" s="14"/>
      <c r="H452" s="43"/>
      <c r="I452" s="14"/>
      <c r="K452" s="522"/>
    </row>
    <row r="453" spans="1:232">
      <c r="A453" s="184" t="s">
        <v>171</v>
      </c>
      <c r="B453" s="5"/>
      <c r="E453" s="495">
        <v>12595169</v>
      </c>
      <c r="F453" s="14"/>
      <c r="G453" s="496">
        <v>13287961</v>
      </c>
      <c r="H453" s="497"/>
      <c r="I453" s="496">
        <v>13258408</v>
      </c>
      <c r="K453" s="522"/>
    </row>
    <row r="454" spans="1:232">
      <c r="A454" s="190" t="s">
        <v>169</v>
      </c>
      <c r="B454" s="5"/>
      <c r="E454" s="495">
        <v>821720</v>
      </c>
      <c r="F454" s="16"/>
      <c r="G454" s="496">
        <v>1256476</v>
      </c>
      <c r="H454" s="23"/>
      <c r="I454" s="496">
        <v>1240532</v>
      </c>
      <c r="K454" s="522"/>
      <c r="L454" s="493"/>
    </row>
    <row r="455" spans="1:232">
      <c r="A455" s="190" t="s">
        <v>170</v>
      </c>
      <c r="B455" s="5"/>
      <c r="E455" s="495">
        <v>11753629</v>
      </c>
      <c r="F455" s="16"/>
      <c r="G455" s="496">
        <v>12010674</v>
      </c>
      <c r="H455" s="23"/>
      <c r="I455" s="496">
        <v>12007577</v>
      </c>
      <c r="K455" s="522"/>
      <c r="L455" s="493"/>
    </row>
    <row r="456" spans="1:232">
      <c r="A456" s="189" t="s">
        <v>252</v>
      </c>
      <c r="B456" s="5"/>
      <c r="E456" s="495">
        <v>8975</v>
      </c>
      <c r="F456" s="15"/>
      <c r="G456" s="496">
        <v>9109</v>
      </c>
      <c r="H456" s="43"/>
      <c r="I456" s="496">
        <v>10299</v>
      </c>
      <c r="K456" s="522"/>
      <c r="L456" s="493"/>
    </row>
    <row r="457" spans="1:232">
      <c r="A457" s="189" t="s">
        <v>253</v>
      </c>
      <c r="B457" s="5"/>
      <c r="E457" s="495">
        <v>10845</v>
      </c>
      <c r="F457" s="15"/>
      <c r="G457" s="496">
        <v>11702</v>
      </c>
      <c r="H457" s="43"/>
      <c r="I457" s="495" t="s">
        <v>23</v>
      </c>
      <c r="K457" s="522"/>
    </row>
    <row r="458" spans="1:232" ht="2.25" customHeight="1">
      <c r="A458" s="190"/>
      <c r="B458" s="5"/>
      <c r="E458" s="13"/>
      <c r="F458" s="16"/>
      <c r="G458" s="14"/>
      <c r="H458" s="23"/>
      <c r="I458" s="14"/>
      <c r="K458" s="522"/>
    </row>
    <row r="459" spans="1:232">
      <c r="A459" s="184" t="s">
        <v>172</v>
      </c>
      <c r="B459" s="5"/>
      <c r="E459" s="495">
        <v>8339391</v>
      </c>
      <c r="F459" s="16"/>
      <c r="G459" s="496">
        <v>8503650</v>
      </c>
      <c r="H459" s="23"/>
      <c r="I459" s="496">
        <v>8316295</v>
      </c>
      <c r="K459" s="522"/>
    </row>
    <row r="460" spans="1:232">
      <c r="A460" s="190" t="s">
        <v>169</v>
      </c>
      <c r="B460" s="5"/>
      <c r="E460" s="495">
        <v>1238473</v>
      </c>
      <c r="F460" s="16"/>
      <c r="G460" s="496">
        <v>1439507</v>
      </c>
      <c r="H460" s="23"/>
      <c r="I460" s="14">
        <v>1421817</v>
      </c>
      <c r="K460" s="522"/>
    </row>
    <row r="461" spans="1:232" s="2" customFormat="1">
      <c r="A461" s="190" t="s">
        <v>170</v>
      </c>
      <c r="B461" s="5"/>
      <c r="C461" s="5"/>
      <c r="D461" s="4"/>
      <c r="E461" s="495">
        <v>7043981</v>
      </c>
      <c r="F461" s="16"/>
      <c r="G461" s="496">
        <v>7004355</v>
      </c>
      <c r="H461" s="23"/>
      <c r="I461" s="496">
        <v>6840249</v>
      </c>
      <c r="J461"/>
      <c r="K461" s="522"/>
      <c r="L461" s="515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</row>
    <row r="462" spans="1:232">
      <c r="A462" s="189" t="s">
        <v>252</v>
      </c>
      <c r="B462" s="5"/>
      <c r="E462" s="495">
        <v>50779</v>
      </c>
      <c r="F462" s="15"/>
      <c r="G462" s="496">
        <v>53107</v>
      </c>
      <c r="H462" s="43"/>
      <c r="I462" s="496">
        <v>54229</v>
      </c>
      <c r="K462" s="522"/>
      <c r="L462" s="493"/>
    </row>
    <row r="463" spans="1:232">
      <c r="A463" s="189" t="s">
        <v>253</v>
      </c>
      <c r="B463" s="5"/>
      <c r="E463" s="495">
        <v>6158</v>
      </c>
      <c r="F463" s="15"/>
      <c r="G463" s="496">
        <v>6681</v>
      </c>
      <c r="H463" s="43"/>
      <c r="I463" s="495" t="s">
        <v>23</v>
      </c>
      <c r="K463" s="522"/>
      <c r="L463" s="493"/>
    </row>
    <row r="464" spans="1:232" ht="1.5" customHeight="1">
      <c r="A464" s="190"/>
      <c r="B464" s="5"/>
      <c r="E464" s="13"/>
      <c r="F464" s="16"/>
      <c r="G464" s="14"/>
      <c r="H464" s="23"/>
      <c r="I464" s="14"/>
      <c r="K464" s="522"/>
    </row>
    <row r="465" spans="1:232">
      <c r="A465" s="184" t="s">
        <v>173</v>
      </c>
      <c r="B465" s="5"/>
      <c r="E465" s="495">
        <v>3236827</v>
      </c>
      <c r="F465" s="16"/>
      <c r="G465" s="496">
        <v>3194035</v>
      </c>
      <c r="H465" s="23"/>
      <c r="I465" s="496">
        <v>3021856</v>
      </c>
      <c r="K465" s="522"/>
    </row>
    <row r="466" spans="1:232">
      <c r="A466" s="190" t="s">
        <v>169</v>
      </c>
      <c r="B466" s="5"/>
      <c r="E466" s="495">
        <v>1189707</v>
      </c>
      <c r="F466" s="16"/>
      <c r="G466" s="496">
        <v>1357882</v>
      </c>
      <c r="H466" s="23"/>
      <c r="I466" s="14">
        <v>1339951</v>
      </c>
      <c r="K466" s="522"/>
      <c r="L466" s="493"/>
    </row>
    <row r="467" spans="1:232">
      <c r="A467" s="190" t="s">
        <v>170</v>
      </c>
      <c r="B467" s="5"/>
      <c r="E467" s="495">
        <v>1987180</v>
      </c>
      <c r="F467" s="16"/>
      <c r="G467" s="496">
        <v>1766818</v>
      </c>
      <c r="H467" s="23"/>
      <c r="I467" s="496">
        <v>1599637</v>
      </c>
      <c r="K467" s="522"/>
    </row>
    <row r="468" spans="1:232" ht="12.75" customHeight="1">
      <c r="A468" s="189" t="s">
        <v>252</v>
      </c>
      <c r="B468" s="5"/>
      <c r="E468" s="495">
        <v>58219</v>
      </c>
      <c r="F468" s="15"/>
      <c r="G468" s="496">
        <v>67702</v>
      </c>
      <c r="H468" s="43"/>
      <c r="I468" s="496">
        <v>82268</v>
      </c>
      <c r="K468" s="522"/>
    </row>
    <row r="469" spans="1:232" ht="12.75" customHeight="1">
      <c r="A469" s="189" t="s">
        <v>253</v>
      </c>
      <c r="B469" s="5"/>
      <c r="E469" s="495">
        <v>1721</v>
      </c>
      <c r="F469" s="15"/>
      <c r="G469" s="496">
        <v>1633</v>
      </c>
      <c r="H469" s="43"/>
      <c r="I469" s="495" t="s">
        <v>23</v>
      </c>
      <c r="K469" s="522"/>
    </row>
    <row r="470" spans="1:232" ht="2.25" customHeight="1">
      <c r="A470" s="213"/>
      <c r="B470" s="214"/>
      <c r="C470" s="214"/>
      <c r="D470" s="215"/>
      <c r="E470" s="498"/>
      <c r="F470" s="499"/>
      <c r="G470" s="194"/>
      <c r="H470" s="500"/>
      <c r="I470" s="194"/>
      <c r="J470" s="535"/>
      <c r="K470" s="536"/>
    </row>
    <row r="471" spans="1:232" ht="15" customHeight="1">
      <c r="A471" s="501" t="s">
        <v>254</v>
      </c>
      <c r="B471" s="2"/>
      <c r="E471" s="75"/>
      <c r="F471" s="76"/>
      <c r="G471" s="77"/>
      <c r="H471" s="78"/>
      <c r="I471" s="77"/>
      <c r="L471" s="138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</row>
    <row r="472" spans="1:232" ht="1.5" customHeight="1">
      <c r="A472" s="501"/>
      <c r="B472" s="2"/>
      <c r="E472" s="75"/>
      <c r="F472" s="76"/>
      <c r="G472" s="77"/>
      <c r="H472" s="78"/>
      <c r="I472" s="77"/>
    </row>
    <row r="473" spans="1:232" ht="2.25" customHeight="1">
      <c r="A473" s="502"/>
      <c r="B473" s="2"/>
      <c r="E473" s="75"/>
      <c r="F473" s="76"/>
      <c r="G473" s="77"/>
      <c r="H473" s="78"/>
      <c r="I473" s="77"/>
    </row>
    <row r="474" spans="1:232" ht="12.2" customHeight="1">
      <c r="A474" s="2" t="s">
        <v>284</v>
      </c>
      <c r="B474" s="2"/>
      <c r="C474" s="2"/>
      <c r="D474" s="501"/>
      <c r="E474" s="503"/>
      <c r="F474" s="2"/>
      <c r="G474" s="2"/>
      <c r="H474" s="504"/>
      <c r="I474" s="2"/>
      <c r="J474" s="2"/>
      <c r="K474" s="2"/>
    </row>
    <row r="475" spans="1:232" s="546" customFormat="1" ht="12" customHeight="1">
      <c r="A475" s="380" t="s">
        <v>174</v>
      </c>
      <c r="B475" s="2"/>
      <c r="C475" s="2"/>
      <c r="D475" s="501"/>
      <c r="E475" s="503"/>
      <c r="F475" s="2"/>
      <c r="G475" s="2"/>
      <c r="H475" s="504"/>
      <c r="I475" s="2"/>
      <c r="J475"/>
      <c r="K475"/>
      <c r="L475" s="51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</row>
    <row r="476" spans="1:232" ht="12.2" customHeight="1">
      <c r="A476" s="380" t="s">
        <v>286</v>
      </c>
      <c r="B476" s="2"/>
      <c r="C476" s="2"/>
      <c r="D476" s="501"/>
      <c r="E476" s="503"/>
      <c r="F476" s="2"/>
      <c r="G476" s="2"/>
      <c r="H476" s="504"/>
      <c r="I476" s="2"/>
    </row>
    <row r="477" spans="1:232" ht="12.2" customHeight="1">
      <c r="A477" s="2" t="s">
        <v>296</v>
      </c>
      <c r="B477" s="2"/>
      <c r="C477" s="2"/>
      <c r="D477" s="501"/>
      <c r="E477" s="503"/>
      <c r="F477" s="2"/>
      <c r="G477" s="2"/>
      <c r="H477" s="504"/>
      <c r="I477" s="2"/>
    </row>
    <row r="478" spans="1:232" ht="12.2" customHeight="1">
      <c r="A478" s="380" t="s">
        <v>175</v>
      </c>
      <c r="B478" s="2"/>
      <c r="C478" s="2"/>
      <c r="D478" s="501"/>
      <c r="E478" s="503"/>
      <c r="F478" s="2"/>
      <c r="G478" s="2"/>
      <c r="H478" s="504"/>
      <c r="I478" s="2"/>
    </row>
    <row r="479" spans="1:232" ht="12.2" customHeight="1">
      <c r="A479" s="380" t="s">
        <v>287</v>
      </c>
      <c r="B479" s="2"/>
      <c r="C479" s="2"/>
      <c r="D479" s="501"/>
      <c r="E479" s="503"/>
      <c r="F479" s="2"/>
      <c r="G479" s="2"/>
      <c r="H479" s="504"/>
      <c r="I479" s="2"/>
    </row>
    <row r="480" spans="1:232" ht="12.2" customHeight="1">
      <c r="A480" s="380" t="s">
        <v>176</v>
      </c>
      <c r="B480" s="2"/>
      <c r="C480" s="2"/>
      <c r="D480" s="501"/>
      <c r="E480" s="503"/>
      <c r="F480" s="2"/>
      <c r="G480" s="2"/>
      <c r="H480" s="504"/>
      <c r="I480" s="2"/>
    </row>
    <row r="481" spans="1:232" ht="12.2" customHeight="1">
      <c r="A481" s="380" t="s">
        <v>177</v>
      </c>
      <c r="B481" s="2"/>
      <c r="C481" s="476"/>
      <c r="D481" s="505"/>
      <c r="E481" s="119"/>
      <c r="F481" s="476"/>
      <c r="G481" s="506"/>
      <c r="H481" s="507"/>
      <c r="I481" s="506"/>
    </row>
    <row r="482" spans="1:232" ht="12.2" customHeight="1">
      <c r="A482" s="677" t="s">
        <v>297</v>
      </c>
      <c r="B482" s="677"/>
      <c r="C482" s="677"/>
      <c r="D482" s="677"/>
      <c r="E482" s="677"/>
      <c r="F482" s="677"/>
      <c r="G482" s="677"/>
      <c r="H482" s="677"/>
      <c r="I482" s="677"/>
    </row>
    <row r="483" spans="1:232" ht="12.2" customHeight="1">
      <c r="A483" s="501" t="s">
        <v>298</v>
      </c>
    </row>
    <row r="484" spans="1:232" ht="12.2" customHeight="1">
      <c r="A484" s="501" t="s">
        <v>285</v>
      </c>
      <c r="B484" s="378"/>
    </row>
    <row r="485" spans="1:232" ht="12.2" customHeight="1">
      <c r="A485" s="501" t="s">
        <v>333</v>
      </c>
      <c r="C485" s="476"/>
      <c r="D485" s="505"/>
      <c r="E485" s="119"/>
      <c r="F485" s="476"/>
      <c r="G485" s="506"/>
      <c r="H485" s="507"/>
      <c r="I485" s="506"/>
      <c r="L485" s="526"/>
      <c r="M485" s="546"/>
      <c r="N485" s="546"/>
      <c r="O485" s="546"/>
      <c r="P485" s="546"/>
      <c r="Q485" s="546"/>
      <c r="R485" s="546"/>
      <c r="S485" s="546"/>
      <c r="T485" s="546"/>
      <c r="U485" s="546"/>
      <c r="V485" s="546"/>
      <c r="W485" s="546"/>
      <c r="X485" s="546"/>
      <c r="Y485" s="546"/>
      <c r="Z485" s="546"/>
      <c r="AA485" s="546"/>
      <c r="AB485" s="546"/>
      <c r="AC485" s="546"/>
      <c r="AD485" s="546"/>
      <c r="AE485" s="546"/>
      <c r="AF485" s="546"/>
      <c r="AG485" s="546"/>
      <c r="AH485" s="546"/>
      <c r="AI485" s="546"/>
      <c r="AJ485" s="546"/>
      <c r="AK485" s="546"/>
      <c r="AL485" s="546"/>
      <c r="AM485" s="546"/>
      <c r="AN485" s="546"/>
      <c r="AO485" s="546"/>
      <c r="AP485" s="546"/>
      <c r="AQ485" s="546"/>
      <c r="AR485" s="546"/>
      <c r="AS485" s="546"/>
      <c r="AT485" s="546"/>
      <c r="AU485" s="546"/>
      <c r="AV485" s="546"/>
      <c r="AW485" s="546"/>
      <c r="AX485" s="546"/>
      <c r="AY485" s="546"/>
      <c r="AZ485" s="546"/>
      <c r="BA485" s="546"/>
      <c r="BB485" s="546"/>
      <c r="BC485" s="546"/>
      <c r="BD485" s="546"/>
      <c r="BE485" s="546"/>
      <c r="BF485" s="546"/>
      <c r="BG485" s="546"/>
      <c r="BH485" s="546"/>
      <c r="BI485" s="546"/>
      <c r="BJ485" s="546"/>
      <c r="BK485" s="546"/>
      <c r="BL485" s="546"/>
      <c r="BM485" s="546"/>
      <c r="BN485" s="546"/>
      <c r="BO485" s="546"/>
      <c r="BP485" s="546"/>
      <c r="BQ485" s="546"/>
      <c r="BR485" s="546"/>
      <c r="BS485" s="546"/>
      <c r="BT485" s="546"/>
      <c r="BU485" s="546"/>
      <c r="BV485" s="546"/>
      <c r="BW485" s="546"/>
      <c r="BX485" s="546"/>
      <c r="BY485" s="546"/>
      <c r="BZ485" s="546"/>
      <c r="CA485" s="546"/>
      <c r="CB485" s="546"/>
      <c r="CC485" s="546"/>
      <c r="CD485" s="546"/>
      <c r="CE485" s="546"/>
      <c r="CF485" s="546"/>
      <c r="CG485" s="546"/>
      <c r="CH485" s="546"/>
      <c r="CI485" s="546"/>
      <c r="CJ485" s="546"/>
      <c r="CK485" s="546"/>
      <c r="CL485" s="546"/>
      <c r="CM485" s="546"/>
      <c r="CN485" s="546"/>
      <c r="CO485" s="546"/>
      <c r="CP485" s="546"/>
      <c r="CQ485" s="546"/>
      <c r="CR485" s="546"/>
      <c r="CS485" s="546"/>
      <c r="CT485" s="546"/>
      <c r="CU485" s="546"/>
      <c r="CV485" s="546"/>
      <c r="CW485" s="546"/>
      <c r="CX485" s="546"/>
      <c r="CY485" s="546"/>
      <c r="CZ485" s="546"/>
      <c r="DA485" s="546"/>
      <c r="DB485" s="546"/>
      <c r="DC485" s="546"/>
      <c r="DD485" s="546"/>
      <c r="DE485" s="546"/>
      <c r="DF485" s="546"/>
      <c r="DG485" s="546"/>
      <c r="DH485" s="546"/>
      <c r="DI485" s="546"/>
      <c r="DJ485" s="546"/>
      <c r="DK485" s="546"/>
      <c r="DL485" s="546"/>
      <c r="DM485" s="546"/>
      <c r="DN485" s="546"/>
      <c r="DO485" s="546"/>
      <c r="DP485" s="546"/>
      <c r="DQ485" s="546"/>
      <c r="DR485" s="546"/>
      <c r="DS485" s="546"/>
      <c r="DT485" s="546"/>
      <c r="DU485" s="546"/>
      <c r="DV485" s="546"/>
      <c r="DW485" s="546"/>
      <c r="DX485" s="546"/>
      <c r="DY485" s="546"/>
      <c r="DZ485" s="546"/>
      <c r="EA485" s="546"/>
      <c r="EB485" s="546"/>
      <c r="EC485" s="546"/>
      <c r="ED485" s="546"/>
      <c r="EE485" s="546"/>
      <c r="EF485" s="546"/>
      <c r="EG485" s="546"/>
      <c r="EH485" s="546"/>
      <c r="EI485" s="546"/>
      <c r="EJ485" s="546"/>
      <c r="EK485" s="546"/>
      <c r="EL485" s="546"/>
      <c r="EM485" s="546"/>
      <c r="EN485" s="546"/>
      <c r="EO485" s="546"/>
      <c r="EP485" s="546"/>
      <c r="EQ485" s="546"/>
      <c r="ER485" s="546"/>
      <c r="ES485" s="546"/>
      <c r="ET485" s="546"/>
      <c r="EU485" s="546"/>
      <c r="EV485" s="546"/>
      <c r="EW485" s="546"/>
      <c r="EX485" s="546"/>
      <c r="EY485" s="546"/>
      <c r="EZ485" s="546"/>
      <c r="FA485" s="546"/>
      <c r="FB485" s="546"/>
      <c r="FC485" s="546"/>
      <c r="FD485" s="546"/>
      <c r="FE485" s="546"/>
      <c r="FF485" s="546"/>
      <c r="FG485" s="546"/>
      <c r="FH485" s="546"/>
      <c r="FI485" s="546"/>
      <c r="FJ485" s="546"/>
      <c r="FK485" s="546"/>
      <c r="FL485" s="546"/>
      <c r="FM485" s="546"/>
      <c r="FN485" s="546"/>
      <c r="FO485" s="546"/>
      <c r="FP485" s="546"/>
      <c r="FQ485" s="546"/>
      <c r="FR485" s="546"/>
      <c r="FS485" s="546"/>
      <c r="FT485" s="546"/>
      <c r="FU485" s="546"/>
      <c r="FV485" s="546"/>
      <c r="FW485" s="546"/>
      <c r="FX485" s="546"/>
      <c r="FY485" s="546"/>
      <c r="FZ485" s="546"/>
      <c r="GA485" s="546"/>
      <c r="GB485" s="546"/>
      <c r="GC485" s="546"/>
      <c r="GD485" s="546"/>
      <c r="GE485" s="546"/>
      <c r="GF485" s="546"/>
      <c r="GG485" s="546"/>
      <c r="GH485" s="546"/>
      <c r="GI485" s="546"/>
      <c r="GJ485" s="546"/>
      <c r="GK485" s="546"/>
      <c r="GL485" s="546"/>
      <c r="GM485" s="546"/>
      <c r="GN485" s="546"/>
      <c r="GO485" s="546"/>
      <c r="GP485" s="546"/>
      <c r="GQ485" s="546"/>
      <c r="GR485" s="546"/>
      <c r="GS485" s="546"/>
      <c r="GT485" s="546"/>
      <c r="GU485" s="546"/>
      <c r="GV485" s="546"/>
      <c r="GW485" s="546"/>
      <c r="GX485" s="546"/>
      <c r="GY485" s="546"/>
      <c r="GZ485" s="546"/>
      <c r="HA485" s="546"/>
      <c r="HB485" s="546"/>
      <c r="HC485" s="546"/>
      <c r="HD485" s="546"/>
      <c r="HE485" s="546"/>
      <c r="HF485" s="546"/>
      <c r="HG485" s="546"/>
      <c r="HH485" s="546"/>
      <c r="HI485" s="546"/>
      <c r="HJ485" s="546"/>
      <c r="HK485" s="546"/>
      <c r="HL485" s="546"/>
      <c r="HM485" s="546"/>
      <c r="HN485" s="546"/>
      <c r="HO485" s="546"/>
      <c r="HP485" s="546"/>
      <c r="HQ485" s="546"/>
      <c r="HR485" s="546"/>
      <c r="HS485" s="546"/>
      <c r="HT485" s="546"/>
      <c r="HU485" s="546"/>
      <c r="HV485" s="546"/>
      <c r="HW485" s="546"/>
      <c r="HX485" s="546"/>
    </row>
    <row r="486" spans="1:232" ht="12.2" customHeight="1">
      <c r="A486" s="501" t="s">
        <v>334</v>
      </c>
      <c r="C486" s="476"/>
      <c r="D486" s="505"/>
      <c r="E486" s="119"/>
      <c r="F486" s="476"/>
      <c r="G486" s="506"/>
      <c r="H486" s="507"/>
      <c r="I486" s="506"/>
      <c r="L486" s="526"/>
      <c r="M486" s="546"/>
      <c r="N486" s="546"/>
      <c r="O486" s="546"/>
      <c r="P486" s="546"/>
      <c r="Q486" s="546"/>
      <c r="R486" s="546"/>
      <c r="S486" s="546"/>
      <c r="T486" s="546"/>
      <c r="U486" s="546"/>
      <c r="V486" s="546"/>
      <c r="W486" s="546"/>
      <c r="X486" s="546"/>
      <c r="Y486" s="546"/>
      <c r="Z486" s="546"/>
      <c r="AA486" s="546"/>
      <c r="AB486" s="546"/>
      <c r="AC486" s="546"/>
      <c r="AD486" s="546"/>
      <c r="AE486" s="546"/>
      <c r="AF486" s="546"/>
      <c r="AG486" s="546"/>
      <c r="AH486" s="546"/>
      <c r="AI486" s="546"/>
      <c r="AJ486" s="546"/>
      <c r="AK486" s="546"/>
      <c r="AL486" s="546"/>
      <c r="AM486" s="546"/>
      <c r="AN486" s="546"/>
      <c r="AO486" s="546"/>
      <c r="AP486" s="546"/>
      <c r="AQ486" s="546"/>
      <c r="AR486" s="546"/>
      <c r="AS486" s="546"/>
      <c r="AT486" s="546"/>
      <c r="AU486" s="546"/>
      <c r="AV486" s="546"/>
      <c r="AW486" s="546"/>
      <c r="AX486" s="546"/>
      <c r="AY486" s="546"/>
      <c r="AZ486" s="546"/>
      <c r="BA486" s="546"/>
      <c r="BB486" s="546"/>
      <c r="BC486" s="546"/>
      <c r="BD486" s="546"/>
      <c r="BE486" s="546"/>
      <c r="BF486" s="546"/>
      <c r="BG486" s="546"/>
      <c r="BH486" s="546"/>
      <c r="BI486" s="546"/>
      <c r="BJ486" s="546"/>
      <c r="BK486" s="546"/>
      <c r="BL486" s="546"/>
      <c r="BM486" s="546"/>
      <c r="BN486" s="546"/>
      <c r="BO486" s="546"/>
      <c r="BP486" s="546"/>
      <c r="BQ486" s="546"/>
      <c r="BR486" s="546"/>
      <c r="BS486" s="546"/>
      <c r="BT486" s="546"/>
      <c r="BU486" s="546"/>
      <c r="BV486" s="546"/>
      <c r="BW486" s="546"/>
      <c r="BX486" s="546"/>
      <c r="BY486" s="546"/>
      <c r="BZ486" s="546"/>
      <c r="CA486" s="546"/>
      <c r="CB486" s="546"/>
      <c r="CC486" s="546"/>
      <c r="CD486" s="546"/>
      <c r="CE486" s="546"/>
      <c r="CF486" s="546"/>
      <c r="CG486" s="546"/>
      <c r="CH486" s="546"/>
      <c r="CI486" s="546"/>
      <c r="CJ486" s="546"/>
      <c r="CK486" s="546"/>
      <c r="CL486" s="546"/>
      <c r="CM486" s="546"/>
      <c r="CN486" s="546"/>
      <c r="CO486" s="546"/>
      <c r="CP486" s="546"/>
      <c r="CQ486" s="546"/>
      <c r="CR486" s="546"/>
      <c r="CS486" s="546"/>
      <c r="CT486" s="546"/>
      <c r="CU486" s="546"/>
      <c r="CV486" s="546"/>
      <c r="CW486" s="546"/>
      <c r="CX486" s="546"/>
      <c r="CY486" s="546"/>
      <c r="CZ486" s="546"/>
      <c r="DA486" s="546"/>
      <c r="DB486" s="546"/>
      <c r="DC486" s="546"/>
      <c r="DD486" s="546"/>
      <c r="DE486" s="546"/>
      <c r="DF486" s="546"/>
      <c r="DG486" s="546"/>
      <c r="DH486" s="546"/>
      <c r="DI486" s="546"/>
      <c r="DJ486" s="546"/>
      <c r="DK486" s="546"/>
      <c r="DL486" s="546"/>
      <c r="DM486" s="546"/>
      <c r="DN486" s="546"/>
      <c r="DO486" s="546"/>
      <c r="DP486" s="546"/>
      <c r="DQ486" s="546"/>
      <c r="DR486" s="546"/>
      <c r="DS486" s="546"/>
      <c r="DT486" s="546"/>
      <c r="DU486" s="546"/>
      <c r="DV486" s="546"/>
      <c r="DW486" s="546"/>
      <c r="DX486" s="546"/>
      <c r="DY486" s="546"/>
      <c r="DZ486" s="546"/>
      <c r="EA486" s="546"/>
      <c r="EB486" s="546"/>
      <c r="EC486" s="546"/>
      <c r="ED486" s="546"/>
      <c r="EE486" s="546"/>
      <c r="EF486" s="546"/>
      <c r="EG486" s="546"/>
      <c r="EH486" s="546"/>
      <c r="EI486" s="546"/>
      <c r="EJ486" s="546"/>
      <c r="EK486" s="546"/>
      <c r="EL486" s="546"/>
      <c r="EM486" s="546"/>
      <c r="EN486" s="546"/>
      <c r="EO486" s="546"/>
      <c r="EP486" s="546"/>
      <c r="EQ486" s="546"/>
      <c r="ER486" s="546"/>
      <c r="ES486" s="546"/>
      <c r="ET486" s="546"/>
      <c r="EU486" s="546"/>
      <c r="EV486" s="546"/>
      <c r="EW486" s="546"/>
      <c r="EX486" s="546"/>
      <c r="EY486" s="546"/>
      <c r="EZ486" s="546"/>
      <c r="FA486" s="546"/>
      <c r="FB486" s="546"/>
      <c r="FC486" s="546"/>
      <c r="FD486" s="546"/>
      <c r="FE486" s="546"/>
      <c r="FF486" s="546"/>
      <c r="FG486" s="546"/>
      <c r="FH486" s="546"/>
      <c r="FI486" s="546"/>
      <c r="FJ486" s="546"/>
      <c r="FK486" s="546"/>
      <c r="FL486" s="546"/>
      <c r="FM486" s="546"/>
      <c r="FN486" s="546"/>
      <c r="FO486" s="546"/>
      <c r="FP486" s="546"/>
      <c r="FQ486" s="546"/>
      <c r="FR486" s="546"/>
      <c r="FS486" s="546"/>
      <c r="FT486" s="546"/>
      <c r="FU486" s="546"/>
      <c r="FV486" s="546"/>
      <c r="FW486" s="546"/>
      <c r="FX486" s="546"/>
      <c r="FY486" s="546"/>
      <c r="FZ486" s="546"/>
      <c r="GA486" s="546"/>
      <c r="GB486" s="546"/>
      <c r="GC486" s="546"/>
      <c r="GD486" s="546"/>
      <c r="GE486" s="546"/>
      <c r="GF486" s="546"/>
      <c r="GG486" s="546"/>
      <c r="GH486" s="546"/>
      <c r="GI486" s="546"/>
      <c r="GJ486" s="546"/>
      <c r="GK486" s="546"/>
      <c r="GL486" s="546"/>
      <c r="GM486" s="546"/>
      <c r="GN486" s="546"/>
      <c r="GO486" s="546"/>
      <c r="GP486" s="546"/>
      <c r="GQ486" s="546"/>
      <c r="GR486" s="546"/>
      <c r="GS486" s="546"/>
      <c r="GT486" s="546"/>
      <c r="GU486" s="546"/>
      <c r="GV486" s="546"/>
      <c r="GW486" s="546"/>
      <c r="GX486" s="546"/>
      <c r="GY486" s="546"/>
      <c r="GZ486" s="546"/>
      <c r="HA486" s="546"/>
      <c r="HB486" s="546"/>
      <c r="HC486" s="546"/>
      <c r="HD486" s="546"/>
      <c r="HE486" s="546"/>
      <c r="HF486" s="546"/>
      <c r="HG486" s="546"/>
      <c r="HH486" s="546"/>
      <c r="HI486" s="546"/>
      <c r="HJ486" s="546"/>
      <c r="HK486" s="546"/>
      <c r="HL486" s="546"/>
      <c r="HM486" s="546"/>
      <c r="HN486" s="546"/>
      <c r="HO486" s="546"/>
      <c r="HP486" s="546"/>
      <c r="HQ486" s="546"/>
      <c r="HR486" s="546"/>
      <c r="HS486" s="546"/>
      <c r="HT486" s="546"/>
      <c r="HU486" s="546"/>
      <c r="HV486" s="546"/>
      <c r="HW486" s="546"/>
      <c r="HX486" s="546"/>
    </row>
    <row r="487" spans="1:232" ht="12.2" customHeight="1">
      <c r="A487" s="501" t="s">
        <v>335</v>
      </c>
      <c r="C487" s="476"/>
      <c r="D487" s="505"/>
      <c r="E487" s="119"/>
      <c r="F487" s="476"/>
      <c r="G487" s="506"/>
      <c r="H487" s="507"/>
      <c r="I487" s="506"/>
      <c r="L487" s="526"/>
      <c r="M487" s="546"/>
      <c r="N487" s="546"/>
      <c r="O487" s="546"/>
      <c r="P487" s="546"/>
      <c r="Q487" s="546"/>
      <c r="R487" s="546"/>
      <c r="S487" s="546"/>
      <c r="T487" s="546"/>
      <c r="U487" s="546"/>
      <c r="V487" s="546"/>
      <c r="W487" s="546"/>
      <c r="X487" s="546"/>
      <c r="Y487" s="546"/>
      <c r="Z487" s="546"/>
      <c r="AA487" s="546"/>
      <c r="AB487" s="546"/>
      <c r="AC487" s="546"/>
      <c r="AD487" s="546"/>
      <c r="AE487" s="546"/>
      <c r="AF487" s="546"/>
      <c r="AG487" s="546"/>
      <c r="AH487" s="546"/>
      <c r="AI487" s="546"/>
      <c r="AJ487" s="546"/>
      <c r="AK487" s="546"/>
      <c r="AL487" s="546"/>
      <c r="AM487" s="546"/>
      <c r="AN487" s="546"/>
      <c r="AO487" s="546"/>
      <c r="AP487" s="546"/>
      <c r="AQ487" s="546"/>
      <c r="AR487" s="546"/>
      <c r="AS487" s="546"/>
      <c r="AT487" s="546"/>
      <c r="AU487" s="546"/>
      <c r="AV487" s="546"/>
      <c r="AW487" s="546"/>
      <c r="AX487" s="546"/>
      <c r="AY487" s="546"/>
      <c r="AZ487" s="546"/>
      <c r="BA487" s="546"/>
      <c r="BB487" s="546"/>
      <c r="BC487" s="546"/>
      <c r="BD487" s="546"/>
      <c r="BE487" s="546"/>
      <c r="BF487" s="546"/>
      <c r="BG487" s="546"/>
      <c r="BH487" s="546"/>
      <c r="BI487" s="546"/>
      <c r="BJ487" s="546"/>
      <c r="BK487" s="546"/>
      <c r="BL487" s="546"/>
      <c r="BM487" s="546"/>
      <c r="BN487" s="546"/>
      <c r="BO487" s="546"/>
      <c r="BP487" s="546"/>
      <c r="BQ487" s="546"/>
      <c r="BR487" s="546"/>
      <c r="BS487" s="546"/>
      <c r="BT487" s="546"/>
      <c r="BU487" s="546"/>
      <c r="BV487" s="546"/>
      <c r="BW487" s="546"/>
      <c r="BX487" s="546"/>
      <c r="BY487" s="546"/>
      <c r="BZ487" s="546"/>
      <c r="CA487" s="546"/>
      <c r="CB487" s="546"/>
      <c r="CC487" s="546"/>
      <c r="CD487" s="546"/>
      <c r="CE487" s="546"/>
      <c r="CF487" s="546"/>
      <c r="CG487" s="546"/>
      <c r="CH487" s="546"/>
      <c r="CI487" s="546"/>
      <c r="CJ487" s="546"/>
      <c r="CK487" s="546"/>
      <c r="CL487" s="546"/>
      <c r="CM487" s="546"/>
      <c r="CN487" s="546"/>
      <c r="CO487" s="546"/>
      <c r="CP487" s="546"/>
      <c r="CQ487" s="546"/>
      <c r="CR487" s="546"/>
      <c r="CS487" s="546"/>
      <c r="CT487" s="546"/>
      <c r="CU487" s="546"/>
      <c r="CV487" s="546"/>
      <c r="CW487" s="546"/>
      <c r="CX487" s="546"/>
      <c r="CY487" s="546"/>
      <c r="CZ487" s="546"/>
      <c r="DA487" s="546"/>
      <c r="DB487" s="546"/>
      <c r="DC487" s="546"/>
      <c r="DD487" s="546"/>
      <c r="DE487" s="546"/>
      <c r="DF487" s="546"/>
      <c r="DG487" s="546"/>
      <c r="DH487" s="546"/>
      <c r="DI487" s="546"/>
      <c r="DJ487" s="546"/>
      <c r="DK487" s="546"/>
      <c r="DL487" s="546"/>
      <c r="DM487" s="546"/>
      <c r="DN487" s="546"/>
      <c r="DO487" s="546"/>
      <c r="DP487" s="546"/>
      <c r="DQ487" s="546"/>
      <c r="DR487" s="546"/>
      <c r="DS487" s="546"/>
      <c r="DT487" s="546"/>
      <c r="DU487" s="546"/>
      <c r="DV487" s="546"/>
      <c r="DW487" s="546"/>
      <c r="DX487" s="546"/>
      <c r="DY487" s="546"/>
      <c r="DZ487" s="546"/>
      <c r="EA487" s="546"/>
      <c r="EB487" s="546"/>
      <c r="EC487" s="546"/>
      <c r="ED487" s="546"/>
      <c r="EE487" s="546"/>
      <c r="EF487" s="546"/>
      <c r="EG487" s="546"/>
      <c r="EH487" s="546"/>
      <c r="EI487" s="546"/>
      <c r="EJ487" s="546"/>
      <c r="EK487" s="546"/>
      <c r="EL487" s="546"/>
      <c r="EM487" s="546"/>
      <c r="EN487" s="546"/>
      <c r="EO487" s="546"/>
      <c r="EP487" s="546"/>
      <c r="EQ487" s="546"/>
      <c r="ER487" s="546"/>
      <c r="ES487" s="546"/>
      <c r="ET487" s="546"/>
      <c r="EU487" s="546"/>
      <c r="EV487" s="546"/>
      <c r="EW487" s="546"/>
      <c r="EX487" s="546"/>
      <c r="EY487" s="546"/>
      <c r="EZ487" s="546"/>
      <c r="FA487" s="546"/>
      <c r="FB487" s="546"/>
      <c r="FC487" s="546"/>
      <c r="FD487" s="546"/>
      <c r="FE487" s="546"/>
      <c r="FF487" s="546"/>
      <c r="FG487" s="546"/>
      <c r="FH487" s="546"/>
      <c r="FI487" s="546"/>
      <c r="FJ487" s="546"/>
      <c r="FK487" s="546"/>
      <c r="FL487" s="546"/>
      <c r="FM487" s="546"/>
      <c r="FN487" s="546"/>
      <c r="FO487" s="546"/>
      <c r="FP487" s="546"/>
      <c r="FQ487" s="546"/>
      <c r="FR487" s="546"/>
      <c r="FS487" s="546"/>
      <c r="FT487" s="546"/>
      <c r="FU487" s="546"/>
      <c r="FV487" s="546"/>
      <c r="FW487" s="546"/>
      <c r="FX487" s="546"/>
      <c r="FY487" s="546"/>
      <c r="FZ487" s="546"/>
      <c r="GA487" s="546"/>
      <c r="GB487" s="546"/>
      <c r="GC487" s="546"/>
      <c r="GD487" s="546"/>
      <c r="GE487" s="546"/>
      <c r="GF487" s="546"/>
      <c r="GG487" s="546"/>
      <c r="GH487" s="546"/>
      <c r="GI487" s="546"/>
      <c r="GJ487" s="546"/>
      <c r="GK487" s="546"/>
      <c r="GL487" s="546"/>
      <c r="GM487" s="546"/>
      <c r="GN487" s="546"/>
      <c r="GO487" s="546"/>
      <c r="GP487" s="546"/>
      <c r="GQ487" s="546"/>
      <c r="GR487" s="546"/>
      <c r="GS487" s="546"/>
      <c r="GT487" s="546"/>
      <c r="GU487" s="546"/>
      <c r="GV487" s="546"/>
      <c r="GW487" s="546"/>
      <c r="GX487" s="546"/>
      <c r="GY487" s="546"/>
      <c r="GZ487" s="546"/>
      <c r="HA487" s="546"/>
      <c r="HB487" s="546"/>
      <c r="HC487" s="546"/>
      <c r="HD487" s="546"/>
      <c r="HE487" s="546"/>
      <c r="HF487" s="546"/>
      <c r="HG487" s="546"/>
      <c r="HH487" s="546"/>
      <c r="HI487" s="546"/>
      <c r="HJ487" s="546"/>
      <c r="HK487" s="546"/>
      <c r="HL487" s="546"/>
      <c r="HM487" s="546"/>
      <c r="HN487" s="546"/>
      <c r="HO487" s="546"/>
      <c r="HP487" s="546"/>
      <c r="HQ487" s="546"/>
      <c r="HR487" s="546"/>
      <c r="HS487" s="546"/>
      <c r="HT487" s="546"/>
      <c r="HU487" s="546"/>
      <c r="HV487" s="546"/>
      <c r="HW487" s="546"/>
      <c r="HX487" s="546"/>
    </row>
    <row r="488" spans="1:232">
      <c r="A488" s="501" t="s">
        <v>295</v>
      </c>
      <c r="B488" s="2"/>
      <c r="E488" s="75"/>
      <c r="F488" s="76"/>
      <c r="G488" s="77"/>
      <c r="H488" s="78"/>
      <c r="I488" s="77"/>
    </row>
    <row r="489" spans="1:232">
      <c r="A489" s="508" t="s">
        <v>178</v>
      </c>
      <c r="B489" s="5"/>
      <c r="E489" s="509"/>
      <c r="F489" s="16"/>
      <c r="G489" s="14"/>
      <c r="H489" s="23"/>
      <c r="I489" s="101" t="s">
        <v>367</v>
      </c>
      <c r="J489" s="121"/>
      <c r="K489" s="6"/>
    </row>
    <row r="490" spans="1:232">
      <c r="A490" s="4"/>
      <c r="B490" s="5"/>
      <c r="E490" s="13"/>
      <c r="F490" s="16"/>
      <c r="G490" s="14"/>
      <c r="H490" s="23"/>
      <c r="I490" s="14"/>
    </row>
    <row r="491" spans="1:232" ht="13.5">
      <c r="A491" s="651" t="s">
        <v>363</v>
      </c>
      <c r="B491" s="561"/>
      <c r="C491" s="639" t="s">
        <v>244</v>
      </c>
      <c r="D491" s="639"/>
      <c r="E491" s="613" t="s">
        <v>233</v>
      </c>
      <c r="F491" s="652"/>
      <c r="G491" s="613" t="s">
        <v>231</v>
      </c>
      <c r="H491" s="652"/>
      <c r="I491" s="613" t="s">
        <v>234</v>
      </c>
      <c r="J491" s="641"/>
      <c r="K491" s="653"/>
    </row>
    <row r="492" spans="1:232">
      <c r="A492" s="510" t="s">
        <v>179</v>
      </c>
      <c r="B492" s="16"/>
      <c r="C492" s="22">
        <v>163879</v>
      </c>
      <c r="D492" s="218"/>
      <c r="E492" s="116">
        <v>24353</v>
      </c>
      <c r="F492" s="22"/>
      <c r="G492" s="22">
        <v>20530</v>
      </c>
      <c r="H492" s="118"/>
      <c r="I492" s="16">
        <v>19793</v>
      </c>
      <c r="K492" s="557"/>
    </row>
    <row r="493" spans="1:232">
      <c r="A493" s="511" t="s">
        <v>180</v>
      </c>
      <c r="B493" s="16"/>
      <c r="C493" s="22">
        <v>7773</v>
      </c>
      <c r="D493" s="218"/>
      <c r="E493" s="116">
        <v>1753</v>
      </c>
      <c r="F493" s="22"/>
      <c r="G493" s="22">
        <v>1290</v>
      </c>
      <c r="H493" s="118"/>
      <c r="I493" s="20">
        <v>415</v>
      </c>
      <c r="K493" s="557"/>
    </row>
    <row r="494" spans="1:232">
      <c r="A494" s="511" t="s">
        <v>181</v>
      </c>
      <c r="B494" s="5" t="s">
        <v>37</v>
      </c>
      <c r="C494" s="22">
        <v>33154</v>
      </c>
      <c r="D494" s="218"/>
      <c r="E494" s="116">
        <v>3960</v>
      </c>
      <c r="F494" s="22"/>
      <c r="G494" s="22">
        <v>3505</v>
      </c>
      <c r="H494" s="118"/>
      <c r="I494" s="20">
        <v>2511</v>
      </c>
      <c r="K494" s="557"/>
    </row>
    <row r="495" spans="1:232">
      <c r="A495" s="511" t="s">
        <v>182</v>
      </c>
      <c r="B495" s="5"/>
      <c r="C495" s="22">
        <v>8760</v>
      </c>
      <c r="D495" s="218"/>
      <c r="E495" s="116">
        <v>1497</v>
      </c>
      <c r="F495" s="22"/>
      <c r="G495" s="22">
        <v>1219</v>
      </c>
      <c r="H495" s="118"/>
      <c r="I495" s="16">
        <v>695</v>
      </c>
      <c r="K495" s="557"/>
    </row>
    <row r="496" spans="1:232">
      <c r="A496" s="511" t="s">
        <v>183</v>
      </c>
      <c r="B496" s="5"/>
      <c r="C496" s="22">
        <v>11009</v>
      </c>
      <c r="D496" s="218"/>
      <c r="E496" s="116">
        <v>1007</v>
      </c>
      <c r="F496" s="22"/>
      <c r="G496" s="22">
        <v>891</v>
      </c>
      <c r="H496" s="118"/>
      <c r="I496" s="20">
        <v>979</v>
      </c>
      <c r="K496" s="557"/>
    </row>
    <row r="497" spans="1:11">
      <c r="A497" s="511" t="s">
        <v>184</v>
      </c>
      <c r="B497" s="5"/>
      <c r="C497" s="22">
        <v>46350</v>
      </c>
      <c r="D497" s="218"/>
      <c r="E497" s="116">
        <v>9092</v>
      </c>
      <c r="F497" s="22"/>
      <c r="G497" s="22">
        <v>6926</v>
      </c>
      <c r="H497" s="118"/>
      <c r="I497" s="20">
        <v>5285</v>
      </c>
      <c r="K497" s="557"/>
    </row>
    <row r="498" spans="1:11">
      <c r="A498" s="511" t="s">
        <v>185</v>
      </c>
      <c r="B498" s="5"/>
      <c r="C498" s="22">
        <v>1134</v>
      </c>
      <c r="D498" s="218"/>
      <c r="E498" s="116">
        <v>117</v>
      </c>
      <c r="F498" s="22"/>
      <c r="G498" s="22">
        <v>118</v>
      </c>
      <c r="H498" s="118"/>
      <c r="I498" s="16">
        <v>108</v>
      </c>
      <c r="K498" s="557"/>
    </row>
    <row r="499" spans="1:11">
      <c r="A499" s="511" t="s">
        <v>186</v>
      </c>
      <c r="B499" s="5"/>
      <c r="C499" s="22">
        <v>6627</v>
      </c>
      <c r="D499" s="218"/>
      <c r="E499" s="116">
        <v>743</v>
      </c>
      <c r="F499" s="22"/>
      <c r="G499" s="22">
        <v>925</v>
      </c>
      <c r="H499" s="118"/>
      <c r="I499" s="16">
        <v>694</v>
      </c>
      <c r="K499" s="557"/>
    </row>
    <row r="500" spans="1:11">
      <c r="A500" s="511" t="s">
        <v>187</v>
      </c>
      <c r="B500" s="5"/>
      <c r="C500" s="22">
        <v>6529</v>
      </c>
      <c r="D500" s="218"/>
      <c r="E500" s="116">
        <v>1367</v>
      </c>
      <c r="F500" s="22"/>
      <c r="G500" s="22">
        <v>1107</v>
      </c>
      <c r="H500" s="118"/>
      <c r="I500" s="16">
        <v>812</v>
      </c>
      <c r="K500" s="557"/>
    </row>
    <row r="501" spans="1:11">
      <c r="A501" s="511" t="s">
        <v>188</v>
      </c>
      <c r="B501" s="5"/>
      <c r="C501" s="22">
        <v>3271</v>
      </c>
      <c r="D501" s="218"/>
      <c r="E501" s="116">
        <v>290</v>
      </c>
      <c r="F501" s="22"/>
      <c r="G501" s="22">
        <v>371</v>
      </c>
      <c r="H501" s="118"/>
      <c r="I501" s="16">
        <v>311</v>
      </c>
      <c r="K501" s="557"/>
    </row>
    <row r="502" spans="1:11">
      <c r="A502" s="511" t="s">
        <v>189</v>
      </c>
      <c r="B502" s="5"/>
      <c r="C502" s="22">
        <v>3417</v>
      </c>
      <c r="D502" s="218"/>
      <c r="E502" s="116">
        <v>327</v>
      </c>
      <c r="F502" s="22"/>
      <c r="G502" s="22">
        <v>428</v>
      </c>
      <c r="H502" s="118"/>
      <c r="I502" s="16">
        <v>468</v>
      </c>
      <c r="K502" s="557"/>
    </row>
    <row r="503" spans="1:11">
      <c r="A503" s="511" t="s">
        <v>190</v>
      </c>
      <c r="B503" s="5"/>
      <c r="C503" s="22">
        <v>4826</v>
      </c>
      <c r="D503" s="218"/>
      <c r="E503" s="116">
        <v>420</v>
      </c>
      <c r="F503" s="22"/>
      <c r="G503" s="22">
        <v>421</v>
      </c>
      <c r="H503" s="118"/>
      <c r="I503" s="16">
        <v>319</v>
      </c>
      <c r="K503" s="557"/>
    </row>
    <row r="504" spans="1:11">
      <c r="A504" s="511" t="s">
        <v>191</v>
      </c>
      <c r="B504" s="5"/>
      <c r="C504" s="22">
        <v>3554</v>
      </c>
      <c r="D504" s="218"/>
      <c r="E504" s="116">
        <v>969</v>
      </c>
      <c r="F504" s="22"/>
      <c r="G504" s="22">
        <v>546</v>
      </c>
      <c r="H504" s="118"/>
      <c r="I504" s="16">
        <v>269</v>
      </c>
      <c r="K504" s="557"/>
    </row>
    <row r="505" spans="1:11">
      <c r="A505" s="511" t="s">
        <v>192</v>
      </c>
      <c r="B505" s="5"/>
      <c r="C505" s="22">
        <v>1126</v>
      </c>
      <c r="D505" s="218"/>
      <c r="E505" s="116">
        <v>89</v>
      </c>
      <c r="F505" s="22"/>
      <c r="G505" s="22">
        <v>116</v>
      </c>
      <c r="H505" s="118"/>
      <c r="I505" s="16">
        <v>74</v>
      </c>
      <c r="K505" s="557"/>
    </row>
    <row r="506" spans="1:11">
      <c r="A506" s="511" t="s">
        <v>193</v>
      </c>
      <c r="B506" s="5"/>
      <c r="C506" s="22">
        <v>8568</v>
      </c>
      <c r="D506" s="218"/>
      <c r="E506" s="116">
        <v>1066</v>
      </c>
      <c r="F506" s="22"/>
      <c r="G506" s="22">
        <v>973</v>
      </c>
      <c r="H506" s="118"/>
      <c r="I506" s="16">
        <v>813</v>
      </c>
      <c r="K506" s="557"/>
    </row>
    <row r="507" spans="1:11">
      <c r="A507" s="511" t="s">
        <v>194</v>
      </c>
      <c r="B507" s="5"/>
      <c r="C507" s="22">
        <v>17781</v>
      </c>
      <c r="D507" s="218"/>
      <c r="E507" s="116">
        <v>1656</v>
      </c>
      <c r="F507" s="22"/>
      <c r="G507" s="22">
        <v>1694</v>
      </c>
      <c r="H507" s="118"/>
      <c r="I507" s="16">
        <v>6040</v>
      </c>
      <c r="K507" s="557"/>
    </row>
    <row r="508" spans="1:11" ht="3.75" customHeight="1">
      <c r="A508" s="141"/>
      <c r="B508" s="142"/>
      <c r="C508" s="91"/>
      <c r="D508" s="92"/>
      <c r="E508" s="143"/>
      <c r="F508" s="144"/>
      <c r="G508" s="145"/>
      <c r="H508" s="146"/>
      <c r="I508" s="145"/>
      <c r="J508" s="519"/>
      <c r="K508" s="558"/>
    </row>
    <row r="509" spans="1:11" ht="11.45" customHeight="1">
      <c r="A509" s="41"/>
      <c r="B509" s="2"/>
      <c r="E509" s="75"/>
      <c r="F509" s="76"/>
      <c r="G509" s="77"/>
      <c r="H509" s="78"/>
      <c r="I509" s="77"/>
      <c r="K509" s="557"/>
    </row>
    <row r="510" spans="1:11">
      <c r="A510" s="41" t="s">
        <v>195</v>
      </c>
      <c r="B510" s="2"/>
      <c r="E510" s="75"/>
      <c r="F510" s="76"/>
      <c r="G510" s="77"/>
      <c r="H510" s="78"/>
      <c r="I510" s="77"/>
      <c r="K510" s="557"/>
    </row>
    <row r="511" spans="1:11">
      <c r="A511" s="41" t="s">
        <v>196</v>
      </c>
      <c r="B511" s="2"/>
      <c r="E511" s="75"/>
      <c r="F511" s="76"/>
      <c r="G511" s="77"/>
      <c r="H511" s="78"/>
      <c r="I511" s="77"/>
      <c r="K511" s="557"/>
    </row>
    <row r="512" spans="1:11" ht="4.5" customHeight="1">
      <c r="A512" s="41"/>
      <c r="B512" s="2"/>
      <c r="E512" s="75"/>
      <c r="F512" s="76"/>
      <c r="G512" s="77"/>
      <c r="H512" s="78"/>
      <c r="I512" s="77"/>
      <c r="K512" s="557"/>
    </row>
    <row r="513" spans="1:232" ht="4.5" customHeight="1">
      <c r="A513" s="41"/>
      <c r="B513" s="2"/>
      <c r="E513" s="75"/>
      <c r="F513" s="76"/>
      <c r="G513" s="77"/>
      <c r="H513" s="78"/>
      <c r="I513" s="77"/>
      <c r="K513" s="557"/>
    </row>
    <row r="514" spans="1:232">
      <c r="A514" s="147" t="s">
        <v>197</v>
      </c>
      <c r="B514" s="2"/>
      <c r="E514" s="75"/>
      <c r="F514" s="76"/>
      <c r="G514" s="77"/>
      <c r="H514" s="78"/>
      <c r="I514" s="77"/>
      <c r="K514" s="557"/>
    </row>
    <row r="515" spans="1:232" ht="3.75" customHeight="1">
      <c r="A515" s="41"/>
      <c r="B515" s="2"/>
      <c r="E515" s="75"/>
      <c r="F515" s="76"/>
      <c r="G515" s="77"/>
      <c r="H515" s="78"/>
      <c r="I515" s="77"/>
      <c r="K515" s="557"/>
    </row>
    <row r="516" spans="1:232" ht="13.5">
      <c r="A516" s="392" t="s">
        <v>292</v>
      </c>
      <c r="B516" s="5"/>
      <c r="E516" s="105"/>
      <c r="K516" s="557"/>
    </row>
    <row r="517" spans="1:232" ht="13.5">
      <c r="A517" s="392" t="s">
        <v>293</v>
      </c>
      <c r="B517" s="5"/>
      <c r="I517" s="148"/>
      <c r="K517" s="557"/>
    </row>
    <row r="518" spans="1:232" ht="13.5">
      <c r="A518" s="392" t="s">
        <v>301</v>
      </c>
      <c r="B518" s="5"/>
      <c r="I518" s="148"/>
      <c r="K518" s="557"/>
    </row>
    <row r="519" spans="1:232">
      <c r="A519" s="392" t="s">
        <v>198</v>
      </c>
      <c r="B519" s="5"/>
      <c r="I519" s="105"/>
      <c r="K519" s="557"/>
    </row>
    <row r="520" spans="1:232">
      <c r="A520" s="392" t="s">
        <v>199</v>
      </c>
      <c r="B520" s="5"/>
      <c r="I520" s="105"/>
      <c r="K520" s="557"/>
    </row>
    <row r="521" spans="1:232" s="172" customFormat="1" ht="5.25" customHeight="1">
      <c r="A521" s="393"/>
      <c r="B521" s="5"/>
      <c r="C521" s="5"/>
      <c r="D521" s="4"/>
      <c r="E521" s="6"/>
      <c r="F521" s="5"/>
      <c r="G521" s="6"/>
      <c r="H521" s="7"/>
      <c r="I521" s="105"/>
      <c r="J521"/>
      <c r="K521" s="557"/>
      <c r="L521" s="515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</row>
    <row r="522" spans="1:232" ht="5.25" customHeight="1">
      <c r="A522" s="393"/>
      <c r="B522" s="5"/>
      <c r="K522" s="557"/>
    </row>
    <row r="523" spans="1:232">
      <c r="A523" s="149" t="s">
        <v>200</v>
      </c>
      <c r="B523" s="28"/>
      <c r="C523" s="28" t="s">
        <v>201</v>
      </c>
      <c r="D523" s="29"/>
      <c r="E523" s="150"/>
      <c r="F523" s="28"/>
      <c r="K523" s="557"/>
    </row>
    <row r="524" spans="1:232">
      <c r="A524" s="149" t="s">
        <v>202</v>
      </c>
      <c r="B524" s="28"/>
      <c r="C524" s="28" t="s">
        <v>203</v>
      </c>
      <c r="D524" s="29"/>
      <c r="E524" s="150"/>
      <c r="F524" s="28"/>
      <c r="K524" s="557"/>
    </row>
    <row r="525" spans="1:232">
      <c r="A525" s="149" t="s">
        <v>204</v>
      </c>
      <c r="B525" s="28"/>
      <c r="C525" s="28" t="s">
        <v>205</v>
      </c>
      <c r="D525" s="29"/>
      <c r="E525" s="150"/>
      <c r="F525" s="28"/>
      <c r="K525" s="557"/>
    </row>
    <row r="526" spans="1:232" s="174" customFormat="1">
      <c r="A526" s="149" t="s">
        <v>206</v>
      </c>
      <c r="B526" s="28"/>
      <c r="C526" s="28" t="s">
        <v>207</v>
      </c>
      <c r="D526" s="29"/>
      <c r="E526" s="150"/>
      <c r="F526" s="28"/>
      <c r="G526" s="5"/>
      <c r="H526" s="7"/>
      <c r="I526" s="5"/>
      <c r="J526"/>
      <c r="K526" s="557"/>
      <c r="L526" s="515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</row>
    <row r="527" spans="1:232">
      <c r="A527" s="149" t="s">
        <v>208</v>
      </c>
      <c r="B527" s="28"/>
      <c r="C527" s="28" t="s">
        <v>209</v>
      </c>
      <c r="D527" s="29"/>
      <c r="E527" s="150"/>
      <c r="F527" s="28"/>
      <c r="K527" s="557"/>
    </row>
    <row r="528" spans="1:232">
      <c r="A528" s="149" t="s">
        <v>210</v>
      </c>
      <c r="B528" s="28"/>
      <c r="C528" s="28"/>
      <c r="D528" s="29"/>
      <c r="E528" s="150"/>
      <c r="F528" s="28"/>
      <c r="K528" s="557"/>
    </row>
    <row r="529" spans="1:232">
      <c r="A529" s="149" t="s">
        <v>211</v>
      </c>
      <c r="B529" s="28"/>
      <c r="C529" s="28"/>
      <c r="D529" s="29"/>
      <c r="E529" s="150"/>
      <c r="F529" s="28"/>
      <c r="K529" s="557"/>
    </row>
    <row r="530" spans="1:232" ht="4.5" customHeight="1">
      <c r="A530" s="393"/>
      <c r="B530" s="5"/>
      <c r="K530" s="557"/>
    </row>
    <row r="531" spans="1:232">
      <c r="A531" s="678" t="s">
        <v>212</v>
      </c>
      <c r="B531" s="678"/>
      <c r="C531" s="678"/>
      <c r="D531" s="678"/>
      <c r="E531" s="678"/>
      <c r="F531" s="678"/>
      <c r="G531" s="678"/>
      <c r="H531" s="678"/>
      <c r="I531" s="678"/>
      <c r="K531" s="557"/>
      <c r="L531" s="173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172"/>
      <c r="BC531" s="172"/>
      <c r="BD531" s="172"/>
      <c r="BE531" s="172"/>
      <c r="BF531" s="172"/>
      <c r="BG531" s="172"/>
      <c r="BH531" s="172"/>
      <c r="BI531" s="172"/>
      <c r="BJ531" s="172"/>
      <c r="BK531" s="172"/>
      <c r="BL531" s="172"/>
      <c r="BM531" s="172"/>
      <c r="BN531" s="172"/>
      <c r="BO531" s="172"/>
      <c r="BP531" s="172"/>
      <c r="BQ531" s="172"/>
      <c r="BR531" s="172"/>
      <c r="BS531" s="172"/>
      <c r="BT531" s="172"/>
      <c r="BU531" s="172"/>
      <c r="BV531" s="172"/>
      <c r="BW531" s="172"/>
      <c r="BX531" s="172"/>
      <c r="BY531" s="172"/>
      <c r="BZ531" s="172"/>
      <c r="CA531" s="172"/>
      <c r="CB531" s="172"/>
      <c r="CC531" s="172"/>
      <c r="CD531" s="172"/>
      <c r="CE531" s="172"/>
      <c r="CF531" s="172"/>
      <c r="CG531" s="172"/>
      <c r="CH531" s="172"/>
      <c r="CI531" s="172"/>
      <c r="CJ531" s="172"/>
      <c r="CK531" s="172"/>
      <c r="CL531" s="172"/>
      <c r="CM531" s="172"/>
      <c r="CN531" s="172"/>
      <c r="CO531" s="172"/>
      <c r="CP531" s="172"/>
      <c r="CQ531" s="172"/>
      <c r="CR531" s="172"/>
      <c r="CS531" s="172"/>
      <c r="CT531" s="172"/>
      <c r="CU531" s="172"/>
      <c r="CV531" s="172"/>
      <c r="CW531" s="172"/>
      <c r="CX531" s="172"/>
      <c r="CY531" s="172"/>
      <c r="CZ531" s="172"/>
      <c r="DA531" s="172"/>
      <c r="DB531" s="172"/>
      <c r="DC531" s="172"/>
      <c r="DD531" s="172"/>
      <c r="DE531" s="172"/>
      <c r="DF531" s="172"/>
      <c r="DG531" s="172"/>
      <c r="DH531" s="172"/>
      <c r="DI531" s="172"/>
      <c r="DJ531" s="172"/>
      <c r="DK531" s="172"/>
      <c r="DL531" s="172"/>
      <c r="DM531" s="172"/>
      <c r="DN531" s="172"/>
      <c r="DO531" s="172"/>
      <c r="DP531" s="172"/>
      <c r="DQ531" s="172"/>
      <c r="DR531" s="172"/>
      <c r="DS531" s="172"/>
      <c r="DT531" s="172"/>
      <c r="DU531" s="172"/>
      <c r="DV531" s="172"/>
      <c r="DW531" s="172"/>
      <c r="DX531" s="172"/>
      <c r="DY531" s="172"/>
      <c r="DZ531" s="172"/>
      <c r="EA531" s="172"/>
      <c r="EB531" s="172"/>
      <c r="EC531" s="172"/>
      <c r="ED531" s="172"/>
      <c r="EE531" s="172"/>
      <c r="EF531" s="172"/>
      <c r="EG531" s="172"/>
      <c r="EH531" s="172"/>
      <c r="EI531" s="172"/>
      <c r="EJ531" s="172"/>
      <c r="EK531" s="172"/>
      <c r="EL531" s="172"/>
      <c r="EM531" s="172"/>
      <c r="EN531" s="172"/>
      <c r="EO531" s="172"/>
      <c r="EP531" s="172"/>
      <c r="EQ531" s="172"/>
      <c r="ER531" s="172"/>
      <c r="ES531" s="172"/>
      <c r="ET531" s="172"/>
      <c r="EU531" s="172"/>
      <c r="EV531" s="172"/>
      <c r="EW531" s="172"/>
      <c r="EX531" s="172"/>
      <c r="EY531" s="172"/>
      <c r="EZ531" s="172"/>
      <c r="FA531" s="172"/>
      <c r="FB531" s="172"/>
      <c r="FC531" s="172"/>
      <c r="FD531" s="172"/>
      <c r="FE531" s="172"/>
      <c r="FF531" s="172"/>
      <c r="FG531" s="172"/>
      <c r="FH531" s="172"/>
      <c r="FI531" s="172"/>
      <c r="FJ531" s="172"/>
      <c r="FK531" s="172"/>
      <c r="FL531" s="172"/>
      <c r="FM531" s="172"/>
      <c r="FN531" s="172"/>
      <c r="FO531" s="172"/>
      <c r="FP531" s="172"/>
      <c r="FQ531" s="172"/>
      <c r="FR531" s="172"/>
      <c r="FS531" s="172"/>
      <c r="FT531" s="172"/>
      <c r="FU531" s="172"/>
      <c r="FV531" s="172"/>
      <c r="FW531" s="172"/>
      <c r="FX531" s="172"/>
      <c r="FY531" s="172"/>
      <c r="FZ531" s="172"/>
      <c r="GA531" s="172"/>
      <c r="GB531" s="172"/>
      <c r="GC531" s="172"/>
      <c r="GD531" s="172"/>
      <c r="GE531" s="172"/>
      <c r="GF531" s="172"/>
      <c r="GG531" s="172"/>
      <c r="GH531" s="172"/>
      <c r="GI531" s="172"/>
      <c r="GJ531" s="172"/>
      <c r="GK531" s="172"/>
      <c r="GL531" s="172"/>
      <c r="GM531" s="172"/>
      <c r="GN531" s="172"/>
      <c r="GO531" s="172"/>
      <c r="GP531" s="172"/>
      <c r="GQ531" s="172"/>
      <c r="GR531" s="172"/>
      <c r="GS531" s="172"/>
      <c r="GT531" s="172"/>
      <c r="GU531" s="172"/>
      <c r="GV531" s="172"/>
      <c r="GW531" s="172"/>
      <c r="GX531" s="172"/>
      <c r="GY531" s="172"/>
      <c r="GZ531" s="172"/>
      <c r="HA531" s="172"/>
      <c r="HB531" s="172"/>
      <c r="HC531" s="172"/>
      <c r="HD531" s="172"/>
      <c r="HE531" s="172"/>
      <c r="HF531" s="172"/>
      <c r="HG531" s="172"/>
      <c r="HH531" s="172"/>
      <c r="HI531" s="172"/>
      <c r="HJ531" s="172"/>
      <c r="HK531" s="172"/>
      <c r="HL531" s="172"/>
      <c r="HM531" s="172"/>
      <c r="HN531" s="172"/>
      <c r="HO531" s="172"/>
      <c r="HP531" s="172"/>
      <c r="HQ531" s="172"/>
      <c r="HR531" s="172"/>
      <c r="HS531" s="172"/>
      <c r="HT531" s="172"/>
      <c r="HU531" s="172"/>
      <c r="HV531" s="172"/>
      <c r="HW531" s="172"/>
      <c r="HX531" s="172"/>
    </row>
    <row r="532" spans="1:232">
      <c r="A532" s="679"/>
      <c r="B532" s="679"/>
      <c r="C532" s="679"/>
      <c r="D532" s="679"/>
      <c r="E532" s="679"/>
      <c r="F532" s="679"/>
      <c r="G532" s="679"/>
      <c r="H532" s="679"/>
      <c r="I532" s="679"/>
      <c r="J532" s="516"/>
      <c r="K532" s="559"/>
    </row>
    <row r="533" spans="1:232">
      <c r="A533" s="669" t="s">
        <v>213</v>
      </c>
      <c r="B533" s="670"/>
      <c r="C533" s="670"/>
      <c r="D533" s="670"/>
      <c r="E533" s="670"/>
      <c r="F533" s="670"/>
      <c r="G533" s="670"/>
      <c r="H533" s="670"/>
      <c r="I533" s="670"/>
      <c r="J533" s="670"/>
      <c r="K533" s="671"/>
    </row>
    <row r="534" spans="1:232">
      <c r="A534" s="669" t="s">
        <v>214</v>
      </c>
      <c r="B534" s="670"/>
      <c r="C534" s="670"/>
      <c r="D534" s="670"/>
      <c r="E534" s="670"/>
      <c r="F534" s="670"/>
      <c r="G534" s="670"/>
      <c r="H534" s="670"/>
      <c r="I534" s="670"/>
      <c r="J534" s="670"/>
      <c r="K534" s="671"/>
    </row>
    <row r="535" spans="1:232">
      <c r="A535" s="669" t="s">
        <v>215</v>
      </c>
      <c r="B535" s="670"/>
      <c r="C535" s="670"/>
      <c r="D535" s="670"/>
      <c r="E535" s="670"/>
      <c r="F535" s="670"/>
      <c r="G535" s="670"/>
      <c r="H535" s="670"/>
      <c r="I535" s="670"/>
      <c r="J535" s="670"/>
      <c r="K535" s="671"/>
    </row>
    <row r="536" spans="1:232">
      <c r="A536" s="669"/>
      <c r="B536" s="669"/>
      <c r="C536" s="669"/>
      <c r="D536" s="669"/>
      <c r="E536" s="669"/>
      <c r="F536" s="669"/>
      <c r="G536" s="669"/>
      <c r="H536" s="669"/>
      <c r="I536" s="669"/>
      <c r="K536" s="560"/>
      <c r="L536" s="157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  <c r="AA536" s="174"/>
      <c r="AB536" s="174"/>
      <c r="AC536" s="174"/>
      <c r="AD536" s="174"/>
      <c r="AE536" s="174"/>
      <c r="AF536" s="174"/>
      <c r="AG536" s="174"/>
      <c r="AH536" s="174"/>
      <c r="AI536" s="174"/>
      <c r="AJ536" s="174"/>
      <c r="AK536" s="174"/>
      <c r="AL536" s="174"/>
      <c r="AM536" s="174"/>
      <c r="AN536" s="174"/>
      <c r="AO536" s="174"/>
      <c r="AP536" s="174"/>
      <c r="AQ536" s="174"/>
      <c r="AR536" s="174"/>
      <c r="AS536" s="174"/>
      <c r="AT536" s="174"/>
      <c r="AU536" s="174"/>
      <c r="AV536" s="174"/>
      <c r="AW536" s="174"/>
      <c r="AX536" s="174"/>
      <c r="AY536" s="174"/>
      <c r="AZ536" s="174"/>
      <c r="BA536" s="174"/>
      <c r="BB536" s="174"/>
      <c r="BC536" s="174"/>
      <c r="BD536" s="174"/>
      <c r="BE536" s="174"/>
      <c r="BF536" s="174"/>
      <c r="BG536" s="174"/>
      <c r="BH536" s="174"/>
      <c r="BI536" s="174"/>
      <c r="BJ536" s="174"/>
      <c r="BK536" s="174"/>
      <c r="BL536" s="174"/>
      <c r="BM536" s="174"/>
      <c r="BN536" s="174"/>
      <c r="BO536" s="174"/>
      <c r="BP536" s="174"/>
      <c r="BQ536" s="174"/>
      <c r="BR536" s="174"/>
      <c r="BS536" s="174"/>
      <c r="BT536" s="174"/>
      <c r="BU536" s="174"/>
      <c r="BV536" s="174"/>
      <c r="BW536" s="174"/>
      <c r="BX536" s="174"/>
      <c r="BY536" s="174"/>
      <c r="BZ536" s="174"/>
      <c r="CA536" s="174"/>
      <c r="CB536" s="174"/>
      <c r="CC536" s="174"/>
      <c r="CD536" s="174"/>
      <c r="CE536" s="174"/>
      <c r="CF536" s="174"/>
      <c r="CG536" s="174"/>
      <c r="CH536" s="174"/>
      <c r="CI536" s="174"/>
      <c r="CJ536" s="174"/>
      <c r="CK536" s="174"/>
      <c r="CL536" s="174"/>
      <c r="CM536" s="174"/>
      <c r="CN536" s="174"/>
      <c r="CO536" s="174"/>
      <c r="CP536" s="174"/>
      <c r="CQ536" s="174"/>
      <c r="CR536" s="174"/>
      <c r="CS536" s="174"/>
      <c r="CT536" s="174"/>
      <c r="CU536" s="174"/>
      <c r="CV536" s="174"/>
      <c r="CW536" s="174"/>
      <c r="CX536" s="174"/>
      <c r="CY536" s="174"/>
      <c r="CZ536" s="174"/>
      <c r="DA536" s="174"/>
      <c r="DB536" s="174"/>
      <c r="DC536" s="174"/>
      <c r="DD536" s="174"/>
      <c r="DE536" s="174"/>
      <c r="DF536" s="174"/>
      <c r="DG536" s="174"/>
      <c r="DH536" s="174"/>
      <c r="DI536" s="174"/>
      <c r="DJ536" s="174"/>
      <c r="DK536" s="174"/>
      <c r="DL536" s="174"/>
      <c r="DM536" s="174"/>
      <c r="DN536" s="174"/>
      <c r="DO536" s="174"/>
      <c r="DP536" s="174"/>
      <c r="DQ536" s="174"/>
      <c r="DR536" s="174"/>
      <c r="DS536" s="174"/>
      <c r="DT536" s="174"/>
      <c r="DU536" s="174"/>
      <c r="DV536" s="174"/>
      <c r="DW536" s="174"/>
      <c r="DX536" s="174"/>
      <c r="DY536" s="174"/>
      <c r="DZ536" s="174"/>
      <c r="EA536" s="174"/>
      <c r="EB536" s="174"/>
      <c r="EC536" s="174"/>
      <c r="ED536" s="174"/>
      <c r="EE536" s="174"/>
      <c r="EF536" s="174"/>
      <c r="EG536" s="174"/>
      <c r="EH536" s="174"/>
      <c r="EI536" s="174"/>
      <c r="EJ536" s="174"/>
      <c r="EK536" s="174"/>
      <c r="EL536" s="174"/>
      <c r="EM536" s="174"/>
      <c r="EN536" s="174"/>
      <c r="EO536" s="174"/>
      <c r="EP536" s="174"/>
      <c r="EQ536" s="174"/>
      <c r="ER536" s="174"/>
      <c r="ES536" s="174"/>
      <c r="ET536" s="174"/>
      <c r="EU536" s="174"/>
      <c r="EV536" s="174"/>
      <c r="EW536" s="174"/>
      <c r="EX536" s="174"/>
      <c r="EY536" s="174"/>
      <c r="EZ536" s="174"/>
      <c r="FA536" s="174"/>
      <c r="FB536" s="174"/>
      <c r="FC536" s="174"/>
      <c r="FD536" s="174"/>
      <c r="FE536" s="174"/>
      <c r="FF536" s="174"/>
      <c r="FG536" s="174"/>
      <c r="FH536" s="174"/>
      <c r="FI536" s="174"/>
      <c r="FJ536" s="174"/>
      <c r="FK536" s="174"/>
      <c r="FL536" s="174"/>
      <c r="FM536" s="174"/>
      <c r="FN536" s="174"/>
      <c r="FO536" s="174"/>
      <c r="FP536" s="174"/>
      <c r="FQ536" s="174"/>
      <c r="FR536" s="174"/>
      <c r="FS536" s="174"/>
      <c r="FT536" s="174"/>
      <c r="FU536" s="174"/>
      <c r="FV536" s="174"/>
      <c r="FW536" s="174"/>
      <c r="FX536" s="174"/>
      <c r="FY536" s="174"/>
      <c r="FZ536" s="174"/>
      <c r="GA536" s="174"/>
      <c r="GB536" s="174"/>
      <c r="GC536" s="174"/>
      <c r="GD536" s="174"/>
      <c r="GE536" s="174"/>
      <c r="GF536" s="174"/>
      <c r="GG536" s="174"/>
      <c r="GH536" s="174"/>
      <c r="GI536" s="174"/>
      <c r="GJ536" s="174"/>
      <c r="GK536" s="174"/>
      <c r="GL536" s="174"/>
      <c r="GM536" s="174"/>
      <c r="GN536" s="174"/>
      <c r="GO536" s="174"/>
      <c r="GP536" s="174"/>
      <c r="GQ536" s="174"/>
      <c r="GR536" s="174"/>
      <c r="GS536" s="174"/>
      <c r="GT536" s="174"/>
      <c r="GU536" s="174"/>
      <c r="GV536" s="174"/>
      <c r="GW536" s="174"/>
      <c r="GX536" s="174"/>
      <c r="GY536" s="174"/>
      <c r="GZ536" s="174"/>
      <c r="HA536" s="174"/>
      <c r="HB536" s="174"/>
      <c r="HC536" s="174"/>
      <c r="HD536" s="174"/>
      <c r="HE536" s="174"/>
      <c r="HF536" s="174"/>
      <c r="HG536" s="174"/>
      <c r="HH536" s="174"/>
      <c r="HI536" s="174"/>
      <c r="HJ536" s="174"/>
      <c r="HK536" s="174"/>
      <c r="HL536" s="174"/>
      <c r="HM536" s="174"/>
      <c r="HN536" s="174"/>
      <c r="HO536" s="174"/>
      <c r="HP536" s="174"/>
      <c r="HQ536" s="174"/>
      <c r="HR536" s="174"/>
      <c r="HS536" s="174"/>
      <c r="HT536" s="174"/>
      <c r="HU536" s="174"/>
      <c r="HV536" s="174"/>
      <c r="HW536" s="174"/>
      <c r="HX536" s="174"/>
    </row>
    <row r="537" spans="1:232">
      <c r="A537" s="681" t="s">
        <v>216</v>
      </c>
      <c r="B537" s="682"/>
      <c r="C537" s="682"/>
      <c r="D537" s="682"/>
      <c r="E537" s="682"/>
      <c r="F537" s="682"/>
      <c r="G537" s="682"/>
      <c r="H537" s="682"/>
      <c r="I537" s="682"/>
      <c r="J537" s="682"/>
      <c r="K537" s="683"/>
    </row>
    <row r="538" spans="1:232">
      <c r="A538" s="681" t="s">
        <v>217</v>
      </c>
      <c r="B538" s="682"/>
      <c r="C538" s="682"/>
      <c r="D538" s="682"/>
      <c r="E538" s="682"/>
      <c r="F538" s="682"/>
      <c r="G538" s="682"/>
      <c r="H538" s="682"/>
      <c r="I538" s="682"/>
      <c r="J538" s="682"/>
      <c r="K538" s="683"/>
    </row>
    <row r="539" spans="1:232">
      <c r="A539" s="681" t="s">
        <v>245</v>
      </c>
      <c r="B539" s="682"/>
      <c r="C539" s="682"/>
      <c r="D539" s="682"/>
      <c r="E539" s="682"/>
      <c r="F539" s="682"/>
      <c r="G539" s="682"/>
      <c r="H539" s="682"/>
      <c r="I539" s="682"/>
      <c r="J539" s="682"/>
      <c r="K539" s="683"/>
    </row>
    <row r="540" spans="1:232">
      <c r="A540" s="684" t="s">
        <v>364</v>
      </c>
      <c r="B540" s="685"/>
      <c r="C540" s="685"/>
      <c r="D540" s="685"/>
      <c r="E540" s="685"/>
      <c r="F540" s="685"/>
      <c r="G540" s="685"/>
      <c r="H540" s="685"/>
      <c r="I540" s="685"/>
      <c r="J540" s="685"/>
      <c r="K540" s="686"/>
    </row>
  </sheetData>
  <sheetProtection selectLockedCells="1" selectUnlockedCells="1"/>
  <mergeCells count="26">
    <mergeCell ref="A537:K537"/>
    <mergeCell ref="A538:K538"/>
    <mergeCell ref="A539:K539"/>
    <mergeCell ref="A540:K540"/>
    <mergeCell ref="A363:I363"/>
    <mergeCell ref="A536:I536"/>
    <mergeCell ref="B8:C8"/>
    <mergeCell ref="A535:K535"/>
    <mergeCell ref="A534:K534"/>
    <mergeCell ref="A533:K533"/>
    <mergeCell ref="A360:I360"/>
    <mergeCell ref="E291:K291"/>
    <mergeCell ref="A362:I362"/>
    <mergeCell ref="A365:I365"/>
    <mergeCell ref="A482:I482"/>
    <mergeCell ref="A531:I531"/>
    <mergeCell ref="E8:I8"/>
    <mergeCell ref="A532:I532"/>
    <mergeCell ref="A246:I246"/>
    <mergeCell ref="A7:B7"/>
    <mergeCell ref="C7:I7"/>
    <mergeCell ref="A2:I2"/>
    <mergeCell ref="A3:I3"/>
    <mergeCell ref="A4:I4"/>
    <mergeCell ref="A5:I5"/>
    <mergeCell ref="A6:I6"/>
  </mergeCells>
  <conditionalFormatting sqref="I236">
    <cfRule type="cellIs" dxfId="4" priority="16" operator="notEqual">
      <formula>#REF!</formula>
    </cfRule>
  </conditionalFormatting>
  <conditionalFormatting sqref="I268:I269">
    <cfRule type="cellIs" dxfId="3" priority="1" operator="greaterThanOrEqual">
      <formula>1000</formula>
    </cfRule>
  </conditionalFormatting>
  <conditionalFormatting sqref="L115:L117 B121:B123">
    <cfRule type="cellIs" dxfId="2" priority="161" stopIfTrue="1" operator="between">
      <formula>0.000001</formula>
      <formula>0.49999</formula>
    </cfRule>
  </conditionalFormatting>
  <conditionalFormatting sqref="L265 L269">
    <cfRule type="cellIs" dxfId="1" priority="162" stopIfTrue="1" operator="greaterThanOrEqual">
      <formula>1000</formula>
    </cfRule>
  </conditionalFormatting>
  <conditionalFormatting sqref="L267:L268 C268:C269 E268:E269 G268:G269 C271:C272 E271:E272 G271:G272 I271:I272">
    <cfRule type="cellIs" dxfId="0" priority="154" operator="greaterThanOrEqual">
      <formula>1000</formula>
    </cfRule>
  </conditionalFormatting>
  <pageMargins left="0.4" right="0.25" top="0.5" bottom="0.5" header="0.51180555555555596" footer="0.51180555555555596"/>
  <pageSetup paperSize="5" scale="69" firstPageNumber="0" orientation="portrait" r:id="rId1"/>
  <headerFooter alignWithMargins="0"/>
  <rowBreaks count="2" manualBreakCount="2">
    <brk id="108" max="16383" man="1"/>
    <brk id="2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 APRIL 2023</vt:lpstr>
      <vt:lpstr>'27 APRIL 2023'!Excel_BuiltIn_Print_Area</vt:lpstr>
      <vt:lpstr>'27 APRIL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revision>18</cp:revision>
  <cp:lastPrinted>2023-04-28T03:33:55Z</cp:lastPrinted>
  <dcterms:created xsi:type="dcterms:W3CDTF">2020-09-01T04:35:23Z</dcterms:created>
  <dcterms:modified xsi:type="dcterms:W3CDTF">2023-05-02T06:17:15Z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