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2285"/>
  </bookViews>
  <sheets>
    <sheet name="AFF" sheetId="1" r:id="rId1"/>
  </sheets>
  <externalReferences>
    <externalReference r:id="rId2"/>
    <externalReference r:id="rId3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_Regression_Int" localSheetId="0" hidden="1">1</definedName>
    <definedName name="COMP">#REF!</definedName>
    <definedName name="EMP">#REF!</definedName>
    <definedName name="GROSSREV">#REF!</definedName>
    <definedName name="KUHA" localSheetId="0">AFF!$A$2:$W$9</definedName>
    <definedName name="KUHA">#REF!</definedName>
    <definedName name="LUZ">#REF!</definedName>
    <definedName name="_xlnm.Print_Area" localSheetId="0">AFF!$A$1:$X$86</definedName>
    <definedName name="_xlnm.Print_Area">#REF!</definedName>
    <definedName name="Print_Area_MI" localSheetId="0">AFF!#REF!</definedName>
    <definedName name="PRINT_AREA_MI">#REF!</definedName>
    <definedName name="_xlnm.Print_Titles" localSheetId="0">AFF!$2:$9</definedName>
    <definedName name="_xlnm.Print_Titles">#REF!</definedName>
    <definedName name="Print_Titles_MI" localSheetId="0">AFF!$2:$8</definedName>
    <definedName name="PRINT_TITLES_MI">#REF!</definedName>
    <definedName name="TCS">#REF!</definedName>
  </definedNames>
  <calcPr calcId="144525" fullCalcOnLoad="1"/>
</workbook>
</file>

<file path=xl/calcChain.xml><?xml version="1.0" encoding="utf-8"?>
<calcChain xmlns="http://schemas.openxmlformats.org/spreadsheetml/2006/main">
  <c r="W59" i="1" l="1"/>
  <c r="W64" i="1" s="1"/>
  <c r="U59" i="1"/>
  <c r="U64" i="1" s="1"/>
  <c r="S59" i="1"/>
  <c r="S64" i="1" s="1"/>
  <c r="Q59" i="1"/>
  <c r="Q64" i="1" s="1"/>
  <c r="O59" i="1"/>
  <c r="O64" i="1" s="1"/>
  <c r="M59" i="1"/>
  <c r="M64" i="1" s="1"/>
  <c r="K59" i="1"/>
  <c r="K64" i="1" s="1"/>
  <c r="I59" i="1"/>
  <c r="I64" i="1" s="1"/>
  <c r="G59" i="1"/>
  <c r="G64" i="1" s="1"/>
  <c r="E64" i="1" s="1"/>
  <c r="C59" i="1"/>
  <c r="C64" i="1" s="1"/>
  <c r="W58" i="1"/>
  <c r="W63" i="1" s="1"/>
  <c r="U58" i="1"/>
  <c r="U63" i="1" s="1"/>
  <c r="S58" i="1"/>
  <c r="S63" i="1" s="1"/>
  <c r="Q58" i="1"/>
  <c r="Q63" i="1" s="1"/>
  <c r="O58" i="1"/>
  <c r="O63" i="1" s="1"/>
  <c r="M58" i="1"/>
  <c r="M63" i="1" s="1"/>
  <c r="K58" i="1"/>
  <c r="K63" i="1" s="1"/>
  <c r="I58" i="1"/>
  <c r="I63" i="1" s="1"/>
  <c r="G58" i="1"/>
  <c r="G63" i="1" s="1"/>
  <c r="E63" i="1" s="1"/>
  <c r="E58" i="1"/>
  <c r="C58" i="1"/>
  <c r="C63" i="1" s="1"/>
  <c r="W57" i="1"/>
  <c r="W62" i="1" s="1"/>
  <c r="U57" i="1"/>
  <c r="U62" i="1" s="1"/>
  <c r="S57" i="1"/>
  <c r="S62" i="1" s="1"/>
  <c r="Q57" i="1"/>
  <c r="Q62" i="1" s="1"/>
  <c r="O57" i="1"/>
  <c r="O62" i="1" s="1"/>
  <c r="M57" i="1"/>
  <c r="M62" i="1" s="1"/>
  <c r="K57" i="1"/>
  <c r="K62" i="1" s="1"/>
  <c r="I57" i="1"/>
  <c r="I62" i="1" s="1"/>
  <c r="G57" i="1"/>
  <c r="G62" i="1" s="1"/>
  <c r="C57" i="1"/>
  <c r="C62" i="1" s="1"/>
  <c r="W56" i="1"/>
  <c r="W61" i="1" s="1"/>
  <c r="U56" i="1"/>
  <c r="U61" i="1" s="1"/>
  <c r="S56" i="1"/>
  <c r="S61" i="1" s="1"/>
  <c r="Q56" i="1"/>
  <c r="Q61" i="1" s="1"/>
  <c r="O56" i="1"/>
  <c r="O61" i="1" s="1"/>
  <c r="M56" i="1"/>
  <c r="M61" i="1" s="1"/>
  <c r="K56" i="1"/>
  <c r="K61" i="1" s="1"/>
  <c r="I56" i="1"/>
  <c r="I61" i="1" s="1"/>
  <c r="G56" i="1"/>
  <c r="E56" i="1" s="1"/>
  <c r="C56" i="1"/>
  <c r="C61" i="1" s="1"/>
  <c r="E54" i="1"/>
  <c r="E53" i="1"/>
  <c r="E52" i="1"/>
  <c r="E51" i="1"/>
  <c r="E62" i="1" l="1"/>
  <c r="E57" i="1"/>
  <c r="E59" i="1"/>
  <c r="G61" i="1"/>
  <c r="E61" i="1" s="1"/>
</calcChain>
</file>

<file path=xl/sharedStrings.xml><?xml version="1.0" encoding="utf-8"?>
<sst xmlns="http://schemas.openxmlformats.org/spreadsheetml/2006/main" count="87" uniqueCount="26">
  <si>
    <t>Table 2.1</t>
  </si>
  <si>
    <t>QUARTERLY INDICES ON VOLUME OF PRODUCTION</t>
  </si>
  <si>
    <t>AGRICULTURE, FISHERY AND FORESTRY (AFF)</t>
  </si>
  <si>
    <t>(1978=100)</t>
  </si>
  <si>
    <t>YEAR/     QUARTER</t>
  </si>
  <si>
    <t>TOTAL   AFF</t>
  </si>
  <si>
    <t>AGRICULTURAL CROPS</t>
  </si>
  <si>
    <t>LIVESTOCK &amp; POULTRY</t>
  </si>
  <si>
    <t>FISHERY</t>
  </si>
  <si>
    <t xml:space="preserve"> FORESTRY</t>
  </si>
  <si>
    <t>Total Crops</t>
  </si>
  <si>
    <t>Palay</t>
  </si>
  <si>
    <t>Corn</t>
  </si>
  <si>
    <t>Coconut</t>
  </si>
  <si>
    <t>Sugarcane</t>
  </si>
  <si>
    <t>Banana</t>
  </si>
  <si>
    <t>Other Crops</t>
  </si>
  <si>
    <t>1997,  Ave.</t>
  </si>
  <si>
    <t>Q1</t>
  </si>
  <si>
    <t>Q2</t>
  </si>
  <si>
    <t>Q3</t>
  </si>
  <si>
    <t>Q4</t>
  </si>
  <si>
    <t>1998,  Ave.</t>
  </si>
  <si>
    <t>1999, Ave.</t>
  </si>
  <si>
    <t>2000, Ave.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</si>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</sst>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)"/>
    <numFmt numFmtId="165" formatCode="General_)"/>
  </numFmts>
  <fonts count="1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6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name val="Arial"/>
      <family val="2"/>
    </font>
    <font>
      <b/>
      <sz val="9"/>
      <color indexed="8"/>
      <name val="Arial"/>
      <family val="2"/>
    </font>
    <font>
      <vertAlign val="superscript"/>
      <sz val="8"/>
      <color indexed="10"/>
      <name val="Arial"/>
      <family val="2"/>
    </font>
    <font>
      <sz val="12"/>
      <name val="Tms Rmn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164" fontId="1" fillId="0" borderId="0" xfId="0" applyNumberFormat="1" applyFont="1" applyBorder="1"/>
    <xf numFmtId="164" fontId="2" fillId="0" borderId="0" xfId="0" applyNumberFormat="1" applyFont="1" applyFill="1" applyBorder="1"/>
    <xf numFmtId="164" fontId="2" fillId="0" borderId="0" xfId="0" applyNumberFormat="1" applyFont="1" applyBorder="1"/>
    <xf numFmtId="164" fontId="2" fillId="0" borderId="0" xfId="0" applyNumberFormat="1" applyFont="1"/>
    <xf numFmtId="164" fontId="3" fillId="0" borderId="0" xfId="0" quotePrefix="1" applyNumberFormat="1" applyFont="1" applyBorder="1" applyAlignment="1" applyProtection="1">
      <alignment horizontal="left"/>
    </xf>
    <xf numFmtId="164" fontId="3" fillId="0" borderId="0" xfId="0" applyNumberFormat="1" applyFont="1" applyFill="1" applyBorder="1"/>
    <xf numFmtId="164" fontId="3" fillId="0" borderId="0" xfId="0" applyNumberFormat="1" applyFont="1" applyBorder="1"/>
    <xf numFmtId="164" fontId="3" fillId="0" borderId="0" xfId="0" applyNumberFormat="1" applyFont="1" applyBorder="1" applyProtection="1">
      <protection locked="0"/>
    </xf>
    <xf numFmtId="164" fontId="3" fillId="0" borderId="0" xfId="0" applyNumberFormat="1" applyFont="1" applyBorder="1" applyAlignment="1" applyProtection="1">
      <alignment horizontal="left"/>
    </xf>
    <xf numFmtId="164" fontId="3" fillId="0" borderId="1" xfId="0" applyNumberFormat="1" applyFont="1" applyBorder="1" applyAlignment="1" applyProtection="1">
      <alignment horizontal="left"/>
    </xf>
    <xf numFmtId="164" fontId="3" fillId="0" borderId="1" xfId="0" applyNumberFormat="1" applyFont="1" applyFill="1" applyBorder="1"/>
    <xf numFmtId="164" fontId="3" fillId="0" borderId="1" xfId="0" applyNumberFormat="1" applyFont="1" applyBorder="1"/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 applyProtection="1">
      <alignment horizontal="center" vertical="center" wrapText="1"/>
    </xf>
    <xf numFmtId="164" fontId="3" fillId="0" borderId="7" xfId="0" applyNumberFormat="1" applyFont="1" applyBorder="1" applyAlignment="1" applyProtection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center" vertical="center" wrapText="1"/>
    </xf>
    <xf numFmtId="164" fontId="3" fillId="2" borderId="8" xfId="0" applyNumberFormat="1" applyFont="1" applyFill="1" applyBorder="1" applyAlignment="1" applyProtection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 applyProtection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 applyProtection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Fill="1" applyBorder="1"/>
    <xf numFmtId="164" fontId="4" fillId="2" borderId="0" xfId="0" applyNumberFormat="1" applyFont="1" applyFill="1" applyBorder="1"/>
    <xf numFmtId="164" fontId="4" fillId="0" borderId="14" xfId="0" applyNumberFormat="1" applyFont="1" applyBorder="1"/>
    <xf numFmtId="164" fontId="3" fillId="0" borderId="15" xfId="0" applyNumberFormat="1" applyFont="1" applyBorder="1" applyAlignment="1" applyProtection="1">
      <alignment horizontal="center" vertical="center"/>
    </xf>
    <xf numFmtId="164" fontId="3" fillId="0" borderId="16" xfId="0" applyNumberFormat="1" applyFont="1" applyBorder="1" applyAlignment="1" applyProtection="1">
      <alignment horizontal="center" vertical="center"/>
    </xf>
    <xf numFmtId="164" fontId="3" fillId="0" borderId="16" xfId="0" applyNumberFormat="1" applyFont="1" applyFill="1" applyBorder="1" applyAlignment="1" applyProtection="1">
      <alignment horizontal="right" vertical="center"/>
    </xf>
    <xf numFmtId="164" fontId="3" fillId="0" borderId="17" xfId="0" applyNumberFormat="1" applyFont="1" applyFill="1" applyBorder="1" applyAlignment="1" applyProtection="1">
      <alignment vertical="center"/>
    </xf>
    <xf numFmtId="164" fontId="3" fillId="0" borderId="16" xfId="0" applyNumberFormat="1" applyFont="1" applyBorder="1" applyAlignment="1" applyProtection="1">
      <alignment horizontal="right" vertical="center"/>
    </xf>
    <xf numFmtId="164" fontId="3" fillId="2" borderId="17" xfId="0" applyNumberFormat="1" applyFont="1" applyFill="1" applyBorder="1" applyAlignment="1" applyProtection="1">
      <alignment vertical="center"/>
    </xf>
    <xf numFmtId="164" fontId="3" fillId="0" borderId="17" xfId="0" applyNumberFormat="1" applyFont="1" applyBorder="1" applyAlignment="1" applyProtection="1">
      <alignment vertical="center"/>
    </xf>
    <xf numFmtId="164" fontId="3" fillId="0" borderId="18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>
      <alignment vertical="center"/>
    </xf>
    <xf numFmtId="164" fontId="4" fillId="0" borderId="6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Protection="1"/>
    <xf numFmtId="164" fontId="4" fillId="2" borderId="0" xfId="0" applyNumberFormat="1" applyFont="1" applyFill="1" applyBorder="1" applyAlignment="1" applyProtection="1">
      <alignment horizontal="right"/>
    </xf>
    <xf numFmtId="164" fontId="4" fillId="2" borderId="0" xfId="0" applyNumberFormat="1" applyFont="1" applyFill="1" applyBorder="1" applyProtection="1"/>
    <xf numFmtId="164" fontId="4" fillId="0" borderId="0" xfId="0" applyNumberFormat="1" applyFont="1" applyBorder="1" applyAlignment="1" applyProtection="1">
      <alignment horizontal="right"/>
    </xf>
    <xf numFmtId="164" fontId="4" fillId="0" borderId="0" xfId="0" applyNumberFormat="1" applyFont="1" applyBorder="1" applyProtection="1"/>
    <xf numFmtId="164" fontId="4" fillId="0" borderId="14" xfId="0" applyNumberFormat="1" applyFont="1" applyBorder="1" applyProtection="1"/>
    <xf numFmtId="164" fontId="3" fillId="2" borderId="16" xfId="0" applyNumberFormat="1" applyFont="1" applyFill="1" applyBorder="1" applyAlignment="1" applyProtection="1">
      <alignment horizontal="right" vertical="center"/>
    </xf>
    <xf numFmtId="164" fontId="5" fillId="0" borderId="17" xfId="0" applyNumberFormat="1" applyFont="1" applyBorder="1" applyAlignment="1" applyProtection="1">
      <alignment vertical="center"/>
    </xf>
    <xf numFmtId="164" fontId="5" fillId="0" borderId="18" xfId="0" applyNumberFormat="1" applyFont="1" applyBorder="1" applyAlignment="1" applyProtection="1">
      <alignment vertical="center"/>
    </xf>
    <xf numFmtId="164" fontId="1" fillId="0" borderId="0" xfId="0" applyNumberFormat="1" applyFont="1" applyAlignment="1">
      <alignment vertical="center"/>
    </xf>
    <xf numFmtId="164" fontId="3" fillId="0" borderId="15" xfId="0" quotePrefix="1" applyNumberFormat="1" applyFont="1" applyBorder="1" applyAlignment="1" applyProtection="1">
      <alignment horizontal="center" vertical="center"/>
    </xf>
    <xf numFmtId="164" fontId="3" fillId="0" borderId="16" xfId="0" quotePrefix="1" applyNumberFormat="1" applyFont="1" applyBorder="1" applyAlignment="1" applyProtection="1">
      <alignment horizontal="center" vertical="center"/>
    </xf>
    <xf numFmtId="164" fontId="1" fillId="0" borderId="16" xfId="0" applyNumberFormat="1" applyFont="1" applyFill="1" applyBorder="1" applyAlignment="1" applyProtection="1">
      <alignment horizontal="right" vertical="center"/>
    </xf>
    <xf numFmtId="164" fontId="1" fillId="0" borderId="17" xfId="0" applyNumberFormat="1" applyFont="1" applyFill="1" applyBorder="1" applyAlignment="1" applyProtection="1">
      <alignment horizontal="right"/>
    </xf>
    <xf numFmtId="164" fontId="3" fillId="0" borderId="17" xfId="0" applyNumberFormat="1" applyFont="1" applyFill="1" applyBorder="1" applyAlignment="1" applyProtection="1">
      <alignment horizontal="right"/>
    </xf>
    <xf numFmtId="164" fontId="1" fillId="0" borderId="0" xfId="0" applyNumberFormat="1" applyFont="1"/>
    <xf numFmtId="164" fontId="2" fillId="0" borderId="0" xfId="0" applyNumberFormat="1" applyFont="1" applyAlignment="1">
      <alignment horizontal="right"/>
    </xf>
    <xf numFmtId="0" fontId="3" fillId="0" borderId="2" xfId="0" quotePrefix="1" applyNumberFormat="1" applyFont="1" applyFill="1" applyBorder="1" applyAlignment="1" applyProtection="1">
      <alignment horizontal="center" vertical="center"/>
    </xf>
    <xf numFmtId="0" fontId="3" fillId="0" borderId="19" xfId="0" quotePrefix="1" applyNumberFormat="1" applyFont="1" applyFill="1" applyBorder="1" applyAlignment="1" applyProtection="1">
      <alignment horizontal="center" vertical="center"/>
    </xf>
    <xf numFmtId="164" fontId="1" fillId="0" borderId="19" xfId="0" applyNumberFormat="1" applyFont="1" applyFill="1" applyBorder="1" applyAlignment="1" applyProtection="1">
      <alignment horizontal="right" vertical="center"/>
    </xf>
    <xf numFmtId="164" fontId="1" fillId="0" borderId="19" xfId="0" applyNumberFormat="1" applyFont="1" applyFill="1" applyBorder="1" applyAlignment="1" applyProtection="1">
      <alignment horizontal="right"/>
    </xf>
    <xf numFmtId="164" fontId="3" fillId="0" borderId="19" xfId="0" applyNumberFormat="1" applyFont="1" applyFill="1" applyBorder="1" applyAlignment="1" applyProtection="1">
      <alignment horizontal="right"/>
    </xf>
    <xf numFmtId="164" fontId="3" fillId="0" borderId="20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 applyAlignment="1">
      <alignment horizontal="right"/>
    </xf>
    <xf numFmtId="164" fontId="6" fillId="0" borderId="0" xfId="0" applyNumberFormat="1" applyFont="1" applyFill="1" applyBorder="1" applyAlignment="1" applyProtection="1">
      <alignment vertical="top"/>
    </xf>
    <xf numFmtId="164" fontId="7" fillId="2" borderId="0" xfId="0" applyNumberFormat="1" applyFont="1" applyFill="1" applyBorder="1" applyAlignment="1" applyProtection="1">
      <alignment horizontal="right"/>
    </xf>
    <xf numFmtId="164" fontId="2" fillId="0" borderId="6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 applyProtection="1">
      <alignment horizontal="left"/>
    </xf>
    <xf numFmtId="164" fontId="2" fillId="2" borderId="0" xfId="0" applyNumberFormat="1" applyFont="1" applyFill="1" applyBorder="1" applyAlignment="1" applyProtection="1">
      <alignment horizontal="right"/>
    </xf>
    <xf numFmtId="164" fontId="7" fillId="0" borderId="0" xfId="0" applyNumberFormat="1" applyFont="1" applyFill="1" applyBorder="1" applyAlignment="1" applyProtection="1">
      <alignment horizontal="right"/>
    </xf>
    <xf numFmtId="164" fontId="6" fillId="0" borderId="14" xfId="0" applyNumberFormat="1" applyFont="1" applyFill="1" applyBorder="1" applyAlignment="1" applyProtection="1">
      <alignment vertical="top"/>
    </xf>
    <xf numFmtId="164" fontId="5" fillId="0" borderId="0" xfId="0" applyNumberFormat="1" applyFont="1" applyFill="1" applyBorder="1" applyAlignment="1" applyProtection="1">
      <alignment horizontal="right"/>
    </xf>
    <xf numFmtId="164" fontId="7" fillId="0" borderId="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7" fillId="0" borderId="14" xfId="0" applyNumberFormat="1" applyFont="1" applyFill="1" applyBorder="1" applyAlignment="1" applyProtection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21" xfId="0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Fill="1" applyBorder="1" applyAlignment="1" applyProtection="1">
      <alignment horizontal="right"/>
    </xf>
    <xf numFmtId="164" fontId="2" fillId="0" borderId="1" xfId="0" applyNumberFormat="1" applyFont="1" applyFill="1" applyBorder="1" applyAlignment="1" applyProtection="1">
      <alignment horizontal="right"/>
    </xf>
    <xf numFmtId="164" fontId="7" fillId="0" borderId="1" xfId="0" applyNumberFormat="1" applyFont="1" applyFill="1" applyBorder="1" applyAlignment="1" applyProtection="1">
      <alignment horizontal="right"/>
    </xf>
    <xf numFmtId="164" fontId="4" fillId="0" borderId="1" xfId="0" applyNumberFormat="1" applyFont="1" applyBorder="1" applyAlignment="1" applyProtection="1">
      <alignment horizontal="right"/>
    </xf>
    <xf numFmtId="164" fontId="5" fillId="0" borderId="1" xfId="0" applyNumberFormat="1" applyFont="1" applyFill="1" applyBorder="1" applyAlignment="1" applyProtection="1">
      <alignment horizontal="right"/>
    </xf>
    <xf numFmtId="164" fontId="7" fillId="0" borderId="22" xfId="0" applyNumberFormat="1" applyFont="1" applyFill="1" applyBorder="1" applyAlignment="1" applyProtection="1">
      <alignment horizontal="right"/>
    </xf>
    <xf numFmtId="164" fontId="2" fillId="0" borderId="1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 applyProtection="1">
      <alignment horizontal="right"/>
    </xf>
    <xf numFmtId="164" fontId="9" fillId="0" borderId="14" xfId="0" applyNumberFormat="1" applyFont="1" applyFill="1" applyBorder="1" applyAlignment="1" applyProtection="1">
      <alignment horizontal="right"/>
    </xf>
    <xf numFmtId="164" fontId="10" fillId="0" borderId="0" xfId="0" applyNumberFormat="1" applyFont="1" applyFill="1" applyBorder="1" applyAlignment="1" applyProtection="1">
      <alignment horizontal="right"/>
    </xf>
    <xf numFmtId="164" fontId="11" fillId="0" borderId="20" xfId="0" applyNumberFormat="1" applyFont="1" applyFill="1" applyBorder="1" applyAlignment="1" applyProtection="1">
      <alignment horizontal="right"/>
    </xf>
    <xf numFmtId="164" fontId="3" fillId="0" borderId="14" xfId="0" applyNumberFormat="1" applyFont="1" applyFill="1" applyBorder="1" applyAlignment="1" applyProtection="1">
      <alignment horizontal="right"/>
    </xf>
    <xf numFmtId="164" fontId="12" fillId="0" borderId="0" xfId="0" applyNumberFormat="1" applyFont="1" applyFill="1" applyBorder="1" applyAlignment="1" applyProtection="1">
      <alignment horizontal="right"/>
    </xf>
    <xf numFmtId="164" fontId="7" fillId="0" borderId="1" xfId="0" applyNumberFormat="1" applyFont="1" applyBorder="1" applyAlignment="1" applyProtection="1">
      <alignment horizontal="center"/>
      <protection locked="0"/>
    </xf>
    <xf numFmtId="164" fontId="8" fillId="0" borderId="1" xfId="0" applyNumberFormat="1" applyFont="1" applyFill="1" applyBorder="1" applyAlignment="1" applyProtection="1">
      <alignment horizontal="right"/>
    </xf>
    <xf numFmtId="164" fontId="12" fillId="0" borderId="1" xfId="0" applyNumberFormat="1" applyFont="1" applyFill="1" applyBorder="1" applyAlignment="1" applyProtection="1">
      <alignment horizontal="right"/>
    </xf>
    <xf numFmtId="164" fontId="3" fillId="0" borderId="22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left"/>
    </xf>
    <xf numFmtId="164" fontId="4" fillId="0" borderId="14" xfId="0" applyNumberFormat="1" applyFont="1" applyFill="1" applyBorder="1" applyAlignment="1" applyProtection="1">
      <alignment horizontal="left"/>
    </xf>
    <xf numFmtId="164" fontId="4" fillId="0" borderId="14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esktop/QEI%20CSV%20&amp;%20Excel%20files/QEI/2011/Q3_11/AFF_Q3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esktop/QEI%20CSV%20&amp;%20Excel%20files/QEI/2011/Q3_11/QEI%20Q3%20Summary%20Tables%20for%20NS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F"/>
      <sheetName val="GR"/>
      <sheetName val="yoy"/>
    </sheetNames>
    <sheetDataSet>
      <sheetData sheetId="0" refreshError="1"/>
      <sheetData sheetId="1" refreshError="1"/>
      <sheetData sheetId="2">
        <row r="10">
          <cell r="C10">
            <v>56015.718970262162</v>
          </cell>
          <cell r="G10">
            <v>9043.8426287474995</v>
          </cell>
          <cell r="I10">
            <v>2985.4481491642509</v>
          </cell>
          <cell r="K10">
            <v>2001.497387337829</v>
          </cell>
          <cell r="M10">
            <v>2834.1151072660805</v>
          </cell>
          <cell r="O10">
            <v>1217.0176591912505</v>
          </cell>
          <cell r="Q10">
            <v>11542.104375292927</v>
          </cell>
          <cell r="S10">
            <v>13432.533239350945</v>
          </cell>
          <cell r="U10">
            <v>12723.903012934863</v>
          </cell>
          <cell r="W10">
            <v>235.2574109765163</v>
          </cell>
        </row>
        <row r="11">
          <cell r="C11">
            <v>48070.31228079601</v>
          </cell>
          <cell r="G11">
            <v>7089.6726229350006</v>
          </cell>
          <cell r="I11">
            <v>1716.9085226002501</v>
          </cell>
          <cell r="K11">
            <v>1735.9784771953646</v>
          </cell>
          <cell r="M11">
            <v>981.20634476831981</v>
          </cell>
          <cell r="O11">
            <v>1511.9829237975002</v>
          </cell>
          <cell r="Q11">
            <v>9874.59968114816</v>
          </cell>
          <cell r="S11">
            <v>11757.937715239077</v>
          </cell>
          <cell r="U11">
            <v>13017.793581447384</v>
          </cell>
          <cell r="W11">
            <v>384.23241166495569</v>
          </cell>
        </row>
        <row r="12">
          <cell r="C12">
            <v>49073.543208532639</v>
          </cell>
          <cell r="G12">
            <v>7137.8081824350011</v>
          </cell>
          <cell r="I12">
            <v>5249.1689326439991</v>
          </cell>
          <cell r="K12">
            <v>2309.7787516991248</v>
          </cell>
          <cell r="M12">
            <v>63.406013267519995</v>
          </cell>
          <cell r="O12">
            <v>1457.8383652612501</v>
          </cell>
          <cell r="Q12">
            <v>8958.0707674357727</v>
          </cell>
          <cell r="S12">
            <v>12196.70394676771</v>
          </cell>
          <cell r="U12">
            <v>11197.036590636004</v>
          </cell>
          <cell r="W12">
            <v>503.73165838625511</v>
          </cell>
        </row>
        <row r="13">
          <cell r="C13">
            <v>67590.397520060738</v>
          </cell>
          <cell r="G13">
            <v>15780.013051109998</v>
          </cell>
          <cell r="I13">
            <v>2566.9387390027505</v>
          </cell>
          <cell r="K13">
            <v>2179.1456620214553</v>
          </cell>
          <cell r="M13">
            <v>1812.6872340350403</v>
          </cell>
          <cell r="O13">
            <v>1553.1860123587496</v>
          </cell>
          <cell r="Q13">
            <v>13135.472621181601</v>
          </cell>
          <cell r="S13">
            <v>15461.503062911372</v>
          </cell>
          <cell r="U13">
            <v>14843.179473119997</v>
          </cell>
          <cell r="W13">
            <v>258.27166431977503</v>
          </cell>
        </row>
        <row r="15">
          <cell r="C15">
            <v>57955.767625927401</v>
          </cell>
          <cell r="G15">
            <v>9668.8561268775011</v>
          </cell>
          <cell r="I15">
            <v>3644.7398779837517</v>
          </cell>
          <cell r="K15">
            <v>2051.0394877404956</v>
          </cell>
          <cell r="M15">
            <v>2877.1893010555204</v>
          </cell>
          <cell r="O15">
            <v>1374.3932250562502</v>
          </cell>
          <cell r="Q15">
            <v>11352.516403875519</v>
          </cell>
          <cell r="S15">
            <v>13328.796757342569</v>
          </cell>
          <cell r="U15">
            <v>13345.909709542157</v>
          </cell>
          <cell r="W15">
            <v>312.32673645363138</v>
          </cell>
        </row>
        <row r="16">
          <cell r="C16">
            <v>51606.164410466692</v>
          </cell>
          <cell r="G16">
            <v>7818.8728654050001</v>
          </cell>
          <cell r="I16">
            <v>2561.8390343122501</v>
          </cell>
          <cell r="K16">
            <v>1753.6229938830545</v>
          </cell>
          <cell r="M16">
            <v>1014.3277892351999</v>
          </cell>
          <cell r="O16">
            <v>1675.9112480512501</v>
          </cell>
          <cell r="Q16">
            <v>9598.4634580435068</v>
          </cell>
          <cell r="S16">
            <v>12061.021622415799</v>
          </cell>
          <cell r="U16">
            <v>14470.281939079012</v>
          </cell>
          <cell r="W16">
            <v>651.82346004161775</v>
          </cell>
        </row>
        <row r="17">
          <cell r="C17">
            <v>50896.967889441119</v>
          </cell>
          <cell r="G17">
            <v>8039.1732760500017</v>
          </cell>
          <cell r="I17">
            <v>5308.4589572699997</v>
          </cell>
          <cell r="K17">
            <v>2327.1846222331392</v>
          </cell>
          <cell r="M17">
            <v>100.00118304</v>
          </cell>
          <cell r="O17">
            <v>1540.8916158825007</v>
          </cell>
          <cell r="Q17">
            <v>8943.1628172731143</v>
          </cell>
          <cell r="S17">
            <v>12453.828575896307</v>
          </cell>
          <cell r="U17">
            <v>11671.355302332007</v>
          </cell>
          <cell r="W17">
            <v>512.91153946405257</v>
          </cell>
        </row>
        <row r="18">
          <cell r="C18">
            <v>68743.126815833632</v>
          </cell>
          <cell r="G18">
            <v>15459.751128569998</v>
          </cell>
          <cell r="I18">
            <v>2978.870959937251</v>
          </cell>
          <cell r="K18">
            <v>2169.9630981984556</v>
          </cell>
          <cell r="M18">
            <v>2146.3438128580806</v>
          </cell>
          <cell r="O18">
            <v>1601.1697020899999</v>
          </cell>
          <cell r="Q18">
            <v>13220.258989558739</v>
          </cell>
          <cell r="S18">
            <v>15569.615413176223</v>
          </cell>
          <cell r="U18">
            <v>15337.81450278</v>
          </cell>
          <cell r="W18">
            <v>259.33920866488739</v>
          </cell>
        </row>
        <row r="20">
          <cell r="C20">
            <v>60264.121332698305</v>
          </cell>
          <cell r="G20">
            <v>9832.222867425</v>
          </cell>
          <cell r="I20">
            <v>4061.3428564852516</v>
          </cell>
          <cell r="K20">
            <v>1945.9829459716952</v>
          </cell>
          <cell r="M20">
            <v>2862.7153926615019</v>
          </cell>
          <cell r="O20">
            <v>1455.3412083787503</v>
          </cell>
          <cell r="Q20">
            <v>11705.115589100844</v>
          </cell>
          <cell r="S20">
            <v>13625.92955725964</v>
          </cell>
          <cell r="U20">
            <v>14499.859699780372</v>
          </cell>
          <cell r="W20">
            <v>275.61121563525097</v>
          </cell>
        </row>
        <row r="21">
          <cell r="C21">
            <v>53586.473388496728</v>
          </cell>
          <cell r="G21">
            <v>8159.4586908450001</v>
          </cell>
          <cell r="I21">
            <v>2498.1165560767499</v>
          </cell>
          <cell r="K21">
            <v>1686.3906142694643</v>
          </cell>
          <cell r="M21">
            <v>772.93545981696002</v>
          </cell>
          <cell r="O21">
            <v>1817.4745248975003</v>
          </cell>
          <cell r="Q21">
            <v>10726.331366765871</v>
          </cell>
          <cell r="S21">
            <v>12135.135263670552</v>
          </cell>
          <cell r="U21">
            <v>15361.643189229753</v>
          </cell>
          <cell r="W21">
            <v>428.98772292487888</v>
          </cell>
        </row>
        <row r="22">
          <cell r="C22">
            <v>53728.512808264619</v>
          </cell>
          <cell r="G22">
            <v>8415.5933513400014</v>
          </cell>
          <cell r="I22">
            <v>6049.6795866779985</v>
          </cell>
          <cell r="K22">
            <v>2371.95974429424</v>
          </cell>
          <cell r="M22">
            <v>90.364226927039994</v>
          </cell>
          <cell r="O22">
            <v>1634.8813200037505</v>
          </cell>
          <cell r="Q22">
            <v>9421.7457677197599</v>
          </cell>
          <cell r="S22">
            <v>12527.299224388196</v>
          </cell>
          <cell r="U22">
            <v>12826.929535716008</v>
          </cell>
          <cell r="W22">
            <v>390.0600511976258</v>
          </cell>
        </row>
        <row r="23">
          <cell r="C23">
            <v>72656.850905166197</v>
          </cell>
          <cell r="G23">
            <v>17022.204647962499</v>
          </cell>
          <cell r="I23">
            <v>3445.2556351605012</v>
          </cell>
          <cell r="K23">
            <v>2244.2978800867118</v>
          </cell>
          <cell r="M23">
            <v>1733.5678769798405</v>
          </cell>
          <cell r="O23">
            <v>1913.0682421987499</v>
          </cell>
          <cell r="Q23">
            <v>14311.507129442596</v>
          </cell>
          <cell r="S23">
            <v>15863.995594764725</v>
          </cell>
          <cell r="U23">
            <v>15895.464190679999</v>
          </cell>
          <cell r="W23">
            <v>227.4897078905764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 "/>
      <sheetName val="COMP"/>
      <sheetName val="CperE"/>
      <sheetName val="CperEk"/>
      <sheetName val="AFF"/>
      <sheetName val="M&amp;Q"/>
      <sheetName val="Construction"/>
      <sheetName val="EGW"/>
      <sheetName val="MFG_REV"/>
      <sheetName val="MFG-EMP"/>
      <sheetName val="FIN &amp; RE"/>
      <sheetName val="SERVICES"/>
      <sheetName val="Trade&amp;T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5"/>
  <dimension ref="A1:EJ86"/>
  <sheetViews>
    <sheetView showGridLines="0" tabSelected="1" view="pageBreakPreview" zoomScaleNormal="100" zoomScaleSheetLayoutView="85" workbookViewId="0">
      <selection activeCell="A65" sqref="A65:X84"/>
    </sheetView>
  </sheetViews>
  <sheetFormatPr defaultColWidth="11" defaultRowHeight="15" customHeight="1" x14ac:dyDescent="0.2"/>
  <cols>
    <col min="1" max="1" width="8.5703125" style="4" customWidth="1"/>
    <col min="2" max="2" width="2.42578125" style="4" customWidth="1"/>
    <col min="3" max="3" width="7.7109375" style="109" customWidth="1"/>
    <col min="4" max="4" width="1.85546875" style="2" customWidth="1"/>
    <col min="5" max="5" width="8.7109375" style="4" customWidth="1"/>
    <col min="6" max="6" width="1.85546875" style="4" customWidth="1"/>
    <col min="7" max="7" width="8.7109375" style="4" customWidth="1"/>
    <col min="8" max="8" width="1.85546875" style="4" customWidth="1"/>
    <col min="9" max="9" width="8.7109375" style="4" customWidth="1"/>
    <col min="10" max="10" width="1.85546875" style="4" customWidth="1"/>
    <col min="11" max="11" width="8.7109375" style="4" customWidth="1"/>
    <col min="12" max="12" width="1.28515625" style="4" customWidth="1"/>
    <col min="13" max="13" width="8.7109375" style="4" customWidth="1"/>
    <col min="14" max="14" width="1.85546875" style="4" customWidth="1"/>
    <col min="15" max="15" width="8.7109375" style="4" customWidth="1"/>
    <col min="16" max="16" width="1.140625" style="4" customWidth="1"/>
    <col min="17" max="17" width="8.7109375" style="4" customWidth="1"/>
    <col min="18" max="18" width="1" style="4" customWidth="1"/>
    <col min="19" max="19" width="8.7109375" style="4" customWidth="1"/>
    <col min="20" max="20" width="1.5703125" style="4" customWidth="1"/>
    <col min="21" max="21" width="8.7109375" style="4" customWidth="1"/>
    <col min="22" max="22" width="1.5703125" style="4" customWidth="1"/>
    <col min="23" max="23" width="8.7109375" style="4" customWidth="1"/>
    <col min="24" max="24" width="3.28515625" style="4" customWidth="1"/>
    <col min="25" max="16384" width="11" style="4"/>
  </cols>
  <sheetData>
    <row r="1" spans="1:24" ht="15" customHeight="1" x14ac:dyDescent="0.2">
      <c r="A1" s="1" t="s">
        <v>0</v>
      </c>
      <c r="B1" s="1"/>
      <c r="C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" customHeight="1" x14ac:dyDescent="0.2">
      <c r="A2" s="5" t="s">
        <v>1</v>
      </c>
      <c r="B2" s="5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</row>
    <row r="3" spans="1:24" ht="15" customHeight="1" x14ac:dyDescent="0.2">
      <c r="A3" s="9" t="s">
        <v>2</v>
      </c>
      <c r="B3" s="9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5" customHeight="1" x14ac:dyDescent="0.2">
      <c r="A4" s="9" t="s">
        <v>3</v>
      </c>
      <c r="B4" s="9"/>
      <c r="C4" s="6"/>
      <c r="D4" s="6"/>
      <c r="E4" s="7"/>
      <c r="F4" s="7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3" customFormat="1" ht="8.25" customHeight="1" thickBot="1" x14ac:dyDescent="0.25">
      <c r="A5" s="10"/>
      <c r="B5" s="10"/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8.75" customHeight="1" x14ac:dyDescent="0.2">
      <c r="A6" s="13" t="s">
        <v>4</v>
      </c>
      <c r="B6" s="14"/>
      <c r="C6" s="15" t="s">
        <v>5</v>
      </c>
      <c r="D6" s="15"/>
      <c r="E6" s="16" t="s">
        <v>6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/>
      <c r="S6" s="18" t="s">
        <v>7</v>
      </c>
      <c r="T6" s="17"/>
      <c r="U6" s="18" t="s">
        <v>8</v>
      </c>
      <c r="V6" s="17"/>
      <c r="W6" s="18" t="s">
        <v>9</v>
      </c>
      <c r="X6" s="19"/>
    </row>
    <row r="7" spans="1:24" ht="15.75" customHeight="1" x14ac:dyDescent="0.2">
      <c r="A7" s="20"/>
      <c r="B7" s="21"/>
      <c r="C7" s="22"/>
      <c r="D7" s="22"/>
      <c r="E7" s="23" t="s">
        <v>10</v>
      </c>
      <c r="F7" s="24"/>
      <c r="G7" s="25" t="s">
        <v>11</v>
      </c>
      <c r="H7" s="24"/>
      <c r="I7" s="25" t="s">
        <v>12</v>
      </c>
      <c r="J7" s="24"/>
      <c r="K7" s="25" t="s">
        <v>13</v>
      </c>
      <c r="L7" s="24"/>
      <c r="M7" s="26" t="s">
        <v>14</v>
      </c>
      <c r="N7" s="24"/>
      <c r="O7" s="25" t="s">
        <v>15</v>
      </c>
      <c r="P7" s="24"/>
      <c r="Q7" s="26" t="s">
        <v>16</v>
      </c>
      <c r="R7" s="24"/>
      <c r="S7" s="24"/>
      <c r="T7" s="24"/>
      <c r="U7" s="24"/>
      <c r="V7" s="24"/>
      <c r="W7" s="24"/>
      <c r="X7" s="27"/>
    </row>
    <row r="8" spans="1:24" ht="16.5" customHeight="1" thickBot="1" x14ac:dyDescent="0.25">
      <c r="A8" s="28"/>
      <c r="B8" s="29"/>
      <c r="C8" s="30"/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2"/>
    </row>
    <row r="9" spans="1:24" ht="16.5" hidden="1" customHeight="1" x14ac:dyDescent="0.2">
      <c r="A9" s="33"/>
      <c r="B9" s="34"/>
      <c r="C9" s="35"/>
      <c r="D9" s="35"/>
      <c r="E9" s="36">
        <v>13285</v>
      </c>
      <c r="F9" s="36"/>
      <c r="G9" s="34">
        <v>3767</v>
      </c>
      <c r="H9" s="34"/>
      <c r="I9" s="34">
        <v>1439</v>
      </c>
      <c r="J9" s="34"/>
      <c r="K9" s="34">
        <v>1330</v>
      </c>
      <c r="L9" s="34"/>
      <c r="M9" s="34">
        <v>1295</v>
      </c>
      <c r="N9" s="34"/>
      <c r="O9" s="34">
        <v>614</v>
      </c>
      <c r="P9" s="34"/>
      <c r="Q9" s="34">
        <v>4840</v>
      </c>
      <c r="R9" s="34"/>
      <c r="S9" s="34"/>
      <c r="T9" s="34"/>
      <c r="U9" s="34"/>
      <c r="V9" s="34"/>
      <c r="W9" s="34"/>
      <c r="X9" s="37"/>
    </row>
    <row r="10" spans="1:24" s="46" customFormat="1" ht="16.5" hidden="1" customHeight="1" x14ac:dyDescent="0.2">
      <c r="A10" s="38" t="s">
        <v>17</v>
      </c>
      <c r="B10" s="39"/>
      <c r="C10" s="40">
        <v>157.46559700200953</v>
      </c>
      <c r="D10" s="41"/>
      <c r="E10" s="42">
        <v>136.29549737450773</v>
      </c>
      <c r="F10" s="43"/>
      <c r="G10" s="42">
        <v>132.08834959572371</v>
      </c>
      <c r="H10" s="44"/>
      <c r="I10" s="42">
        <v>145.04253288127941</v>
      </c>
      <c r="J10" s="44"/>
      <c r="K10" s="42">
        <v>47.501437845225212</v>
      </c>
      <c r="L10" s="44"/>
      <c r="M10" s="42">
        <v>71.66816744960957</v>
      </c>
      <c r="N10" s="44"/>
      <c r="O10" s="42">
        <v>126.86136679119036</v>
      </c>
      <c r="P10" s="44"/>
      <c r="Q10" s="42">
        <v>179.85797448055749</v>
      </c>
      <c r="R10" s="44"/>
      <c r="S10" s="42">
        <v>285.0626323994656</v>
      </c>
      <c r="T10" s="44"/>
      <c r="U10" s="42">
        <v>188.08708721048791</v>
      </c>
      <c r="V10" s="44"/>
      <c r="W10" s="42">
        <v>11.122942563883726</v>
      </c>
      <c r="X10" s="45"/>
    </row>
    <row r="11" spans="1:24" ht="16.5" hidden="1" customHeight="1" x14ac:dyDescent="0.2">
      <c r="A11" s="47" t="s">
        <v>18</v>
      </c>
      <c r="B11" s="48"/>
      <c r="C11" s="49">
        <v>162.11262451819456</v>
      </c>
      <c r="D11" s="50"/>
      <c r="E11" s="51">
        <v>135.79019242175704</v>
      </c>
      <c r="F11" s="52"/>
      <c r="G11" s="53">
        <v>108.36293944408621</v>
      </c>
      <c r="H11" s="54"/>
      <c r="I11" s="53">
        <v>108.39257752014795</v>
      </c>
      <c r="J11" s="54"/>
      <c r="K11" s="53">
        <v>30.271909344570354</v>
      </c>
      <c r="L11" s="54"/>
      <c r="M11" s="53">
        <v>150.30108277577762</v>
      </c>
      <c r="N11" s="54"/>
      <c r="O11" s="53">
        <v>86.589117042777318</v>
      </c>
      <c r="P11" s="54"/>
      <c r="Q11" s="53">
        <v>196.63746588812</v>
      </c>
      <c r="R11" s="54"/>
      <c r="S11" s="53">
        <v>298.42026613058698</v>
      </c>
      <c r="T11" s="54"/>
      <c r="U11" s="53">
        <v>206.83361762058817</v>
      </c>
      <c r="V11" s="54"/>
      <c r="W11" s="53">
        <v>9.1218572641770326</v>
      </c>
      <c r="X11" s="55"/>
    </row>
    <row r="12" spans="1:24" ht="16.5" hidden="1" customHeight="1" x14ac:dyDescent="0.2">
      <c r="A12" s="47" t="s">
        <v>19</v>
      </c>
      <c r="B12" s="48"/>
      <c r="C12" s="49">
        <v>172.14357918479712</v>
      </c>
      <c r="D12" s="50"/>
      <c r="E12" s="51">
        <v>160.46643514685286</v>
      </c>
      <c r="F12" s="52"/>
      <c r="G12" s="53">
        <v>188.33710659791484</v>
      </c>
      <c r="H12" s="54"/>
      <c r="I12" s="53">
        <v>195.10389872989151</v>
      </c>
      <c r="J12" s="54"/>
      <c r="K12" s="53">
        <v>60.376231421900805</v>
      </c>
      <c r="L12" s="54"/>
      <c r="M12" s="53">
        <v>43.262473718314283</v>
      </c>
      <c r="N12" s="54"/>
      <c r="O12" s="53">
        <v>142.49718272832459</v>
      </c>
      <c r="P12" s="54"/>
      <c r="Q12" s="53">
        <v>189.61934682804647</v>
      </c>
      <c r="R12" s="54"/>
      <c r="S12" s="53">
        <v>277.7449438865853</v>
      </c>
      <c r="T12" s="54"/>
      <c r="U12" s="53">
        <v>188.70519859201244</v>
      </c>
      <c r="V12" s="54"/>
      <c r="W12" s="53">
        <v>21.955804406654991</v>
      </c>
      <c r="X12" s="55"/>
    </row>
    <row r="13" spans="1:24" ht="16.5" hidden="1" customHeight="1" x14ac:dyDescent="0.2">
      <c r="A13" s="47" t="s">
        <v>20</v>
      </c>
      <c r="B13" s="48"/>
      <c r="C13" s="49">
        <v>128.55414409368049</v>
      </c>
      <c r="D13" s="50"/>
      <c r="E13" s="51">
        <v>96.050401046744071</v>
      </c>
      <c r="F13" s="52"/>
      <c r="G13" s="53">
        <v>108.34269300825471</v>
      </c>
      <c r="H13" s="54"/>
      <c r="I13" s="53">
        <v>208.1415384656724</v>
      </c>
      <c r="J13" s="54"/>
      <c r="K13" s="53">
        <v>58.241557997836111</v>
      </c>
      <c r="L13" s="54"/>
      <c r="M13" s="53">
        <v>5.678624552665072</v>
      </c>
      <c r="N13" s="54"/>
      <c r="O13" s="53">
        <v>130.92234042018791</v>
      </c>
      <c r="P13" s="54"/>
      <c r="Q13" s="53">
        <v>83.302804037392235</v>
      </c>
      <c r="R13" s="54"/>
      <c r="S13" s="53">
        <v>253.90841550782892</v>
      </c>
      <c r="T13" s="54"/>
      <c r="U13" s="53">
        <v>190.9717871458123</v>
      </c>
      <c r="V13" s="54"/>
      <c r="W13" s="53">
        <v>8.4389060588335667</v>
      </c>
      <c r="X13" s="55"/>
    </row>
    <row r="14" spans="1:24" ht="16.5" hidden="1" customHeight="1" x14ac:dyDescent="0.2">
      <c r="A14" s="47" t="s">
        <v>21</v>
      </c>
      <c r="B14" s="48"/>
      <c r="C14" s="49">
        <v>167.05204021136598</v>
      </c>
      <c r="D14" s="50"/>
      <c r="E14" s="51">
        <v>152.87496088267696</v>
      </c>
      <c r="F14" s="52"/>
      <c r="G14" s="53">
        <v>123.31065933263905</v>
      </c>
      <c r="H14" s="54"/>
      <c r="I14" s="53">
        <v>68.532116809405807</v>
      </c>
      <c r="J14" s="54"/>
      <c r="K14" s="53">
        <v>41.116052616593592</v>
      </c>
      <c r="L14" s="54"/>
      <c r="M14" s="53">
        <v>87.430488751681295</v>
      </c>
      <c r="N14" s="54"/>
      <c r="O14" s="53">
        <v>147.4368269734716</v>
      </c>
      <c r="P14" s="54"/>
      <c r="Q14" s="53">
        <v>249.87228116867132</v>
      </c>
      <c r="R14" s="54"/>
      <c r="S14" s="53">
        <v>310.17690407286108</v>
      </c>
      <c r="T14" s="54"/>
      <c r="U14" s="53">
        <v>165.8377454835387</v>
      </c>
      <c r="V14" s="54"/>
      <c r="W14" s="53">
        <v>4.9752025258693138</v>
      </c>
      <c r="X14" s="55"/>
    </row>
    <row r="15" spans="1:24" s="59" customFormat="1" ht="16.5" hidden="1" customHeight="1" x14ac:dyDescent="0.2">
      <c r="A15" s="38" t="s">
        <v>22</v>
      </c>
      <c r="B15" s="39"/>
      <c r="C15" s="40">
        <v>142.2650928407715</v>
      </c>
      <c r="D15" s="41"/>
      <c r="E15" s="56">
        <v>110.85744110386885</v>
      </c>
      <c r="F15" s="43"/>
      <c r="G15" s="42">
        <v>95.205666937240494</v>
      </c>
      <c r="H15" s="44"/>
      <c r="I15" s="42">
        <v>113.75166010239062</v>
      </c>
      <c r="J15" s="44"/>
      <c r="K15" s="42">
        <v>41.111027276351003</v>
      </c>
      <c r="L15" s="44"/>
      <c r="M15" s="42">
        <v>62.609031566078244</v>
      </c>
      <c r="N15" s="44"/>
      <c r="O15" s="42">
        <v>119.26076130801781</v>
      </c>
      <c r="P15" s="44"/>
      <c r="Q15" s="42">
        <v>153.18806802194865</v>
      </c>
      <c r="R15" s="44"/>
      <c r="S15" s="42">
        <v>284.6403700108873</v>
      </c>
      <c r="T15" s="57"/>
      <c r="U15" s="42">
        <v>191.6538518656796</v>
      </c>
      <c r="V15" s="57"/>
      <c r="W15" s="42">
        <v>9.4485373706423097</v>
      </c>
      <c r="X15" s="58"/>
    </row>
    <row r="16" spans="1:24" ht="16.5" hidden="1" customHeight="1" x14ac:dyDescent="0.2">
      <c r="A16" s="47" t="s">
        <v>18</v>
      </c>
      <c r="B16" s="48"/>
      <c r="C16" s="49">
        <v>148.60692216852379</v>
      </c>
      <c r="D16" s="50"/>
      <c r="E16" s="51">
        <v>119.01815375096973</v>
      </c>
      <c r="F16" s="52"/>
      <c r="G16" s="53">
        <v>93.874807913373942</v>
      </c>
      <c r="H16" s="54"/>
      <c r="I16" s="53">
        <v>82.942040678134603</v>
      </c>
      <c r="J16" s="54"/>
      <c r="K16" s="53">
        <v>29.708843459939636</v>
      </c>
      <c r="L16" s="54"/>
      <c r="M16" s="53">
        <v>164.60975776877729</v>
      </c>
      <c r="N16" s="54"/>
      <c r="O16" s="53">
        <v>84.147425775566006</v>
      </c>
      <c r="P16" s="54"/>
      <c r="Q16" s="53">
        <v>166.08001179703174</v>
      </c>
      <c r="R16" s="54"/>
      <c r="S16" s="53">
        <v>279.42949500712626</v>
      </c>
      <c r="T16" s="54"/>
      <c r="U16" s="53">
        <v>204.62049791204788</v>
      </c>
      <c r="V16" s="54"/>
      <c r="W16" s="53">
        <v>7.8308890357808494</v>
      </c>
      <c r="X16" s="55"/>
    </row>
    <row r="17" spans="1:24" ht="16.5" hidden="1" customHeight="1" x14ac:dyDescent="0.2">
      <c r="A17" s="47" t="s">
        <v>19</v>
      </c>
      <c r="B17" s="48"/>
      <c r="C17" s="49">
        <v>138.93447812687847</v>
      </c>
      <c r="D17" s="50"/>
      <c r="E17" s="51">
        <v>110.65962834502827</v>
      </c>
      <c r="F17" s="52"/>
      <c r="G17" s="53">
        <v>110.39417889159941</v>
      </c>
      <c r="H17" s="54"/>
      <c r="I17" s="53">
        <v>61.021232516443156</v>
      </c>
      <c r="J17" s="54"/>
      <c r="K17" s="53">
        <v>51.706167074767947</v>
      </c>
      <c r="L17" s="54"/>
      <c r="M17" s="53">
        <v>25.532337331404708</v>
      </c>
      <c r="N17" s="54"/>
      <c r="O17" s="53">
        <v>135.42930531857357</v>
      </c>
      <c r="P17" s="54"/>
      <c r="Q17" s="53">
        <v>161.45900094393991</v>
      </c>
      <c r="R17" s="54"/>
      <c r="S17" s="53">
        <v>261.83160960976358</v>
      </c>
      <c r="T17" s="54"/>
      <c r="U17" s="53">
        <v>187.72393155933395</v>
      </c>
      <c r="V17" s="54"/>
      <c r="W17" s="53">
        <v>19.739906301123725</v>
      </c>
      <c r="X17" s="55"/>
    </row>
    <row r="18" spans="1:24" ht="16.5" hidden="1" customHeight="1" x14ac:dyDescent="0.2">
      <c r="A18" s="47" t="s">
        <v>20</v>
      </c>
      <c r="B18" s="48"/>
      <c r="C18" s="49">
        <v>125.52091870951418</v>
      </c>
      <c r="D18" s="50"/>
      <c r="E18" s="51">
        <v>84.348465004374916</v>
      </c>
      <c r="F18" s="52"/>
      <c r="G18" s="53">
        <v>77.800858523441192</v>
      </c>
      <c r="H18" s="54"/>
      <c r="I18" s="53">
        <v>236.844230165933</v>
      </c>
      <c r="J18" s="54"/>
      <c r="K18" s="53">
        <v>49.930470929901489</v>
      </c>
      <c r="L18" s="54"/>
      <c r="M18" s="53">
        <v>0.14135594884641137</v>
      </c>
      <c r="N18" s="54"/>
      <c r="O18" s="53">
        <v>128.97494846862656</v>
      </c>
      <c r="P18" s="54"/>
      <c r="Q18" s="53">
        <v>70.432536294685605</v>
      </c>
      <c r="R18" s="54"/>
      <c r="S18" s="53">
        <v>260.00327799068174</v>
      </c>
      <c r="T18" s="54"/>
      <c r="U18" s="53">
        <v>210.87104736640595</v>
      </c>
      <c r="V18" s="54"/>
      <c r="W18" s="53">
        <v>7.0954305055543179</v>
      </c>
      <c r="X18" s="55"/>
    </row>
    <row r="19" spans="1:24" ht="16.5" hidden="1" customHeight="1" x14ac:dyDescent="0.2">
      <c r="A19" s="47" t="s">
        <v>21</v>
      </c>
      <c r="B19" s="48"/>
      <c r="C19" s="49">
        <v>155.99805235816959</v>
      </c>
      <c r="D19" s="50"/>
      <c r="E19" s="51">
        <v>129.40351731510248</v>
      </c>
      <c r="F19" s="52"/>
      <c r="G19" s="53">
        <v>98.752822420547432</v>
      </c>
      <c r="H19" s="54"/>
      <c r="I19" s="53">
        <v>74.1991370490517</v>
      </c>
      <c r="J19" s="54"/>
      <c r="K19" s="53">
        <v>33.098627640794945</v>
      </c>
      <c r="L19" s="54"/>
      <c r="M19" s="53">
        <v>60.152675215284567</v>
      </c>
      <c r="N19" s="54"/>
      <c r="O19" s="53">
        <v>128.49136566930505</v>
      </c>
      <c r="P19" s="54"/>
      <c r="Q19" s="53">
        <v>214.78072305213738</v>
      </c>
      <c r="R19" s="54"/>
      <c r="S19" s="53">
        <v>337.29709743597743</v>
      </c>
      <c r="T19" s="54"/>
      <c r="U19" s="53">
        <v>163.39993062493065</v>
      </c>
      <c r="V19" s="54"/>
      <c r="W19" s="53">
        <v>3.1279236401103456</v>
      </c>
      <c r="X19" s="55"/>
    </row>
    <row r="20" spans="1:24" s="59" customFormat="1" ht="16.5" hidden="1" customHeight="1" x14ac:dyDescent="0.2">
      <c r="A20" s="60" t="s">
        <v>23</v>
      </c>
      <c r="B20" s="61"/>
      <c r="C20" s="62">
        <v>152.64819093672224</v>
      </c>
      <c r="D20" s="63"/>
      <c r="E20" s="62">
        <v>125.08537582564662</v>
      </c>
      <c r="F20" s="63"/>
      <c r="G20" s="62">
        <v>141.16155948602159</v>
      </c>
      <c r="H20" s="63"/>
      <c r="I20" s="62">
        <v>137.33174475501693</v>
      </c>
      <c r="J20" s="63"/>
      <c r="K20" s="62">
        <v>37.437389421160525</v>
      </c>
      <c r="L20" s="63"/>
      <c r="M20" s="62">
        <v>64.632397542564604</v>
      </c>
      <c r="N20" s="63"/>
      <c r="O20" s="62">
        <v>128.27611556423295</v>
      </c>
      <c r="P20" s="63"/>
      <c r="Q20" s="62">
        <v>148.78740182917335</v>
      </c>
      <c r="R20" s="63"/>
      <c r="S20" s="62">
        <v>292.73724725004706</v>
      </c>
      <c r="T20" s="64"/>
      <c r="U20" s="62">
        <v>195.16560690603592</v>
      </c>
      <c r="V20" s="63"/>
      <c r="W20" s="62">
        <v>7.8276939939852408</v>
      </c>
      <c r="X20" s="58"/>
    </row>
    <row r="21" spans="1:24" ht="16.5" hidden="1" customHeight="1" x14ac:dyDescent="0.2">
      <c r="A21" s="47" t="s">
        <v>18</v>
      </c>
      <c r="B21" s="48"/>
      <c r="C21" s="49">
        <v>151.47940809745572</v>
      </c>
      <c r="D21" s="50"/>
      <c r="E21" s="51">
        <v>123.91094370343896</v>
      </c>
      <c r="F21" s="52"/>
      <c r="G21" s="53">
        <v>126.59235995295141</v>
      </c>
      <c r="H21" s="54"/>
      <c r="I21" s="53">
        <v>134.15844144851616</v>
      </c>
      <c r="J21" s="54"/>
      <c r="K21" s="53">
        <v>25.78759751722567</v>
      </c>
      <c r="L21" s="54"/>
      <c r="M21" s="53">
        <v>132.19888889907995</v>
      </c>
      <c r="N21" s="54"/>
      <c r="O21" s="53">
        <v>82.086170838014823</v>
      </c>
      <c r="P21" s="54"/>
      <c r="Q21" s="53">
        <v>148.82923454467854</v>
      </c>
      <c r="R21" s="54"/>
      <c r="S21" s="53">
        <v>281.38563171190765</v>
      </c>
      <c r="T21" s="54"/>
      <c r="U21" s="53">
        <v>202.61521703250978</v>
      </c>
      <c r="V21" s="54"/>
      <c r="W21" s="53">
        <v>6.7996095768910818</v>
      </c>
      <c r="X21" s="55"/>
    </row>
    <row r="22" spans="1:24" ht="16.5" hidden="1" customHeight="1" x14ac:dyDescent="0.2">
      <c r="A22" s="47" t="s">
        <v>19</v>
      </c>
      <c r="B22" s="48"/>
      <c r="C22" s="49">
        <v>156.28252381173226</v>
      </c>
      <c r="D22" s="50"/>
      <c r="E22" s="51">
        <v>137.39981481979325</v>
      </c>
      <c r="F22" s="52"/>
      <c r="G22" s="53">
        <v>187.76946077518326</v>
      </c>
      <c r="H22" s="54"/>
      <c r="I22" s="53">
        <v>139.40305505863512</v>
      </c>
      <c r="J22" s="54"/>
      <c r="K22" s="53">
        <v>44.896418199419166</v>
      </c>
      <c r="L22" s="54"/>
      <c r="M22" s="53">
        <v>40.918123073553112</v>
      </c>
      <c r="N22" s="54"/>
      <c r="O22" s="53">
        <v>146.07415494408156</v>
      </c>
      <c r="P22" s="54"/>
      <c r="Q22" s="53">
        <v>147.73496863436307</v>
      </c>
      <c r="R22" s="54"/>
      <c r="S22" s="53">
        <v>267.69712596350035</v>
      </c>
      <c r="T22" s="54"/>
      <c r="U22" s="53">
        <v>189.84521198595445</v>
      </c>
      <c r="V22" s="54"/>
      <c r="W22" s="53">
        <v>15.870917416434926</v>
      </c>
      <c r="X22" s="55"/>
    </row>
    <row r="23" spans="1:24" ht="16.5" hidden="1" customHeight="1" x14ac:dyDescent="0.2">
      <c r="A23" s="47" t="s">
        <v>20</v>
      </c>
      <c r="B23" s="48"/>
      <c r="C23" s="49">
        <v>134.58718197331211</v>
      </c>
      <c r="D23" s="50"/>
      <c r="E23" s="51">
        <v>96.966613100843304</v>
      </c>
      <c r="F23" s="52"/>
      <c r="G23" s="53">
        <v>136.77792312577438</v>
      </c>
      <c r="H23" s="54"/>
      <c r="I23" s="53">
        <v>208.84528080837669</v>
      </c>
      <c r="J23" s="54"/>
      <c r="K23" s="53">
        <v>39.694724389271684</v>
      </c>
      <c r="L23" s="54"/>
      <c r="M23" s="53">
        <v>4.9884514347898579</v>
      </c>
      <c r="N23" s="54"/>
      <c r="O23" s="53">
        <v>144.37458243261571</v>
      </c>
      <c r="P23" s="54"/>
      <c r="Q23" s="53">
        <v>67.051784687447707</v>
      </c>
      <c r="R23" s="54"/>
      <c r="S23" s="53">
        <v>266.77250971997341</v>
      </c>
      <c r="T23" s="54"/>
      <c r="U23" s="53">
        <v>213.38041283006618</v>
      </c>
      <c r="V23" s="54"/>
      <c r="W23" s="53">
        <v>5.9317799026434095</v>
      </c>
      <c r="X23" s="55"/>
    </row>
    <row r="24" spans="1:24" ht="16.5" hidden="1" customHeight="1" x14ac:dyDescent="0.2">
      <c r="A24" s="47" t="s">
        <v>21</v>
      </c>
      <c r="B24" s="48"/>
      <c r="C24" s="49">
        <v>168.24364986438883</v>
      </c>
      <c r="D24" s="50"/>
      <c r="E24" s="51">
        <v>142.06413167851096</v>
      </c>
      <c r="F24" s="52"/>
      <c r="G24" s="53">
        <v>113.50649409017723</v>
      </c>
      <c r="H24" s="54"/>
      <c r="I24" s="53">
        <v>66.920201704539721</v>
      </c>
      <c r="J24" s="54"/>
      <c r="K24" s="53">
        <v>39.370817578725585</v>
      </c>
      <c r="L24" s="54"/>
      <c r="M24" s="53">
        <v>80.424126762835471</v>
      </c>
      <c r="N24" s="54"/>
      <c r="O24" s="53">
        <v>140.56955404221975</v>
      </c>
      <c r="P24" s="54"/>
      <c r="Q24" s="53">
        <v>231.5336194502041</v>
      </c>
      <c r="R24" s="54"/>
      <c r="S24" s="53">
        <v>355.09372160480683</v>
      </c>
      <c r="T24" s="54"/>
      <c r="U24" s="53">
        <v>174.8215857756133</v>
      </c>
      <c r="V24" s="54"/>
      <c r="W24" s="53">
        <v>2.7084690799715485</v>
      </c>
      <c r="X24" s="55"/>
    </row>
    <row r="25" spans="1:24" s="65" customFormat="1" ht="16.5" hidden="1" customHeight="1" x14ac:dyDescent="0.2">
      <c r="A25" s="60" t="s">
        <v>24</v>
      </c>
      <c r="B25" s="61"/>
      <c r="C25" s="62">
        <v>156.83236656843874</v>
      </c>
      <c r="D25" s="63"/>
      <c r="E25" s="62">
        <v>130.17229825963273</v>
      </c>
      <c r="F25" s="63"/>
      <c r="G25" s="62">
        <v>150.37011689162148</v>
      </c>
      <c r="H25" s="63"/>
      <c r="I25" s="62">
        <v>136.5671769627163</v>
      </c>
      <c r="J25" s="63"/>
      <c r="K25" s="62">
        <v>43.312860600193616</v>
      </c>
      <c r="L25" s="63"/>
      <c r="M25" s="62">
        <v>67.046493698060459</v>
      </c>
      <c r="N25" s="63"/>
      <c r="O25" s="62">
        <v>138.3162594669538</v>
      </c>
      <c r="P25" s="63"/>
      <c r="Q25" s="62">
        <v>152.27625767545013</v>
      </c>
      <c r="R25" s="63"/>
      <c r="S25" s="62">
        <v>313.06035443218525</v>
      </c>
      <c r="T25" s="64"/>
      <c r="U25" s="62">
        <v>184.75917647945505</v>
      </c>
      <c r="V25" s="63"/>
      <c r="W25" s="62">
        <v>6.3759904823249443</v>
      </c>
      <c r="X25" s="58"/>
    </row>
    <row r="26" spans="1:24" ht="16.5" hidden="1" customHeight="1" x14ac:dyDescent="0.2">
      <c r="A26" s="47" t="s">
        <v>18</v>
      </c>
      <c r="B26" s="48"/>
      <c r="C26" s="49">
        <v>150.93908468397709</v>
      </c>
      <c r="D26" s="50"/>
      <c r="E26" s="51">
        <v>121.44959360331049</v>
      </c>
      <c r="F26" s="52"/>
      <c r="G26" s="53">
        <v>120.76912940469313</v>
      </c>
      <c r="H26" s="54"/>
      <c r="I26" s="53">
        <v>107.05844971124128</v>
      </c>
      <c r="J26" s="54"/>
      <c r="K26" s="53">
        <v>29.500996526393713</v>
      </c>
      <c r="L26" s="54"/>
      <c r="M26" s="53">
        <v>129.71361392669021</v>
      </c>
      <c r="N26" s="54"/>
      <c r="O26" s="53">
        <v>88.899196093829801</v>
      </c>
      <c r="P26" s="54"/>
      <c r="Q26" s="53">
        <v>153.44294826472023</v>
      </c>
      <c r="R26" s="54"/>
      <c r="S26" s="53">
        <v>286.40848515510169</v>
      </c>
      <c r="T26" s="54"/>
      <c r="U26" s="53">
        <v>204.33744637728611</v>
      </c>
      <c r="V26" s="54"/>
      <c r="W26" s="53">
        <v>6.1862847930555063</v>
      </c>
      <c r="X26" s="55"/>
    </row>
    <row r="27" spans="1:24" s="66" customFormat="1" ht="16.5" hidden="1" customHeight="1" x14ac:dyDescent="0.2">
      <c r="A27" s="47" t="s">
        <v>19</v>
      </c>
      <c r="B27" s="48"/>
      <c r="C27" s="49">
        <v>161.11351156977102</v>
      </c>
      <c r="D27" s="49"/>
      <c r="E27" s="51">
        <v>150.33407855672823</v>
      </c>
      <c r="F27" s="51"/>
      <c r="G27" s="53">
        <v>213.30610675234408</v>
      </c>
      <c r="H27" s="54"/>
      <c r="I27" s="53">
        <v>159.90924437714838</v>
      </c>
      <c r="J27" s="54"/>
      <c r="K27" s="53">
        <v>53.130419679972675</v>
      </c>
      <c r="L27" s="54"/>
      <c r="M27" s="53">
        <v>34.207556932187451</v>
      </c>
      <c r="N27" s="54"/>
      <c r="O27" s="53">
        <v>166.27622825509997</v>
      </c>
      <c r="P27" s="54"/>
      <c r="Q27" s="53">
        <v>154.2353054299918</v>
      </c>
      <c r="R27" s="54"/>
      <c r="S27" s="53">
        <v>268.76791456006879</v>
      </c>
      <c r="T27" s="54"/>
      <c r="U27" s="53">
        <v>172.36046796204806</v>
      </c>
      <c r="V27" s="54"/>
      <c r="W27" s="53">
        <v>11.666711392821313</v>
      </c>
      <c r="X27" s="55"/>
    </row>
    <row r="28" spans="1:24" s="66" customFormat="1" ht="16.5" hidden="1" customHeight="1" x14ac:dyDescent="0.2">
      <c r="A28" s="47" t="s">
        <v>20</v>
      </c>
      <c r="B28" s="48"/>
      <c r="C28" s="49">
        <v>135.86509777769811</v>
      </c>
      <c r="D28" s="49"/>
      <c r="E28" s="51">
        <v>102.48093994476643</v>
      </c>
      <c r="F28" s="51"/>
      <c r="G28" s="53">
        <v>146.74783021155375</v>
      </c>
      <c r="H28" s="54"/>
      <c r="I28" s="53">
        <v>205.68878546673983</v>
      </c>
      <c r="J28" s="54"/>
      <c r="K28" s="53">
        <v>49.499321223164969</v>
      </c>
      <c r="L28" s="54"/>
      <c r="M28" s="53">
        <v>4.6193052301161543</v>
      </c>
      <c r="N28" s="54"/>
      <c r="O28" s="53">
        <v>152.45955770927765</v>
      </c>
      <c r="P28" s="54"/>
      <c r="Q28" s="53">
        <v>71.745409615569045</v>
      </c>
      <c r="R28" s="54"/>
      <c r="S28" s="53">
        <v>271.30764236738321</v>
      </c>
      <c r="T28" s="54"/>
      <c r="U28" s="53">
        <v>197.18483949626415</v>
      </c>
      <c r="V28" s="54"/>
      <c r="W28" s="53">
        <v>5.6897632826155586</v>
      </c>
      <c r="X28" s="55"/>
    </row>
    <row r="29" spans="1:24" s="66" customFormat="1" ht="16.5" hidden="1" customHeight="1" x14ac:dyDescent="0.2">
      <c r="A29" s="47" t="s">
        <v>21</v>
      </c>
      <c r="B29" s="48"/>
      <c r="C29" s="49">
        <v>179.41177224230873</v>
      </c>
      <c r="D29" s="49"/>
      <c r="E29" s="51">
        <v>146.42458093372576</v>
      </c>
      <c r="F29" s="51"/>
      <c r="G29" s="53">
        <v>120.65740119789501</v>
      </c>
      <c r="H29" s="54"/>
      <c r="I29" s="53">
        <v>73.61222829573569</v>
      </c>
      <c r="J29" s="54"/>
      <c r="K29" s="53">
        <v>41.120704971243093</v>
      </c>
      <c r="L29" s="54"/>
      <c r="M29" s="53">
        <v>99.645498703248009</v>
      </c>
      <c r="N29" s="54"/>
      <c r="O29" s="53">
        <v>145.63005580960771</v>
      </c>
      <c r="P29" s="54"/>
      <c r="Q29" s="53">
        <v>229.68136739151944</v>
      </c>
      <c r="R29" s="54"/>
      <c r="S29" s="53">
        <v>425.75737564618737</v>
      </c>
      <c r="T29" s="54"/>
      <c r="U29" s="53">
        <v>165.15395208222191</v>
      </c>
      <c r="V29" s="54"/>
      <c r="W29" s="53">
        <v>1.9612024608073979</v>
      </c>
      <c r="X29" s="55"/>
    </row>
    <row r="30" spans="1:24" s="73" customFormat="1" ht="16.5" hidden="1" customHeight="1" x14ac:dyDescent="0.2">
      <c r="A30" s="67">
        <v>2001</v>
      </c>
      <c r="B30" s="68"/>
      <c r="C30" s="69"/>
      <c r="D30" s="70"/>
      <c r="E30" s="69"/>
      <c r="F30" s="70"/>
      <c r="G30" s="69"/>
      <c r="H30" s="70"/>
      <c r="I30" s="69"/>
      <c r="J30" s="70"/>
      <c r="K30" s="69"/>
      <c r="L30" s="70"/>
      <c r="M30" s="69"/>
      <c r="N30" s="70"/>
      <c r="O30" s="69"/>
      <c r="P30" s="70"/>
      <c r="Q30" s="69"/>
      <c r="R30" s="70"/>
      <c r="S30" s="69"/>
      <c r="T30" s="71"/>
      <c r="U30" s="69"/>
      <c r="V30" s="70"/>
      <c r="W30" s="69"/>
      <c r="X30" s="72"/>
    </row>
    <row r="31" spans="1:24" s="66" customFormat="1" ht="16.5" hidden="1" customHeight="1" x14ac:dyDescent="0.2">
      <c r="A31" s="47" t="s">
        <v>18</v>
      </c>
      <c r="B31" s="48"/>
      <c r="C31" s="49">
        <v>155.56871204369514</v>
      </c>
      <c r="D31" s="74"/>
      <c r="E31" s="51">
        <v>124.73158053668544</v>
      </c>
      <c r="F31" s="75"/>
      <c r="G31" s="53">
        <v>118.95759246362275</v>
      </c>
      <c r="H31" s="54"/>
      <c r="I31" s="53">
        <v>114.33842429160568</v>
      </c>
      <c r="J31" s="54"/>
      <c r="K31" s="53">
        <v>31.094050338818974</v>
      </c>
      <c r="L31" s="54"/>
      <c r="M31" s="53">
        <v>136.84786269265817</v>
      </c>
      <c r="N31" s="54"/>
      <c r="O31" s="53">
        <v>91.921768761020004</v>
      </c>
      <c r="P31" s="54"/>
      <c r="Q31" s="53">
        <v>158.96689440225015</v>
      </c>
      <c r="R31" s="54"/>
      <c r="S31" s="53">
        <v>296.76620764260736</v>
      </c>
      <c r="T31" s="54"/>
      <c r="U31" s="53">
        <v>210.26323232222737</v>
      </c>
      <c r="V31" s="54"/>
      <c r="W31" s="53">
        <v>7.8070914088360492</v>
      </c>
      <c r="X31" s="55"/>
    </row>
    <row r="32" spans="1:24" s="66" customFormat="1" ht="16.5" hidden="1" customHeight="1" x14ac:dyDescent="0.2">
      <c r="A32" s="47" t="s">
        <v>19</v>
      </c>
      <c r="B32" s="48"/>
      <c r="C32" s="49">
        <v>167.59999018533267</v>
      </c>
      <c r="D32" s="74"/>
      <c r="E32" s="51">
        <v>155.29700939218458</v>
      </c>
      <c r="F32" s="51"/>
      <c r="G32" s="53">
        <v>227.17100369124643</v>
      </c>
      <c r="H32" s="54"/>
      <c r="I32" s="53">
        <v>145.35750313882787</v>
      </c>
      <c r="J32" s="54"/>
      <c r="K32" s="53">
        <v>63.331460258527414</v>
      </c>
      <c r="L32" s="54"/>
      <c r="M32" s="53">
        <v>34.652255172305885</v>
      </c>
      <c r="N32" s="54"/>
      <c r="O32" s="53">
        <v>169.26920036369177</v>
      </c>
      <c r="P32" s="54"/>
      <c r="Q32" s="53">
        <v>158.09118806574162</v>
      </c>
      <c r="R32" s="54"/>
      <c r="S32" s="53">
        <v>278.86881518808281</v>
      </c>
      <c r="T32" s="54"/>
      <c r="U32" s="53">
        <v>185.63222399512577</v>
      </c>
      <c r="V32" s="54"/>
      <c r="W32" s="53">
        <v>7.9800305926897783</v>
      </c>
      <c r="X32" s="55"/>
    </row>
    <row r="33" spans="1:140" s="66" customFormat="1" ht="16.5" hidden="1" customHeight="1" x14ac:dyDescent="0.2">
      <c r="A33" s="76" t="s">
        <v>20</v>
      </c>
      <c r="B33" s="77"/>
      <c r="C33" s="49">
        <v>140.31821900536048</v>
      </c>
      <c r="D33" s="74"/>
      <c r="E33" s="51">
        <v>104.66293634519771</v>
      </c>
      <c r="F33" s="78"/>
      <c r="G33" s="53">
        <v>146.30758672091909</v>
      </c>
      <c r="H33" s="54"/>
      <c r="I33" s="53">
        <v>209.80256117607468</v>
      </c>
      <c r="J33" s="54"/>
      <c r="K33" s="53">
        <v>54.251256060588815</v>
      </c>
      <c r="L33" s="54"/>
      <c r="M33" s="53">
        <v>4.9287986805339372</v>
      </c>
      <c r="N33" s="54"/>
      <c r="O33" s="53">
        <v>155.20382974804465</v>
      </c>
      <c r="P33" s="54"/>
      <c r="Q33" s="53">
        <v>75.117443867500782</v>
      </c>
      <c r="R33" s="54"/>
      <c r="S33" s="53">
        <v>286.38965640870197</v>
      </c>
      <c r="T33" s="54"/>
      <c r="U33" s="53">
        <v>203.88912403913716</v>
      </c>
      <c r="V33" s="54"/>
      <c r="W33" s="53">
        <v>2.9700564335253214</v>
      </c>
      <c r="X33" s="55"/>
    </row>
    <row r="34" spans="1:140" s="66" customFormat="1" ht="16.5" hidden="1" customHeight="1" x14ac:dyDescent="0.2">
      <c r="A34" s="76" t="s">
        <v>21</v>
      </c>
      <c r="B34" s="77"/>
      <c r="C34" s="49">
        <v>187.24266335205445</v>
      </c>
      <c r="D34" s="74"/>
      <c r="E34" s="51">
        <v>148.0382334318046</v>
      </c>
      <c r="F34" s="79"/>
      <c r="G34" s="53">
        <v>132.60248391648662</v>
      </c>
      <c r="H34" s="54"/>
      <c r="I34" s="53">
        <v>73.68584052403142</v>
      </c>
      <c r="J34" s="54"/>
      <c r="K34" s="53">
        <v>34.294667946016737</v>
      </c>
      <c r="L34" s="54"/>
      <c r="M34" s="53">
        <v>102.13663617082919</v>
      </c>
      <c r="N34" s="54"/>
      <c r="O34" s="53">
        <v>151.01836787456318</v>
      </c>
      <c r="P34" s="54"/>
      <c r="Q34" s="53">
        <v>225.31742141108055</v>
      </c>
      <c r="R34" s="54"/>
      <c r="S34" s="53">
        <v>456.04380572572529</v>
      </c>
      <c r="T34" s="54"/>
      <c r="U34" s="53">
        <v>180.0178077696219</v>
      </c>
      <c r="V34" s="54"/>
      <c r="W34" s="53">
        <v>1.359113305339527</v>
      </c>
      <c r="X34" s="55"/>
    </row>
    <row r="35" spans="1:140" s="73" customFormat="1" ht="16.5" hidden="1" customHeight="1" x14ac:dyDescent="0.2">
      <c r="A35" s="67">
        <v>2002</v>
      </c>
      <c r="B35" s="68"/>
      <c r="C35" s="69"/>
      <c r="D35" s="70"/>
      <c r="E35" s="69"/>
      <c r="F35" s="70"/>
      <c r="G35" s="69"/>
      <c r="H35" s="70"/>
      <c r="I35" s="69"/>
      <c r="J35" s="70"/>
      <c r="K35" s="69"/>
      <c r="L35" s="70"/>
      <c r="M35" s="69"/>
      <c r="N35" s="70"/>
      <c r="O35" s="69"/>
      <c r="P35" s="70"/>
      <c r="Q35" s="69"/>
      <c r="R35" s="70"/>
      <c r="S35" s="69"/>
      <c r="T35" s="71"/>
      <c r="U35" s="69"/>
      <c r="V35" s="70"/>
      <c r="W35" s="69"/>
      <c r="X35" s="72"/>
    </row>
    <row r="36" spans="1:140" s="66" customFormat="1" ht="16.5" hidden="1" customHeight="1" x14ac:dyDescent="0.2">
      <c r="A36" s="47" t="s">
        <v>18</v>
      </c>
      <c r="B36" s="48"/>
      <c r="C36" s="49">
        <v>164.4083970959679</v>
      </c>
      <c r="D36" s="74"/>
      <c r="E36" s="51">
        <v>134.96174343295755</v>
      </c>
      <c r="F36" s="74"/>
      <c r="G36" s="53">
        <v>129.30690300795791</v>
      </c>
      <c r="H36" s="54"/>
      <c r="I36" s="53">
        <v>117.65423859606223</v>
      </c>
      <c r="J36" s="54"/>
      <c r="K36" s="53">
        <v>33.715278782381418</v>
      </c>
      <c r="L36" s="74"/>
      <c r="M36" s="53">
        <v>150.94319255000195</v>
      </c>
      <c r="N36" s="74"/>
      <c r="O36" s="53">
        <v>93.944047673762455</v>
      </c>
      <c r="P36" s="74"/>
      <c r="Q36" s="53">
        <v>173.25801820901245</v>
      </c>
      <c r="R36" s="74"/>
      <c r="S36" s="53">
        <v>299.83475341568248</v>
      </c>
      <c r="T36" s="80"/>
      <c r="U36" s="53">
        <v>221.82771009994985</v>
      </c>
      <c r="V36" s="74"/>
      <c r="W36" s="53">
        <v>9.9462344548571284</v>
      </c>
      <c r="X36" s="81"/>
    </row>
    <row r="37" spans="1:140" s="66" customFormat="1" ht="16.5" hidden="1" customHeight="1" x14ac:dyDescent="0.2">
      <c r="A37" s="47" t="s">
        <v>19</v>
      </c>
      <c r="B37" s="48"/>
      <c r="C37" s="49">
        <v>167.30684140217065</v>
      </c>
      <c r="D37" s="74"/>
      <c r="E37" s="51">
        <v>151.24626713248705</v>
      </c>
      <c r="F37" s="74"/>
      <c r="G37" s="53">
        <v>215.58528250299287</v>
      </c>
      <c r="H37" s="54"/>
      <c r="I37" s="53">
        <v>136.78141045363702</v>
      </c>
      <c r="J37" s="54"/>
      <c r="K37" s="53">
        <v>61.304853530254547</v>
      </c>
      <c r="L37" s="74"/>
      <c r="M37" s="53">
        <v>34.929473213684332</v>
      </c>
      <c r="N37" s="74"/>
      <c r="O37" s="53">
        <v>175.36289157678468</v>
      </c>
      <c r="P37" s="74"/>
      <c r="Q37" s="53">
        <v>158.24927925380732</v>
      </c>
      <c r="R37" s="74"/>
      <c r="S37" s="49">
        <v>281.78077618083984</v>
      </c>
      <c r="T37" s="82"/>
      <c r="U37" s="53">
        <v>196.02762853885284</v>
      </c>
      <c r="V37" s="74"/>
      <c r="W37" s="53">
        <v>8.163571296321642</v>
      </c>
      <c r="X37" s="81"/>
    </row>
    <row r="38" spans="1:140" s="66" customFormat="1" ht="16.5" hidden="1" customHeight="1" x14ac:dyDescent="0.2">
      <c r="A38" s="76" t="s">
        <v>20</v>
      </c>
      <c r="B38" s="77"/>
      <c r="C38" s="49">
        <v>138.40125829826195</v>
      </c>
      <c r="D38" s="74"/>
      <c r="E38" s="51">
        <v>97.927982681977724</v>
      </c>
      <c r="F38" s="74"/>
      <c r="G38" s="53">
        <v>122.89837284557201</v>
      </c>
      <c r="H38" s="54"/>
      <c r="I38" s="53">
        <v>198.05361775021447</v>
      </c>
      <c r="J38" s="54"/>
      <c r="K38" s="53">
        <v>61.900683165131845</v>
      </c>
      <c r="L38" s="74"/>
      <c r="M38" s="53">
        <v>2.7882214135780483</v>
      </c>
      <c r="N38" s="74"/>
      <c r="O38" s="53">
        <v>163.429632724691</v>
      </c>
      <c r="P38" s="74"/>
      <c r="Q38" s="53">
        <v>75.770965629148023</v>
      </c>
      <c r="R38" s="74"/>
      <c r="S38" s="49">
        <v>289.43520363204959</v>
      </c>
      <c r="T38" s="82"/>
      <c r="U38" s="53">
        <v>214.89913673725059</v>
      </c>
      <c r="V38" s="74"/>
      <c r="W38" s="53">
        <v>1.7879739729822437</v>
      </c>
      <c r="X38" s="81"/>
    </row>
    <row r="39" spans="1:140" s="66" customFormat="1" ht="16.5" hidden="1" customHeight="1" x14ac:dyDescent="0.2">
      <c r="A39" s="76" t="s">
        <v>21</v>
      </c>
      <c r="B39" s="77"/>
      <c r="C39" s="49">
        <v>193.66939216540831</v>
      </c>
      <c r="D39" s="74"/>
      <c r="E39" s="51">
        <v>152.89162823454785</v>
      </c>
      <c r="F39" s="74"/>
      <c r="G39" s="53">
        <v>148.51478198646501</v>
      </c>
      <c r="H39" s="54"/>
      <c r="I39" s="53">
        <v>66.390942312152319</v>
      </c>
      <c r="J39" s="54"/>
      <c r="K39" s="53">
        <v>36.009401343317577</v>
      </c>
      <c r="L39" s="74"/>
      <c r="M39" s="53">
        <v>108.26483434107897</v>
      </c>
      <c r="N39" s="74"/>
      <c r="O39" s="53">
        <v>159.92845157916241</v>
      </c>
      <c r="P39" s="74"/>
      <c r="Q39" s="53">
        <v>225.18223095823387</v>
      </c>
      <c r="R39" s="74"/>
      <c r="S39" s="49">
        <v>460.89737374633239</v>
      </c>
      <c r="T39" s="82"/>
      <c r="U39" s="53">
        <v>196.57944608442713</v>
      </c>
      <c r="V39" s="74"/>
      <c r="W39" s="53">
        <v>0.52461773586105742</v>
      </c>
      <c r="X39" s="81"/>
    </row>
    <row r="40" spans="1:140" s="73" customFormat="1" ht="16.5" hidden="1" customHeight="1" x14ac:dyDescent="0.2">
      <c r="A40" s="67">
        <v>2003</v>
      </c>
      <c r="B40" s="68"/>
      <c r="C40" s="69"/>
      <c r="D40" s="70"/>
      <c r="E40" s="69"/>
      <c r="F40" s="70"/>
      <c r="G40" s="69"/>
      <c r="H40" s="70"/>
      <c r="I40" s="69"/>
      <c r="J40" s="70"/>
      <c r="K40" s="69"/>
      <c r="L40" s="70"/>
      <c r="M40" s="69"/>
      <c r="N40" s="70"/>
      <c r="O40" s="69"/>
      <c r="P40" s="70"/>
      <c r="Q40" s="69"/>
      <c r="R40" s="70"/>
      <c r="S40" s="69"/>
      <c r="T40" s="71"/>
      <c r="U40" s="69"/>
      <c r="V40" s="70"/>
      <c r="W40" s="69"/>
      <c r="X40" s="72"/>
    </row>
    <row r="41" spans="1:140" s="66" customFormat="1" ht="16.5" hidden="1" customHeight="1" x14ac:dyDescent="0.2">
      <c r="A41" s="47" t="s">
        <v>18</v>
      </c>
      <c r="B41" s="83"/>
      <c r="C41" s="49">
        <v>169.81460446408144</v>
      </c>
      <c r="D41" s="84"/>
      <c r="E41" s="51">
        <v>140.5263530318436</v>
      </c>
      <c r="F41" s="80"/>
      <c r="G41" s="53">
        <v>128.35425461475523</v>
      </c>
      <c r="H41" s="80"/>
      <c r="I41" s="53">
        <v>143.59837600136618</v>
      </c>
      <c r="J41" s="80"/>
      <c r="K41" s="53">
        <v>34.774521433859668</v>
      </c>
      <c r="L41" s="80"/>
      <c r="M41" s="53">
        <v>179.51190650737527</v>
      </c>
      <c r="N41" s="82"/>
      <c r="O41" s="53">
        <v>96.349041152700664</v>
      </c>
      <c r="P41" s="82"/>
      <c r="Q41" s="53">
        <v>173.31977605918405</v>
      </c>
      <c r="R41" s="82"/>
      <c r="S41" s="53">
        <v>313.02798042359552</v>
      </c>
      <c r="T41" s="82"/>
      <c r="U41" s="53">
        <v>222.79956565117632</v>
      </c>
      <c r="V41" s="80"/>
      <c r="W41" s="53">
        <v>8.8775985137196027</v>
      </c>
      <c r="X41" s="81"/>
    </row>
    <row r="42" spans="1:140" s="66" customFormat="1" ht="16.5" hidden="1" customHeight="1" x14ac:dyDescent="0.2">
      <c r="A42" s="47" t="s">
        <v>19</v>
      </c>
      <c r="B42" s="83"/>
      <c r="C42" s="49">
        <v>166.56817222017699</v>
      </c>
      <c r="D42" s="84"/>
      <c r="E42" s="51">
        <v>145.46920768107736</v>
      </c>
      <c r="F42" s="80"/>
      <c r="G42" s="53">
        <v>193.43861746749405</v>
      </c>
      <c r="H42" s="80"/>
      <c r="I42" s="53">
        <v>114.9304348082848</v>
      </c>
      <c r="J42" s="80"/>
      <c r="K42" s="53">
        <v>64.534487574006832</v>
      </c>
      <c r="L42" s="80"/>
      <c r="M42" s="53">
        <v>42.674704731597515</v>
      </c>
      <c r="N42" s="82"/>
      <c r="O42" s="53">
        <v>176.91851220919816</v>
      </c>
      <c r="P42" s="82"/>
      <c r="Q42" s="53">
        <v>162.96852866872834</v>
      </c>
      <c r="R42" s="82"/>
      <c r="S42" s="53">
        <v>289.7838972731592</v>
      </c>
      <c r="T42" s="82"/>
      <c r="U42" s="53">
        <v>206.81835857181733</v>
      </c>
      <c r="V42" s="80"/>
      <c r="W42" s="53">
        <v>5.7742795437084649</v>
      </c>
      <c r="X42" s="81"/>
    </row>
    <row r="43" spans="1:140" s="66" customFormat="1" ht="16.5" hidden="1" customHeight="1" x14ac:dyDescent="0.2">
      <c r="A43" s="47" t="s">
        <v>20</v>
      </c>
      <c r="B43" s="83"/>
      <c r="C43" s="49">
        <v>145.57660342755813</v>
      </c>
      <c r="D43" s="84"/>
      <c r="E43" s="51">
        <v>104.58776445089279</v>
      </c>
      <c r="F43" s="80"/>
      <c r="G43" s="53">
        <v>148.07040200272871</v>
      </c>
      <c r="H43" s="80"/>
      <c r="I43" s="53">
        <v>187.27619583394721</v>
      </c>
      <c r="J43" s="80"/>
      <c r="K43" s="53">
        <v>64.638088302010914</v>
      </c>
      <c r="L43" s="80"/>
      <c r="M43" s="53">
        <v>2.2545760226391725</v>
      </c>
      <c r="N43" s="82"/>
      <c r="O43" s="53">
        <v>161.91066411972497</v>
      </c>
      <c r="P43" s="82"/>
      <c r="Q43" s="53">
        <v>77.246966822371547</v>
      </c>
      <c r="R43" s="82"/>
      <c r="S43" s="53">
        <v>297.88318546394959</v>
      </c>
      <c r="T43" s="82"/>
      <c r="U43" s="53">
        <v>224.98735608251542</v>
      </c>
      <c r="V43" s="80"/>
      <c r="W43" s="53">
        <v>3.9753816518019445</v>
      </c>
      <c r="X43" s="81"/>
    </row>
    <row r="44" spans="1:140" s="66" customFormat="1" ht="16.5" hidden="1" customHeight="1" x14ac:dyDescent="0.2">
      <c r="A44" s="47" t="s">
        <v>21</v>
      </c>
      <c r="B44" s="83"/>
      <c r="C44" s="49">
        <v>202.67365829085517</v>
      </c>
      <c r="D44" s="84"/>
      <c r="E44" s="51">
        <v>157.4852594958665</v>
      </c>
      <c r="F44" s="80"/>
      <c r="G44" s="53">
        <v>151.34848372308841</v>
      </c>
      <c r="H44" s="80"/>
      <c r="I44" s="53">
        <v>87.036618319168525</v>
      </c>
      <c r="J44" s="80"/>
      <c r="K44" s="53">
        <v>33.416837569175129</v>
      </c>
      <c r="L44" s="80"/>
      <c r="M44" s="53">
        <v>110.97648504776527</v>
      </c>
      <c r="N44" s="82"/>
      <c r="O44" s="53">
        <v>167.54501973597763</v>
      </c>
      <c r="P44" s="82"/>
      <c r="Q44" s="53">
        <v>228.46790418071885</v>
      </c>
      <c r="R44" s="82"/>
      <c r="S44" s="53">
        <v>461.92832839813337</v>
      </c>
      <c r="T44" s="82"/>
      <c r="U44" s="53">
        <v>231.95277111188227</v>
      </c>
      <c r="V44" s="80"/>
      <c r="W44" s="53">
        <v>1.0702313331794844</v>
      </c>
      <c r="X44" s="81"/>
    </row>
    <row r="45" spans="1:140" s="73" customFormat="1" ht="16.5" hidden="1" customHeight="1" x14ac:dyDescent="0.2">
      <c r="A45" s="67">
        <v>2004</v>
      </c>
      <c r="B45" s="68"/>
      <c r="C45" s="69"/>
      <c r="D45" s="70"/>
      <c r="E45" s="69"/>
      <c r="F45" s="70"/>
      <c r="G45" s="69"/>
      <c r="H45" s="70"/>
      <c r="I45" s="69"/>
      <c r="J45" s="70"/>
      <c r="K45" s="69"/>
      <c r="L45" s="70"/>
      <c r="M45" s="69"/>
      <c r="N45" s="70"/>
      <c r="O45" s="69"/>
      <c r="P45" s="70"/>
      <c r="Q45" s="69"/>
      <c r="R45" s="70"/>
      <c r="S45" s="69"/>
      <c r="T45" s="71"/>
      <c r="U45" s="69"/>
      <c r="V45" s="70"/>
      <c r="W45" s="69"/>
      <c r="X45" s="72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</row>
    <row r="46" spans="1:140" s="66" customFormat="1" ht="16.5" hidden="1" customHeight="1" x14ac:dyDescent="0.2">
      <c r="A46" s="47" t="s">
        <v>18</v>
      </c>
      <c r="B46" s="83"/>
      <c r="C46" s="49">
        <v>184.11198211354423</v>
      </c>
      <c r="D46" s="84"/>
      <c r="E46" s="51">
        <v>147.95592892097372</v>
      </c>
      <c r="F46" s="80"/>
      <c r="G46" s="53">
        <v>145.21778023291353</v>
      </c>
      <c r="H46" s="80"/>
      <c r="I46" s="53">
        <v>162.79943569161935</v>
      </c>
      <c r="J46" s="80"/>
      <c r="K46" s="53">
        <v>34.581255740428361</v>
      </c>
      <c r="L46" s="80"/>
      <c r="M46" s="53">
        <v>184.59482969118017</v>
      </c>
      <c r="N46" s="82"/>
      <c r="O46" s="53">
        <v>99.379717735119428</v>
      </c>
      <c r="P46" s="82"/>
      <c r="Q46" s="53">
        <v>173.18765048415267</v>
      </c>
      <c r="R46" s="82"/>
      <c r="S46" s="53">
        <v>323.56222639722404</v>
      </c>
      <c r="T46" s="82"/>
      <c r="U46" s="53">
        <v>266.24917407447168</v>
      </c>
      <c r="V46" s="80"/>
      <c r="W46" s="53">
        <v>20.677439248738612</v>
      </c>
      <c r="X46" s="86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</row>
    <row r="47" spans="1:140" s="66" customFormat="1" ht="16.5" hidden="1" customHeight="1" x14ac:dyDescent="0.2">
      <c r="A47" s="47" t="s">
        <v>19</v>
      </c>
      <c r="B47" s="83"/>
      <c r="C47" s="49">
        <v>174.75087205458843</v>
      </c>
      <c r="D47" s="84"/>
      <c r="E47" s="51">
        <v>153.61972247713254</v>
      </c>
      <c r="F47" s="80"/>
      <c r="G47" s="53">
        <v>214.75404038369797</v>
      </c>
      <c r="H47" s="80"/>
      <c r="I47" s="53">
        <v>132.70733132012433</v>
      </c>
      <c r="J47" s="80"/>
      <c r="K47" s="53">
        <v>63.665542942957032</v>
      </c>
      <c r="L47" s="80"/>
      <c r="M47" s="53">
        <v>57.55679492579069</v>
      </c>
      <c r="N47" s="82"/>
      <c r="O47" s="53">
        <v>182.26935333688081</v>
      </c>
      <c r="P47" s="82"/>
      <c r="Q47" s="53">
        <v>159.04320014912807</v>
      </c>
      <c r="R47" s="82"/>
      <c r="S47" s="53">
        <v>291.85089667102307</v>
      </c>
      <c r="T47" s="82"/>
      <c r="U47" s="53">
        <v>221.83214330880185</v>
      </c>
      <c r="V47" s="80"/>
      <c r="W47" s="53">
        <v>10.404490089859356</v>
      </c>
      <c r="X47" s="86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</row>
    <row r="48" spans="1:140" s="66" customFormat="1" ht="16.5" hidden="1" customHeight="1" x14ac:dyDescent="0.2">
      <c r="A48" s="47" t="s">
        <v>20</v>
      </c>
      <c r="B48" s="83"/>
      <c r="C48" s="49">
        <v>157.22578059022564</v>
      </c>
      <c r="D48" s="84"/>
      <c r="E48" s="51">
        <v>119.97285585283412</v>
      </c>
      <c r="F48" s="80"/>
      <c r="G48" s="53">
        <v>174.64608043011299</v>
      </c>
      <c r="H48" s="80"/>
      <c r="I48" s="53">
        <v>251.57871183496522</v>
      </c>
      <c r="J48" s="80"/>
      <c r="K48" s="53">
        <v>65.770007363529274</v>
      </c>
      <c r="L48" s="80"/>
      <c r="M48" s="53">
        <v>1.889071015444697</v>
      </c>
      <c r="N48" s="82"/>
      <c r="O48" s="53">
        <v>171.89228095904127</v>
      </c>
      <c r="P48" s="82"/>
      <c r="Q48" s="53">
        <v>78.194942443554623</v>
      </c>
      <c r="R48" s="82"/>
      <c r="S48" s="53">
        <v>299.22668432202505</v>
      </c>
      <c r="T48" s="82"/>
      <c r="U48" s="53">
        <v>236.48542295953959</v>
      </c>
      <c r="V48" s="80"/>
      <c r="W48" s="53">
        <v>4.7769253620252341</v>
      </c>
      <c r="X48" s="81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</row>
    <row r="49" spans="1:140" s="66" customFormat="1" ht="16.5" hidden="1" customHeight="1" x14ac:dyDescent="0.2">
      <c r="A49" s="47" t="s">
        <v>21</v>
      </c>
      <c r="B49" s="83"/>
      <c r="C49" s="49">
        <v>207.05396623297261</v>
      </c>
      <c r="D49" s="84"/>
      <c r="E49" s="51">
        <v>159.90336393394631</v>
      </c>
      <c r="F49" s="80"/>
      <c r="G49" s="53">
        <v>148.75522858185792</v>
      </c>
      <c r="H49" s="80"/>
      <c r="I49" s="53">
        <v>88.111220881326446</v>
      </c>
      <c r="J49" s="80"/>
      <c r="K49" s="53">
        <v>34.039611631937703</v>
      </c>
      <c r="L49" s="80"/>
      <c r="M49" s="53">
        <v>113.75034703431699</v>
      </c>
      <c r="N49" s="82"/>
      <c r="O49" s="53">
        <v>179.58957037142713</v>
      </c>
      <c r="P49" s="82"/>
      <c r="Q49" s="53">
        <v>234.36277228479648</v>
      </c>
      <c r="R49" s="82"/>
      <c r="S49" s="53">
        <v>468.2847894272445</v>
      </c>
      <c r="T49" s="82"/>
      <c r="U49" s="53">
        <v>243.60020694526955</v>
      </c>
      <c r="V49" s="80"/>
      <c r="W49" s="53">
        <v>1.1427424292225736</v>
      </c>
      <c r="X49" s="81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</row>
    <row r="50" spans="1:140" s="85" customFormat="1" ht="16.5" hidden="1" customHeight="1" x14ac:dyDescent="0.2">
      <c r="A50" s="67">
        <v>2005</v>
      </c>
      <c r="B50" s="68"/>
      <c r="C50" s="69"/>
      <c r="D50" s="70"/>
      <c r="E50" s="69"/>
      <c r="F50" s="70"/>
      <c r="G50" s="69"/>
      <c r="H50" s="70"/>
      <c r="I50" s="69"/>
      <c r="J50" s="70"/>
      <c r="K50" s="69"/>
      <c r="L50" s="70"/>
      <c r="M50" s="69"/>
      <c r="N50" s="70"/>
      <c r="O50" s="69"/>
      <c r="P50" s="70"/>
      <c r="Q50" s="69"/>
      <c r="R50" s="70"/>
      <c r="S50" s="69"/>
      <c r="T50" s="71"/>
      <c r="U50" s="69"/>
      <c r="V50" s="70"/>
      <c r="W50" s="69"/>
      <c r="X50" s="72"/>
    </row>
    <row r="51" spans="1:140" s="66" customFormat="1" ht="16.5" hidden="1" customHeight="1" x14ac:dyDescent="0.2">
      <c r="A51" s="47" t="s">
        <v>18</v>
      </c>
      <c r="B51" s="83"/>
      <c r="C51" s="49">
        <v>183.75849703369923</v>
      </c>
      <c r="D51" s="84"/>
      <c r="E51" s="2">
        <f>(G$9/E$9)*G51+(I$9/E$9)*I51+(K$9/E$9)*K51+(M$9/E$9)*M51+(O$9/E$9)*O51+(Q$9/E$9)*Q51</f>
        <v>141.84110501089589</v>
      </c>
      <c r="F51" s="80"/>
      <c r="G51" s="53">
        <v>142.99831666614875</v>
      </c>
      <c r="H51" s="80"/>
      <c r="I51" s="53">
        <v>132.92935217369731</v>
      </c>
      <c r="J51" s="80"/>
      <c r="K51" s="53">
        <v>36.263452906180845</v>
      </c>
      <c r="L51" s="80"/>
      <c r="M51" s="53">
        <v>176.57685899557595</v>
      </c>
      <c r="N51" s="82"/>
      <c r="O51" s="53">
        <v>102.76979654303071</v>
      </c>
      <c r="P51" s="82"/>
      <c r="Q51" s="53">
        <v>168.26467015878242</v>
      </c>
      <c r="R51" s="82"/>
      <c r="S51" s="53">
        <v>334.37445343036518</v>
      </c>
      <c r="T51" s="82"/>
      <c r="U51" s="53">
        <v>280.30034337685248</v>
      </c>
      <c r="V51" s="80"/>
      <c r="W51" s="53">
        <v>13.240396099940421</v>
      </c>
      <c r="X51" s="86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</row>
    <row r="52" spans="1:140" s="66" customFormat="1" ht="16.5" hidden="1" customHeight="1" x14ac:dyDescent="0.2">
      <c r="A52" s="76" t="s">
        <v>19</v>
      </c>
      <c r="B52" s="83"/>
      <c r="C52" s="49">
        <v>178.20297326570935</v>
      </c>
      <c r="D52" s="84"/>
      <c r="E52" s="2">
        <f>(G$9/E$9)*G52+(I$9/E$9)*I52+(K$9/E$9)*K52+(M$9/E$9)*M52+(O$9/E$9)*O52+(Q$9/E$9)*Q52</f>
        <v>154.98279923916186</v>
      </c>
      <c r="F52" s="80"/>
      <c r="G52" s="53">
        <v>218.62492382414453</v>
      </c>
      <c r="H52" s="80"/>
      <c r="I52" s="53">
        <v>119.31917859032085</v>
      </c>
      <c r="J52" s="80"/>
      <c r="K52" s="53">
        <v>65.666337862825515</v>
      </c>
      <c r="L52" s="80"/>
      <c r="M52" s="53">
        <v>42.961031722404016</v>
      </c>
      <c r="N52" s="82"/>
      <c r="O52" s="53">
        <v>204.82585250687654</v>
      </c>
      <c r="P52" s="82"/>
      <c r="Q52" s="53">
        <v>164.24633532602223</v>
      </c>
      <c r="R52" s="82"/>
      <c r="S52" s="53">
        <v>297.78544092090925</v>
      </c>
      <c r="T52" s="82"/>
      <c r="U52" s="53">
        <v>232.02760067273286</v>
      </c>
      <c r="V52" s="80"/>
      <c r="W52" s="53">
        <v>10.84556839512542</v>
      </c>
      <c r="X52" s="86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</row>
    <row r="53" spans="1:140" s="66" customFormat="1" ht="16.5" hidden="1" customHeight="1" x14ac:dyDescent="0.2">
      <c r="A53" s="76" t="s">
        <v>20</v>
      </c>
      <c r="B53" s="83"/>
      <c r="C53" s="49">
        <v>160.89400996940759</v>
      </c>
      <c r="D53" s="84"/>
      <c r="E53" s="2">
        <f>(G$9/E$9)*G53+(I$9/E$9)*I53+(K$9/E$9)*K53+(M$9/E$9)*M53+(O$9/E$9)*O53+(Q$9/E$9)*Q53</f>
        <v>122.18137602648497</v>
      </c>
      <c r="F53" s="80"/>
      <c r="G53" s="53">
        <v>162.3282674668597</v>
      </c>
      <c r="H53" s="80"/>
      <c r="I53" s="53">
        <v>285.81318087406879</v>
      </c>
      <c r="J53" s="80"/>
      <c r="K53" s="53">
        <v>68.438317425436964</v>
      </c>
      <c r="L53" s="80"/>
      <c r="M53" s="53">
        <v>1.6224166623698768</v>
      </c>
      <c r="N53" s="82"/>
      <c r="O53" s="53">
        <v>198.02423554928416</v>
      </c>
      <c r="P53" s="82"/>
      <c r="Q53" s="53">
        <v>79.688627542468296</v>
      </c>
      <c r="R53" s="82"/>
      <c r="S53" s="53">
        <v>298.65951696045136</v>
      </c>
      <c r="T53" s="82"/>
      <c r="U53" s="53">
        <v>250.47516295593812</v>
      </c>
      <c r="V53" s="80"/>
      <c r="W53" s="53">
        <v>5.0896272387758392</v>
      </c>
      <c r="X53" s="86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</row>
    <row r="54" spans="1:140" s="95" customFormat="1" ht="16.5" hidden="1" customHeight="1" x14ac:dyDescent="0.2">
      <c r="A54" s="88" t="s">
        <v>21</v>
      </c>
      <c r="B54" s="83"/>
      <c r="C54" s="89">
        <v>214.91414817830972</v>
      </c>
      <c r="D54" s="90"/>
      <c r="E54" s="2">
        <f>(G$9/E$9)*G54+(I$9/E$9)*I54+(K$9/E$9)*K54+(M$9/E$9)*M54+(O$9/E$9)*O54+(Q$9/E$9)*Q54</f>
        <v>165.27339842719508</v>
      </c>
      <c r="F54" s="91"/>
      <c r="G54" s="92">
        <v>157.12479379380554</v>
      </c>
      <c r="H54" s="91"/>
      <c r="I54" s="92">
        <v>83.335467377942223</v>
      </c>
      <c r="J54" s="91"/>
      <c r="K54" s="92">
        <v>34.390720113448388</v>
      </c>
      <c r="L54" s="91"/>
      <c r="M54" s="92">
        <v>113.96792105831435</v>
      </c>
      <c r="N54" s="93"/>
      <c r="O54" s="92">
        <v>207.48695572073385</v>
      </c>
      <c r="P54" s="93"/>
      <c r="Q54" s="92">
        <v>240.31470165149344</v>
      </c>
      <c r="R54" s="93"/>
      <c r="S54" s="92">
        <v>477.0305951926548</v>
      </c>
      <c r="T54" s="93"/>
      <c r="U54" s="92">
        <v>262.49107446332113</v>
      </c>
      <c r="V54" s="91"/>
      <c r="W54" s="92">
        <v>2.5298764822074316</v>
      </c>
      <c r="X54" s="94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</row>
    <row r="55" spans="1:140" s="85" customFormat="1" ht="16.5" hidden="1" customHeight="1" x14ac:dyDescent="0.2">
      <c r="A55" s="67">
        <v>2006</v>
      </c>
      <c r="B55" s="68"/>
      <c r="C55" s="69"/>
      <c r="D55" s="70"/>
      <c r="E55" s="69"/>
      <c r="F55" s="70"/>
      <c r="G55" s="69"/>
      <c r="H55" s="70"/>
      <c r="I55" s="69"/>
      <c r="J55" s="70"/>
      <c r="K55" s="69"/>
      <c r="L55" s="70"/>
      <c r="M55" s="69"/>
      <c r="N55" s="70"/>
      <c r="O55" s="69"/>
      <c r="P55" s="70"/>
      <c r="Q55" s="69"/>
      <c r="R55" s="70"/>
      <c r="S55" s="69"/>
      <c r="T55" s="71"/>
      <c r="U55" s="69"/>
      <c r="V55" s="70"/>
      <c r="W55" s="69"/>
      <c r="X55" s="72"/>
    </row>
    <row r="56" spans="1:140" s="66" customFormat="1" ht="16.5" hidden="1" customHeight="1" x14ac:dyDescent="0.2">
      <c r="A56" s="76" t="s">
        <v>18</v>
      </c>
      <c r="B56" s="83"/>
      <c r="C56" s="49">
        <f>C51*([1]yoy!C15/[1]yoy!C10)</f>
        <v>190.12278962318743</v>
      </c>
      <c r="D56" s="96"/>
      <c r="E56" s="2">
        <f>(G$9/E$9)*G56+(I$9/E$9)*I56+(K$9/E$9)*K56+(M$9/E$9)*M56+(O$9/E$9)*O56+(Q$9/E$9)*Q56</f>
        <v>147.78176624816325</v>
      </c>
      <c r="F56" s="80"/>
      <c r="G56" s="53">
        <f>G51*([1]yoy!G15/[1]yoy!G10)</f>
        <v>152.88082809354952</v>
      </c>
      <c r="H56" s="53"/>
      <c r="I56" s="53">
        <f>I51*([1]yoy!I15/[1]yoy!I10)</f>
        <v>162.28481843091132</v>
      </c>
      <c r="J56" s="80"/>
      <c r="K56" s="53">
        <f>K51*([1]yoy!K15/[1]yoy!K10)</f>
        <v>37.161064682339585</v>
      </c>
      <c r="L56" s="80"/>
      <c r="M56" s="53">
        <f>M51*([1]yoy!M15/[1]yoy!M10)</f>
        <v>179.26055586575814</v>
      </c>
      <c r="N56" s="82"/>
      <c r="O56" s="53">
        <f>O51*([1]yoy!O15/[1]yoy!O10)</f>
        <v>116.05921330920826</v>
      </c>
      <c r="P56" s="82"/>
      <c r="Q56" s="53">
        <f>Q51*([1]yoy!Q15/[1]yoy!Q10)</f>
        <v>165.50079310141408</v>
      </c>
      <c r="R56" s="82"/>
      <c r="S56" s="53">
        <f>S51*([1]yoy!S15/[1]yoy!S10)</f>
        <v>331.79215351312217</v>
      </c>
      <c r="T56" s="82"/>
      <c r="U56" s="53">
        <f>U51*([1]yoy!U15/[1]yoy!U10)</f>
        <v>294.00279697654486</v>
      </c>
      <c r="V56" s="80"/>
      <c r="W56" s="53">
        <f>W51*([1]yoy!W15/[1]yoy!W10)</f>
        <v>17.577893449063648</v>
      </c>
      <c r="X56" s="9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</row>
    <row r="57" spans="1:140" s="66" customFormat="1" ht="16.5" hidden="1" customHeight="1" x14ac:dyDescent="0.2">
      <c r="A57" s="76" t="s">
        <v>19</v>
      </c>
      <c r="B57" s="83"/>
      <c r="C57" s="49">
        <f>C52*([1]yoy!C16/[1]yoy!C11)</f>
        <v>191.31084239821192</v>
      </c>
      <c r="D57" s="96"/>
      <c r="E57" s="2">
        <f>(G$9/E$9)*G57+(I$9/E$9)*I57+(K$9/E$9)*K57+(M$9/E$9)*M57+(O$9/E$9)*O57+(Q$9/E$9)*Q57</f>
        <v>167.28047309567569</v>
      </c>
      <c r="F57" s="80"/>
      <c r="G57" s="53">
        <f>G52*([1]yoy!G16/[1]yoy!G11)</f>
        <v>241.11134258300589</v>
      </c>
      <c r="H57" s="53"/>
      <c r="I57" s="53">
        <f>I52*([1]yoy!I16/[1]yoy!I11)</f>
        <v>178.03891426423391</v>
      </c>
      <c r="J57" s="80"/>
      <c r="K57" s="53">
        <f>K52*([1]yoy!K16/[1]yoy!K11)</f>
        <v>66.333771710341878</v>
      </c>
      <c r="L57" s="80"/>
      <c r="M57" s="53">
        <f>M52*([1]yoy!M16/[1]yoy!M11)</f>
        <v>44.411217439221268</v>
      </c>
      <c r="N57" s="82"/>
      <c r="O57" s="53">
        <f>O52*([1]yoy!O16/[1]yoy!O11)</f>
        <v>227.03295434435401</v>
      </c>
      <c r="P57" s="82"/>
      <c r="Q57" s="53">
        <f>Q52*([1]yoy!Q16/[1]yoy!Q11)</f>
        <v>159.65330227554878</v>
      </c>
      <c r="R57" s="82"/>
      <c r="S57" s="53">
        <f>S52*([1]yoy!S16/[1]yoy!S11)</f>
        <v>305.46144475087311</v>
      </c>
      <c r="T57" s="82"/>
      <c r="U57" s="53">
        <f>U52*([1]yoy!U16/[1]yoy!U11)</f>
        <v>257.9165799776938</v>
      </c>
      <c r="V57" s="80"/>
      <c r="W57" s="53">
        <f>W52*([1]yoy!W16/[1]yoy!W11)</f>
        <v>18.398749566168988</v>
      </c>
      <c r="X57" s="9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</row>
    <row r="58" spans="1:140" s="66" customFormat="1" ht="16.5" hidden="1" customHeight="1" x14ac:dyDescent="0.2">
      <c r="A58" s="76" t="s">
        <v>20</v>
      </c>
      <c r="B58" s="83"/>
      <c r="C58" s="49">
        <f>C53*([1]yoy!C17/[1]yoy!C12)</f>
        <v>166.87234553694293</v>
      </c>
      <c r="D58" s="84"/>
      <c r="E58" s="2">
        <f>(G$9/E$9)*G58+(I$9/E$9)*I58+(K$9/E$9)*K58+(M$9/E$9)*M58+(O$9/E$9)*O58+(Q$9/E$9)*Q58</f>
        <v>128.95956786989888</v>
      </c>
      <c r="F58" s="80"/>
      <c r="G58" s="53">
        <f>G53*([1]yoy!G17/[1]yoy!G12)</f>
        <v>182.82714194792092</v>
      </c>
      <c r="H58" s="53"/>
      <c r="I58" s="53">
        <f>I53*([1]yoy!I17/[1]yoy!I12)</f>
        <v>289.04147677193458</v>
      </c>
      <c r="J58" s="80"/>
      <c r="K58" s="53">
        <f>K53*([1]yoy!K17/[1]yoy!K12)</f>
        <v>68.954050151697714</v>
      </c>
      <c r="L58" s="80"/>
      <c r="M58" s="53">
        <f>M53*([1]yoy!M17/[1]yoy!M12)</f>
        <v>2.5588043981927173</v>
      </c>
      <c r="N58" s="82"/>
      <c r="O58" s="53">
        <f>O53*([1]yoy!O17/[1]yoy!O12)</f>
        <v>209.30570327304582</v>
      </c>
      <c r="P58" s="82"/>
      <c r="Q58" s="53">
        <f>Q53*([1]yoy!Q17/[1]yoy!Q12)</f>
        <v>79.556010361964169</v>
      </c>
      <c r="R58" s="82"/>
      <c r="S58" s="53">
        <f>S53*([1]yoy!S17/[1]yoy!S12)</f>
        <v>304.95570303411051</v>
      </c>
      <c r="T58" s="82"/>
      <c r="U58" s="53">
        <f>U53*([1]yoy!U17/[1]yoy!U12)</f>
        <v>261.08556470317029</v>
      </c>
      <c r="V58" s="80"/>
      <c r="W58" s="53">
        <f>W53*([1]yoy!W17/[1]yoy!W12)</f>
        <v>5.1823793459829952</v>
      </c>
      <c r="X58" s="9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</row>
    <row r="59" spans="1:140" s="66" customFormat="1" ht="16.5" hidden="1" customHeight="1" x14ac:dyDescent="0.2">
      <c r="A59" s="76" t="s">
        <v>21</v>
      </c>
      <c r="B59" s="83"/>
      <c r="C59" s="49">
        <f>C54*([1]yoy!C18/[1]yoy!C13)</f>
        <v>218.579429694189</v>
      </c>
      <c r="D59" s="98"/>
      <c r="E59" s="2">
        <f>(G$9/E$9)*G59+(I$9/E$9)*I59+(K$9/E$9)*K59+(M$9/E$9)*M59+(O$9/E$9)*O59+(Q$9/E$9)*Q59</f>
        <v>168.70949506950697</v>
      </c>
      <c r="F59" s="80"/>
      <c r="G59" s="53">
        <f>G54*([1]yoy!G18/[1]yoy!G13)</f>
        <v>153.93588080773134</v>
      </c>
      <c r="H59" s="53"/>
      <c r="I59" s="53">
        <f>I54*([1]yoy!I18/[1]yoy!I13)</f>
        <v>96.708815030542183</v>
      </c>
      <c r="J59" s="80"/>
      <c r="K59" s="53">
        <f>K54*([1]yoy!K18/[1]yoy!K13)</f>
        <v>34.245803237140215</v>
      </c>
      <c r="L59" s="80"/>
      <c r="M59" s="53">
        <f>M54*([1]yoy!M18/[1]yoy!M13)</f>
        <v>134.9456969933527</v>
      </c>
      <c r="N59" s="82"/>
      <c r="O59" s="53">
        <f>O54*([1]yoy!O18/[1]yoy!O13)</f>
        <v>213.89699909439625</v>
      </c>
      <c r="P59" s="82"/>
      <c r="Q59" s="53">
        <f>Q54*([1]yoy!Q18/[1]yoy!Q13)</f>
        <v>241.86587620061542</v>
      </c>
      <c r="R59" s="82"/>
      <c r="S59" s="53">
        <f>S54*([1]yoy!S18/[1]yoy!S13)</f>
        <v>480.36616344786739</v>
      </c>
      <c r="T59" s="82"/>
      <c r="U59" s="53">
        <f>U54*([1]yoy!U18/[1]yoy!U13)</f>
        <v>271.23834324342158</v>
      </c>
      <c r="V59" s="80"/>
      <c r="W59" s="53">
        <f>W54*([1]yoy!W18/[1]yoy!W13)</f>
        <v>2.5403335152680522</v>
      </c>
      <c r="X59" s="9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</row>
    <row r="60" spans="1:140" s="85" customFormat="1" ht="16.5" hidden="1" customHeight="1" x14ac:dyDescent="0.2">
      <c r="A60" s="67">
        <v>2007</v>
      </c>
      <c r="B60" s="68"/>
      <c r="C60" s="69"/>
      <c r="D60" s="70"/>
      <c r="E60" s="69"/>
      <c r="F60" s="70"/>
      <c r="G60" s="69"/>
      <c r="H60" s="70"/>
      <c r="I60" s="69"/>
      <c r="J60" s="70"/>
      <c r="K60" s="69"/>
      <c r="L60" s="70"/>
      <c r="M60" s="69"/>
      <c r="N60" s="70"/>
      <c r="O60" s="69"/>
      <c r="P60" s="70"/>
      <c r="Q60" s="69"/>
      <c r="R60" s="70"/>
      <c r="S60" s="69"/>
      <c r="T60" s="71"/>
      <c r="U60" s="69"/>
      <c r="V60" s="70"/>
      <c r="W60" s="69"/>
      <c r="X60" s="99"/>
    </row>
    <row r="61" spans="1:140" s="66" customFormat="1" ht="16.5" hidden="1" customHeight="1" x14ac:dyDescent="0.2">
      <c r="A61" s="76" t="s">
        <v>18</v>
      </c>
      <c r="B61" s="83"/>
      <c r="C61" s="49">
        <f>C56*([1]yoy!C20/[1]yoy!C15)</f>
        <v>197.69529990380315</v>
      </c>
      <c r="D61" s="96"/>
      <c r="E61" s="2">
        <f>(G$9/E$9)*G61+(I$9/E$9)*I61+(K$9/E$9)*K61+(M$9/E$9)*M61+(O$9/E$9)*O61+(Q$9/E$9)*Q61</f>
        <v>152.43363921020403</v>
      </c>
      <c r="F61" s="80"/>
      <c r="G61" s="53">
        <f>G56*([1]yoy!G20/[1]yoy!G15)</f>
        <v>155.46393019478137</v>
      </c>
      <c r="H61" s="53"/>
      <c r="I61" s="53">
        <f>I56*([1]yoy!I20/[1]yoy!I15)</f>
        <v>180.83438327977325</v>
      </c>
      <c r="J61" s="80"/>
      <c r="K61" s="53">
        <f>K56*([1]yoy!K20/[1]yoy!K15)</f>
        <v>35.257633291911255</v>
      </c>
      <c r="L61" s="80"/>
      <c r="M61" s="53">
        <f>M56*([1]yoy!M20/[1]yoy!M15)</f>
        <v>178.35877270421574</v>
      </c>
      <c r="N61" s="82"/>
      <c r="O61" s="53">
        <f>O56*([1]yoy!O20/[1]yoy!O15)</f>
        <v>122.89478197478559</v>
      </c>
      <c r="P61" s="82"/>
      <c r="Q61" s="53">
        <f>Q56*([1]yoy!Q20/[1]yoy!Q15)</f>
        <v>170.64110232675745</v>
      </c>
      <c r="R61" s="82"/>
      <c r="S61" s="53">
        <f>S56*([1]yoy!S20/[1]yoy!S15)</f>
        <v>339.18864498633485</v>
      </c>
      <c r="T61" s="82"/>
      <c r="U61" s="53">
        <f>U56*([1]yoy!U20/[1]yoy!U15)</f>
        <v>319.42365865512511</v>
      </c>
      <c r="V61" s="80"/>
      <c r="W61" s="53">
        <f>W56*([1]yoy!W20/[1]yoy!W15)</f>
        <v>15.511526924697318</v>
      </c>
      <c r="X61" s="9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</row>
    <row r="62" spans="1:140" s="66" customFormat="1" ht="16.5" hidden="1" customHeight="1" x14ac:dyDescent="0.2">
      <c r="A62" s="76" t="s">
        <v>19</v>
      </c>
      <c r="B62" s="83"/>
      <c r="C62" s="49">
        <f>C57*([1]yoy!C21/[1]yoy!C16)</f>
        <v>198.65210837144571</v>
      </c>
      <c r="D62" s="96"/>
      <c r="E62" s="2">
        <f>(G$9/E$9)*G62+(I$9/E$9)*I62+(K$9/E$9)*K62+(M$9/E$9)*M62+(O$9/E$9)*O62+(Q$9/E$9)*Q62</f>
        <v>176.21500131311359</v>
      </c>
      <c r="F62" s="80"/>
      <c r="G62" s="53">
        <f>G57*([1]yoy!G21/[1]yoy!G16)</f>
        <v>251.61402078869969</v>
      </c>
      <c r="H62" s="53"/>
      <c r="I62" s="53">
        <f>I57*([1]yoy!I21/[1]yoy!I16)</f>
        <v>173.61042336870017</v>
      </c>
      <c r="J62" s="80"/>
      <c r="K62" s="53">
        <f>K57*([1]yoy!K21/[1]yoy!K16)</f>
        <v>63.790592625448816</v>
      </c>
      <c r="L62" s="80"/>
      <c r="M62" s="53">
        <f>M57*([1]yoy!M21/[1]yoy!M16)</f>
        <v>33.842121981394143</v>
      </c>
      <c r="N62" s="82"/>
      <c r="O62" s="53">
        <f>O57*([1]yoy!O21/[1]yoy!O16)</f>
        <v>246.21029980727377</v>
      </c>
      <c r="P62" s="82"/>
      <c r="Q62" s="53">
        <f>Q57*([1]yoy!Q21/[1]yoy!Q16)</f>
        <v>178.41337121212905</v>
      </c>
      <c r="R62" s="82"/>
      <c r="S62" s="53">
        <f>S57*([1]yoy!S21/[1]yoy!S16)</f>
        <v>307.33847147731143</v>
      </c>
      <c r="T62" s="82"/>
      <c r="U62" s="53">
        <f>U57*([1]yoy!U21/[1]yoy!U16)</f>
        <v>273.80409662259427</v>
      </c>
      <c r="V62" s="80"/>
      <c r="W62" s="53">
        <f>W57*([1]yoy!W21/[1]yoy!W16)</f>
        <v>12.108857942228703</v>
      </c>
      <c r="X62" s="9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</row>
    <row r="63" spans="1:140" s="66" customFormat="1" ht="16.5" hidden="1" customHeight="1" x14ac:dyDescent="0.2">
      <c r="A63" s="76" t="s">
        <v>20</v>
      </c>
      <c r="B63" s="83"/>
      <c r="C63" s="49">
        <f>C58*([1]yoy!C22/[1]yoy!C17)</f>
        <v>176.15593475042365</v>
      </c>
      <c r="D63" s="84"/>
      <c r="E63" s="2">
        <f>(G$9/E$9)*G63+(I$9/E$9)*I63+(K$9/E$9)*K63+(M$9/E$9)*M63+(O$9/E$9)*O63+(Q$9/E$9)*Q63</f>
        <v>138.00839881955341</v>
      </c>
      <c r="F63" s="80"/>
      <c r="G63" s="53">
        <f>G58*([1]yoy!G22/[1]yoy!G17)</f>
        <v>191.38769962890998</v>
      </c>
      <c r="H63" s="53"/>
      <c r="I63" s="53">
        <f>I58*([1]yoy!I22/[1]yoy!I17)</f>
        <v>329.40036568158729</v>
      </c>
      <c r="J63" s="80"/>
      <c r="K63" s="53">
        <f>K58*([1]yoy!K22/[1]yoy!K17)</f>
        <v>70.280728741205948</v>
      </c>
      <c r="L63" s="80"/>
      <c r="M63" s="53">
        <f>M58*([1]yoy!M22/[1]yoy!M17)</f>
        <v>2.3122164585563558</v>
      </c>
      <c r="N63" s="82"/>
      <c r="O63" s="53">
        <f>O58*([1]yoy!O22/[1]yoy!O17)</f>
        <v>222.07271486474482</v>
      </c>
      <c r="P63" s="82"/>
      <c r="Q63" s="53">
        <f>Q58*([1]yoy!Q22/[1]yoy!Q17)</f>
        <v>83.813357672163534</v>
      </c>
      <c r="R63" s="82"/>
      <c r="S63" s="53">
        <f>S58*([1]yoy!S22/[1]yoy!S17)</f>
        <v>306.75477174030584</v>
      </c>
      <c r="T63" s="82"/>
      <c r="U63" s="53">
        <f>U58*([1]yoy!U22/[1]yoy!U17)</f>
        <v>286.93549759135965</v>
      </c>
      <c r="V63" s="80"/>
      <c r="W63" s="53">
        <f>W58*([1]yoy!W22/[1]yoy!W17)</f>
        <v>3.9411067942278541</v>
      </c>
      <c r="X63" s="9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</row>
    <row r="64" spans="1:140" s="66" customFormat="1" ht="16.5" hidden="1" customHeight="1" x14ac:dyDescent="0.2">
      <c r="A64" s="76" t="s">
        <v>21</v>
      </c>
      <c r="B64" s="83"/>
      <c r="C64" s="49">
        <f>C59*([1]yoy!C23/[1]yoy!C18)</f>
        <v>231.02372222278669</v>
      </c>
      <c r="D64" s="98"/>
      <c r="E64" s="2">
        <f>(G$9/E$9)*G64+(I$9/E$9)*I64+(K$9/E$9)*K64+(M$9/E$9)*M64+(O$9/E$9)*O64+(Q$9/E$9)*Q64</f>
        <v>181.54780748729155</v>
      </c>
      <c r="F64" s="80"/>
      <c r="G64" s="53">
        <f>G59*([1]yoy!G23/[1]yoy!G18)</f>
        <v>169.49354772801843</v>
      </c>
      <c r="H64" s="53"/>
      <c r="I64" s="53">
        <f>I59*([1]yoy!I23/[1]yoy!I18)</f>
        <v>111.84995739482737</v>
      </c>
      <c r="J64" s="80"/>
      <c r="K64" s="53">
        <f>K59*([1]yoy!K23/[1]yoy!K18)</f>
        <v>35.418935773972024</v>
      </c>
      <c r="L64" s="80"/>
      <c r="M64" s="53">
        <f>M59*([1]yoy!M23/[1]yoy!M18)</f>
        <v>108.99350050205567</v>
      </c>
      <c r="N64" s="82"/>
      <c r="O64" s="53">
        <f>O59*([1]yoy!O23/[1]yoy!O18)</f>
        <v>255.56288976426285</v>
      </c>
      <c r="P64" s="82"/>
      <c r="Q64" s="53">
        <f>Q59*([1]yoy!Q23/[1]yoy!Q18)</f>
        <v>261.8303631076991</v>
      </c>
      <c r="R64" s="82"/>
      <c r="S64" s="53">
        <f>S59*([1]yoy!S23/[1]yoy!S18)</f>
        <v>489.44861504812229</v>
      </c>
      <c r="T64" s="82"/>
      <c r="U64" s="53">
        <f>U59*([1]yoy!U23/[1]yoy!U18)</f>
        <v>281.09998144675171</v>
      </c>
      <c r="V64" s="80"/>
      <c r="W64" s="53">
        <f>W59*([1]yoy!W23/[1]yoy!W18)</f>
        <v>2.2283546414291719</v>
      </c>
      <c r="X64" s="9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</row>
    <row r="65" spans="1:140" s="85" customFormat="1" ht="16.5" customHeight="1" thickTop="1" x14ac:dyDescent="0.2">
      <c r="A65" s="67">
        <v>2008</v>
      </c>
      <c r="B65" s="68"/>
      <c r="C65" s="69"/>
      <c r="D65" s="70"/>
      <c r="E65" s="69"/>
      <c r="F65" s="70"/>
      <c r="G65" s="69"/>
      <c r="H65" s="70"/>
      <c r="I65" s="69"/>
      <c r="J65" s="70"/>
      <c r="K65" s="69"/>
      <c r="L65" s="70"/>
      <c r="M65" s="69"/>
      <c r="N65" s="70"/>
      <c r="O65" s="69"/>
      <c r="P65" s="70"/>
      <c r="Q65" s="69"/>
      <c r="R65" s="70"/>
      <c r="S65" s="69"/>
      <c r="T65" s="71"/>
      <c r="U65" s="69"/>
      <c r="V65" s="70"/>
      <c r="W65" s="69"/>
      <c r="X65" s="72"/>
    </row>
    <row r="66" spans="1:140" s="85" customFormat="1" ht="16.5" customHeight="1" x14ac:dyDescent="0.2">
      <c r="A66" s="76" t="s">
        <v>18</v>
      </c>
      <c r="B66" s="83"/>
      <c r="C66" s="49">
        <v>203.16250965467552</v>
      </c>
      <c r="D66" s="96"/>
      <c r="E66" s="2">
        <v>157.11367477047594</v>
      </c>
      <c r="F66" s="80"/>
      <c r="G66" s="53">
        <v>158.51468836475809</v>
      </c>
      <c r="H66" s="53"/>
      <c r="I66" s="53">
        <v>211.44509122650808</v>
      </c>
      <c r="J66" s="80"/>
      <c r="K66" s="53">
        <v>37.321648047125592</v>
      </c>
      <c r="L66" s="80"/>
      <c r="M66" s="53">
        <v>184.95211929968889</v>
      </c>
      <c r="N66" s="82"/>
      <c r="O66" s="53">
        <v>148.29690029776589</v>
      </c>
      <c r="P66" s="82"/>
      <c r="Q66" s="53">
        <v>166.4578034715251</v>
      </c>
      <c r="R66" s="82"/>
      <c r="S66" s="53">
        <v>339.64337081687432</v>
      </c>
      <c r="T66" s="82"/>
      <c r="U66" s="53">
        <v>331.05043778076089</v>
      </c>
      <c r="V66" s="80"/>
      <c r="W66" s="53">
        <v>15.877467691489835</v>
      </c>
      <c r="X66" s="100"/>
    </row>
    <row r="67" spans="1:140" s="85" customFormat="1" ht="16.5" customHeight="1" x14ac:dyDescent="0.2">
      <c r="A67" s="76" t="s">
        <v>19</v>
      </c>
      <c r="B67" s="83"/>
      <c r="C67" s="49">
        <v>208.59315415581042</v>
      </c>
      <c r="D67" s="96"/>
      <c r="E67" s="2">
        <v>191.18166284409142</v>
      </c>
      <c r="F67" s="80"/>
      <c r="G67" s="53">
        <v>278.05955999868672</v>
      </c>
      <c r="H67" s="53"/>
      <c r="I67" s="53">
        <v>215.29189638993904</v>
      </c>
      <c r="J67" s="80"/>
      <c r="K67" s="53">
        <v>67.976743743562182</v>
      </c>
      <c r="L67" s="80"/>
      <c r="M67" s="53">
        <v>71.332817472488856</v>
      </c>
      <c r="N67" s="82"/>
      <c r="O67" s="53">
        <v>298.19889441862296</v>
      </c>
      <c r="P67" s="82"/>
      <c r="Q67" s="53">
        <v>168.7425207613087</v>
      </c>
      <c r="R67" s="82"/>
      <c r="S67" s="53">
        <v>311.66867230368621</v>
      </c>
      <c r="T67" s="82"/>
      <c r="U67" s="53">
        <v>279.15622722944471</v>
      </c>
      <c r="V67" s="80"/>
      <c r="W67" s="53">
        <v>11.649019167001819</v>
      </c>
      <c r="X67" s="100"/>
    </row>
    <row r="68" spans="1:140" s="85" customFormat="1" ht="16.5" customHeight="1" x14ac:dyDescent="0.2">
      <c r="A68" s="76" t="s">
        <v>20</v>
      </c>
      <c r="B68" s="83"/>
      <c r="C68" s="49">
        <v>180.45490632139379</v>
      </c>
      <c r="D68" s="84"/>
      <c r="E68" s="2">
        <v>141.4204811090174</v>
      </c>
      <c r="F68" s="80"/>
      <c r="G68" s="53">
        <v>210.87944967691362</v>
      </c>
      <c r="H68" s="53"/>
      <c r="I68" s="53">
        <v>292.70834341476757</v>
      </c>
      <c r="J68" s="80"/>
      <c r="K68" s="53">
        <v>70.914932946013792</v>
      </c>
      <c r="L68" s="80"/>
      <c r="M68" s="53">
        <v>3.5757944725586284</v>
      </c>
      <c r="N68" s="82"/>
      <c r="O68" s="53">
        <v>264.27206433995445</v>
      </c>
      <c r="P68" s="82"/>
      <c r="Q68" s="53">
        <v>83.051722368102986</v>
      </c>
      <c r="R68" s="82"/>
      <c r="S68" s="53">
        <v>312.11920976834494</v>
      </c>
      <c r="T68" s="82"/>
      <c r="U68" s="53">
        <v>300.31782662040786</v>
      </c>
      <c r="V68" s="80"/>
      <c r="W68" s="53">
        <v>4.0912712762875802</v>
      </c>
      <c r="X68" s="100"/>
    </row>
    <row r="69" spans="1:140" s="66" customFormat="1" ht="16.5" customHeight="1" thickBot="1" x14ac:dyDescent="0.25">
      <c r="A69" s="76" t="s">
        <v>21</v>
      </c>
      <c r="B69" s="83"/>
      <c r="C69" s="49">
        <v>237.73829498012773</v>
      </c>
      <c r="D69" s="98"/>
      <c r="E69" s="2">
        <v>182.35656985130737</v>
      </c>
      <c r="F69" s="80"/>
      <c r="G69" s="53">
        <v>165.81948114636748</v>
      </c>
      <c r="H69" s="53"/>
      <c r="I69" s="53">
        <v>106.73611798815801</v>
      </c>
      <c r="J69" s="80"/>
      <c r="K69" s="53">
        <v>35.517318135889113</v>
      </c>
      <c r="L69" s="80"/>
      <c r="M69" s="53">
        <v>110.76817653353517</v>
      </c>
      <c r="N69" s="82"/>
      <c r="O69" s="53">
        <v>269.13903290950662</v>
      </c>
      <c r="P69" s="82"/>
      <c r="Q69" s="53">
        <v>266.20611224652788</v>
      </c>
      <c r="R69" s="82"/>
      <c r="S69" s="53">
        <v>503.78081686191229</v>
      </c>
      <c r="T69" s="82"/>
      <c r="U69" s="53">
        <v>312.60655606288861</v>
      </c>
      <c r="V69" s="80"/>
      <c r="W69" s="53">
        <v>2.3931345669833357</v>
      </c>
      <c r="X69" s="9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</row>
    <row r="70" spans="1:140" s="85" customFormat="1" ht="16.5" customHeight="1" x14ac:dyDescent="0.2">
      <c r="A70" s="67">
        <v>2009</v>
      </c>
      <c r="B70" s="68"/>
      <c r="C70" s="69"/>
      <c r="D70" s="70"/>
      <c r="E70" s="69"/>
      <c r="F70" s="70"/>
      <c r="G70" s="69"/>
      <c r="H70" s="70"/>
      <c r="I70" s="69"/>
      <c r="J70" s="70"/>
      <c r="K70" s="69"/>
      <c r="L70" s="70"/>
      <c r="M70" s="69"/>
      <c r="N70" s="70"/>
      <c r="O70" s="69"/>
      <c r="P70" s="70"/>
      <c r="Q70" s="69"/>
      <c r="R70" s="70"/>
      <c r="S70" s="69"/>
      <c r="T70" s="71"/>
      <c r="U70" s="69"/>
      <c r="V70" s="70"/>
      <c r="W70" s="69"/>
      <c r="X70" s="72"/>
    </row>
    <row r="71" spans="1:140" s="85" customFormat="1" ht="15" customHeight="1" x14ac:dyDescent="0.2">
      <c r="A71" s="76" t="s">
        <v>18</v>
      </c>
      <c r="B71" s="83"/>
      <c r="C71" s="84">
        <v>207.38246233700573</v>
      </c>
      <c r="D71" s="96"/>
      <c r="E71" s="84">
        <v>158.62850087225004</v>
      </c>
      <c r="F71" s="101"/>
      <c r="G71" s="49">
        <v>166.64708363615972</v>
      </c>
      <c r="H71" s="53"/>
      <c r="I71" s="49">
        <v>204.24469384266317</v>
      </c>
      <c r="J71" s="80"/>
      <c r="K71" s="49">
        <v>37.754479399569043</v>
      </c>
      <c r="L71" s="80"/>
      <c r="M71" s="49">
        <v>178.46452727497845</v>
      </c>
      <c r="N71" s="80"/>
      <c r="O71" s="49">
        <v>155.90283647451668</v>
      </c>
      <c r="P71" s="80"/>
      <c r="Q71" s="49">
        <v>165.80907952651535</v>
      </c>
      <c r="R71" s="80"/>
      <c r="S71" s="49">
        <v>350.37558798232919</v>
      </c>
      <c r="T71" s="80"/>
      <c r="U71" s="49">
        <v>343.64904748424937</v>
      </c>
      <c r="V71" s="80"/>
      <c r="W71" s="49">
        <v>13.930100132590411</v>
      </c>
      <c r="X71" s="86"/>
    </row>
    <row r="72" spans="1:140" s="85" customFormat="1" ht="15" customHeight="1" x14ac:dyDescent="0.2">
      <c r="A72" s="76" t="s">
        <v>19</v>
      </c>
      <c r="B72" s="83"/>
      <c r="C72" s="84">
        <v>208.95067365393123</v>
      </c>
      <c r="D72" s="96"/>
      <c r="E72" s="84">
        <v>183.26494301518045</v>
      </c>
      <c r="F72" s="101"/>
      <c r="G72" s="49">
        <v>283.2671929186738</v>
      </c>
      <c r="H72" s="53"/>
      <c r="I72" s="49">
        <v>214.16407204444229</v>
      </c>
      <c r="J72" s="80"/>
      <c r="K72" s="49">
        <v>68.8942769560621</v>
      </c>
      <c r="L72" s="80"/>
      <c r="M72" s="49">
        <v>33.884206715657847</v>
      </c>
      <c r="N72" s="80"/>
      <c r="O72" s="49">
        <v>310.23890426568369</v>
      </c>
      <c r="P72" s="80"/>
      <c r="Q72" s="49">
        <v>159.34021366300172</v>
      </c>
      <c r="R72" s="80"/>
      <c r="S72" s="49">
        <v>322.29111444475285</v>
      </c>
      <c r="T72" s="80"/>
      <c r="U72" s="49">
        <v>294.42801543851971</v>
      </c>
      <c r="V72" s="80"/>
      <c r="W72" s="49">
        <v>10.943368963418186</v>
      </c>
      <c r="X72" s="86"/>
    </row>
    <row r="73" spans="1:140" s="85" customFormat="1" ht="15" customHeight="1" x14ac:dyDescent="0.2">
      <c r="A73" s="76" t="s">
        <v>20</v>
      </c>
      <c r="B73" s="83"/>
      <c r="C73" s="84">
        <v>183.10819951946709</v>
      </c>
      <c r="D73" s="96"/>
      <c r="E73" s="84">
        <v>144.71425948513493</v>
      </c>
      <c r="F73" s="101"/>
      <c r="G73" s="49">
        <v>214.03948503571007</v>
      </c>
      <c r="H73" s="53"/>
      <c r="I73" s="49">
        <v>307.85200958196663</v>
      </c>
      <c r="J73" s="80"/>
      <c r="K73" s="49">
        <v>73.901080352789833</v>
      </c>
      <c r="L73" s="80"/>
      <c r="M73" s="49">
        <v>3.9507024004955267</v>
      </c>
      <c r="N73" s="82"/>
      <c r="O73" s="49">
        <v>272.1206877755572</v>
      </c>
      <c r="P73" s="82"/>
      <c r="Q73" s="49">
        <v>83.697892073310939</v>
      </c>
      <c r="R73" s="82"/>
      <c r="S73" s="49">
        <v>316.7883127992352</v>
      </c>
      <c r="T73" s="82"/>
      <c r="U73" s="49">
        <v>298.39002924398488</v>
      </c>
      <c r="V73" s="80"/>
      <c r="W73" s="49">
        <v>4.5140288858839472</v>
      </c>
      <c r="X73" s="100"/>
    </row>
    <row r="74" spans="1:140" s="85" customFormat="1" ht="15" customHeight="1" thickBot="1" x14ac:dyDescent="0.25">
      <c r="A74" s="88" t="s">
        <v>21</v>
      </c>
      <c r="B74" s="102"/>
      <c r="C74" s="90">
        <v>230.18220056878792</v>
      </c>
      <c r="D74" s="103"/>
      <c r="E74" s="90">
        <v>172.32646599818702</v>
      </c>
      <c r="F74" s="104"/>
      <c r="G74" s="89">
        <v>143.01113782237292</v>
      </c>
      <c r="H74" s="92"/>
      <c r="I74" s="89">
        <v>111.66892283791951</v>
      </c>
      <c r="J74" s="91"/>
      <c r="K74" s="89">
        <v>36.283809290058421</v>
      </c>
      <c r="L74" s="91"/>
      <c r="M74" s="89">
        <v>126.97487676059826</v>
      </c>
      <c r="N74" s="93"/>
      <c r="O74" s="89">
        <v>277.15250023817629</v>
      </c>
      <c r="P74" s="93"/>
      <c r="Q74" s="89">
        <v>257.8586661675277</v>
      </c>
      <c r="R74" s="93"/>
      <c r="S74" s="89">
        <v>497.27078377596456</v>
      </c>
      <c r="T74" s="93"/>
      <c r="U74" s="89">
        <v>313.80535758487599</v>
      </c>
      <c r="V74" s="91"/>
      <c r="W74" s="89">
        <v>2.3486790817498218</v>
      </c>
      <c r="X74" s="105"/>
    </row>
    <row r="75" spans="1:140" ht="15" customHeight="1" x14ac:dyDescent="0.2">
      <c r="A75" s="67">
        <v>2010</v>
      </c>
      <c r="B75" s="68"/>
      <c r="C75" s="69"/>
      <c r="D75" s="70"/>
      <c r="E75" s="69"/>
      <c r="F75" s="70"/>
      <c r="G75" s="69"/>
      <c r="H75" s="70"/>
      <c r="I75" s="69"/>
      <c r="J75" s="70"/>
      <c r="K75" s="69"/>
      <c r="L75" s="70"/>
      <c r="M75" s="69"/>
      <c r="N75" s="70"/>
      <c r="O75" s="69"/>
      <c r="P75" s="70"/>
      <c r="Q75" s="69"/>
      <c r="R75" s="70"/>
      <c r="S75" s="69"/>
      <c r="T75" s="71"/>
      <c r="U75" s="69"/>
      <c r="V75" s="70"/>
      <c r="W75" s="69"/>
      <c r="X75" s="72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</row>
    <row r="76" spans="1:140" ht="15" customHeight="1" x14ac:dyDescent="0.2">
      <c r="A76" s="76" t="s">
        <v>18</v>
      </c>
      <c r="B76" s="83"/>
      <c r="C76" s="49">
        <v>201.82163200535632</v>
      </c>
      <c r="D76" s="106"/>
      <c r="E76" s="49">
        <v>149.89600341680887</v>
      </c>
      <c r="F76" s="106"/>
      <c r="G76" s="49">
        <v>147.63893633565604</v>
      </c>
      <c r="H76" s="49"/>
      <c r="I76" s="49">
        <v>170.01044374063349</v>
      </c>
      <c r="J76" s="49"/>
      <c r="K76" s="49">
        <v>38.197576355240827</v>
      </c>
      <c r="L76" s="106"/>
      <c r="M76" s="49">
        <v>170.2419421583927</v>
      </c>
      <c r="N76" s="106"/>
      <c r="O76" s="49">
        <v>157.87454632828937</v>
      </c>
      <c r="P76" s="106"/>
      <c r="Q76" s="49">
        <v>169.05012710661285</v>
      </c>
      <c r="R76" s="106"/>
      <c r="S76" s="49">
        <v>355.03892227903731</v>
      </c>
      <c r="T76" s="106"/>
      <c r="U76" s="49">
        <v>341.78803398280525</v>
      </c>
      <c r="V76" s="106"/>
      <c r="W76" s="49">
        <v>15.893670294432631</v>
      </c>
      <c r="X76" s="107"/>
    </row>
    <row r="77" spans="1:140" ht="15" customHeight="1" x14ac:dyDescent="0.2">
      <c r="A77" s="76" t="s">
        <v>19</v>
      </c>
      <c r="B77" s="83"/>
      <c r="C77" s="49">
        <v>202.14589262256126</v>
      </c>
      <c r="D77" s="49"/>
      <c r="E77" s="49">
        <v>169.08293692225629</v>
      </c>
      <c r="F77" s="49"/>
      <c r="G77" s="49">
        <v>258.04377753884052</v>
      </c>
      <c r="H77" s="49"/>
      <c r="I77" s="49">
        <v>134.62678567611673</v>
      </c>
      <c r="J77" s="49"/>
      <c r="K77" s="49">
        <v>68.635891166335099</v>
      </c>
      <c r="L77" s="49"/>
      <c r="M77" s="49">
        <v>13.431329104184737</v>
      </c>
      <c r="N77" s="49"/>
      <c r="O77" s="49">
        <v>311.1204226240514</v>
      </c>
      <c r="P77" s="49" t="e">
        <v>#DIV/0!</v>
      </c>
      <c r="Q77" s="49">
        <v>165.34790500734582</v>
      </c>
      <c r="R77" s="49"/>
      <c r="S77" s="49">
        <v>332.81672144928109</v>
      </c>
      <c r="T77" s="49"/>
      <c r="U77" s="49">
        <v>293.79377456749182</v>
      </c>
      <c r="V77" s="49"/>
      <c r="W77" s="49">
        <v>6.7968144333584837</v>
      </c>
      <c r="X77" s="86"/>
    </row>
    <row r="78" spans="1:140" ht="15" customHeight="1" x14ac:dyDescent="0.2">
      <c r="A78" s="76" t="s">
        <v>20</v>
      </c>
      <c r="B78" s="83"/>
      <c r="C78" s="49">
        <v>177.39409519356394</v>
      </c>
      <c r="D78" s="49"/>
      <c r="E78" s="49">
        <v>133.10703824491654</v>
      </c>
      <c r="F78" s="49"/>
      <c r="G78" s="49">
        <v>160.92765903127301</v>
      </c>
      <c r="H78" s="49"/>
      <c r="I78" s="49">
        <v>300.83098502274174</v>
      </c>
      <c r="J78" s="49"/>
      <c r="K78" s="49">
        <v>72.898847431986994</v>
      </c>
      <c r="L78" s="49"/>
      <c r="M78" s="49">
        <v>0.68032746494388319</v>
      </c>
      <c r="N78" s="49"/>
      <c r="O78" s="49">
        <v>278.3030261726235</v>
      </c>
      <c r="P78" s="49" t="e">
        <v>#DIV/0!</v>
      </c>
      <c r="Q78" s="49">
        <v>85.871313350086851</v>
      </c>
      <c r="R78" s="49"/>
      <c r="S78" s="49">
        <v>322.82884243383188</v>
      </c>
      <c r="T78" s="49"/>
      <c r="U78" s="49">
        <v>311.28488474965241</v>
      </c>
      <c r="V78" s="49"/>
      <c r="W78" s="49">
        <v>2.1920823891046477</v>
      </c>
      <c r="X78" s="86"/>
    </row>
    <row r="79" spans="1:140" ht="15" customHeight="1" x14ac:dyDescent="0.2">
      <c r="A79" s="76" t="s">
        <v>21</v>
      </c>
      <c r="B79" s="83"/>
      <c r="C79" s="49">
        <v>243.25196556973154</v>
      </c>
      <c r="D79" s="49"/>
      <c r="E79" s="49">
        <v>185.74727723492973</v>
      </c>
      <c r="F79" s="49"/>
      <c r="G79" s="49">
        <v>173.20728932928569</v>
      </c>
      <c r="H79" s="49"/>
      <c r="I79" s="49">
        <v>127.12494154691187</v>
      </c>
      <c r="J79" s="49"/>
      <c r="K79" s="49">
        <v>35.430847924064786</v>
      </c>
      <c r="L79" s="49"/>
      <c r="M79" s="49">
        <v>91.145812313011106</v>
      </c>
      <c r="N79" s="49"/>
      <c r="O79" s="49">
        <v>277.81602799480424</v>
      </c>
      <c r="P79" s="49"/>
      <c r="Q79" s="49">
        <v>259.54740942417294</v>
      </c>
      <c r="R79" s="49"/>
      <c r="S79" s="49">
        <v>515.2534835631152</v>
      </c>
      <c r="T79" s="49"/>
      <c r="U79" s="49">
        <v>325.438302076507</v>
      </c>
      <c r="V79" s="49"/>
      <c r="W79" s="49">
        <v>1.2489954620453718</v>
      </c>
      <c r="X79" s="108"/>
    </row>
    <row r="80" spans="1:140" ht="12" thickBot="1" x14ac:dyDescent="0.25">
      <c r="A80" s="88"/>
      <c r="B80" s="102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94"/>
    </row>
    <row r="81" spans="1:140" ht="15" customHeight="1" x14ac:dyDescent="0.2">
      <c r="A81" s="67">
        <v>2011</v>
      </c>
      <c r="B81" s="68"/>
      <c r="C81" s="69"/>
      <c r="D81" s="70"/>
      <c r="E81" s="69"/>
      <c r="F81" s="70"/>
      <c r="G81" s="69"/>
      <c r="H81" s="70"/>
      <c r="I81" s="69"/>
      <c r="J81" s="70"/>
      <c r="K81" s="69"/>
      <c r="L81" s="70"/>
      <c r="M81" s="69"/>
      <c r="N81" s="70"/>
      <c r="O81" s="69"/>
      <c r="P81" s="70"/>
      <c r="Q81" s="69"/>
      <c r="R81" s="70"/>
      <c r="S81" s="69"/>
      <c r="T81" s="71"/>
      <c r="U81" s="69"/>
      <c r="V81" s="70"/>
      <c r="W81" s="69"/>
      <c r="X81" s="72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</row>
    <row r="82" spans="1:140" ht="16.5" customHeight="1" x14ac:dyDescent="0.2">
      <c r="A82" s="76" t="s">
        <v>18</v>
      </c>
      <c r="B82" s="83"/>
      <c r="C82" s="49">
        <v>209.48139151213093</v>
      </c>
      <c r="D82" s="106"/>
      <c r="E82" s="49">
        <v>162.09793404200639</v>
      </c>
      <c r="F82" s="106"/>
      <c r="G82" s="49">
        <v>170.71264701860281</v>
      </c>
      <c r="H82" s="106"/>
      <c r="I82" s="49">
        <v>203.02518312030136</v>
      </c>
      <c r="J82" s="106"/>
      <c r="K82" s="49">
        <v>35.849361270785835</v>
      </c>
      <c r="L82" s="106"/>
      <c r="M82" s="49">
        <v>215.49585843917657</v>
      </c>
      <c r="N82" s="106"/>
      <c r="O82" s="49">
        <v>162.16659389054158</v>
      </c>
      <c r="P82" s="106"/>
      <c r="Q82" s="49">
        <v>164.8625984268788</v>
      </c>
      <c r="R82" s="106"/>
      <c r="S82" s="49">
        <v>362.20675875103893</v>
      </c>
      <c r="T82" s="106"/>
      <c r="U82" s="49">
        <v>331.31168124634092</v>
      </c>
      <c r="V82" s="106"/>
      <c r="W82" s="49">
        <v>13.72622339097448</v>
      </c>
      <c r="X82" s="107"/>
    </row>
    <row r="83" spans="1:140" ht="16.5" customHeight="1" x14ac:dyDescent="0.2">
      <c r="A83" s="76" t="s">
        <v>19</v>
      </c>
      <c r="B83" s="83"/>
      <c r="C83" s="49">
        <v>218.10144872948786</v>
      </c>
      <c r="D83" s="106" t="s">
        <v>25</v>
      </c>
      <c r="E83" s="49">
        <v>197.700827731207</v>
      </c>
      <c r="F83" s="106" t="s">
        <v>25</v>
      </c>
      <c r="G83" s="49">
        <v>292.02641966121263</v>
      </c>
      <c r="H83" s="49"/>
      <c r="I83" s="49">
        <v>230.88336737798937</v>
      </c>
      <c r="J83" s="49"/>
      <c r="K83" s="49">
        <v>66.352677475553179</v>
      </c>
      <c r="L83" s="106" t="s">
        <v>25</v>
      </c>
      <c r="M83" s="49">
        <v>81.16200302612431</v>
      </c>
      <c r="N83" s="49"/>
      <c r="O83" s="49">
        <v>310.11667693027988</v>
      </c>
      <c r="P83" s="49" t="e">
        <v>#DIV/0!</v>
      </c>
      <c r="Q83" s="49">
        <v>168.81126849022576</v>
      </c>
      <c r="R83" s="106" t="s">
        <v>25</v>
      </c>
      <c r="S83" s="49">
        <v>339.57407703713466</v>
      </c>
      <c r="T83" s="106" t="s">
        <v>25</v>
      </c>
      <c r="U83" s="49">
        <v>286.70866441735143</v>
      </c>
      <c r="V83" s="106" t="s">
        <v>25</v>
      </c>
      <c r="W83" s="49">
        <v>14.143312629224225</v>
      </c>
      <c r="X83" s="107" t="s">
        <v>25</v>
      </c>
    </row>
    <row r="84" spans="1:140" ht="15" customHeight="1" x14ac:dyDescent="0.2">
      <c r="A84" s="76" t="s">
        <v>20</v>
      </c>
      <c r="B84" s="83"/>
      <c r="C84" s="49">
        <v>179.14470160342881</v>
      </c>
      <c r="D84" s="49"/>
      <c r="E84" s="49">
        <v>136.86053881749308</v>
      </c>
      <c r="F84" s="49"/>
      <c r="G84" s="49">
        <v>192.69647485834221</v>
      </c>
      <c r="H84" s="49"/>
      <c r="I84" s="49">
        <v>282.79378997602481</v>
      </c>
      <c r="J84" s="49"/>
      <c r="K84" s="49">
        <v>72.696309753714075</v>
      </c>
      <c r="L84" s="49"/>
      <c r="M84" s="49">
        <v>2.0985423712681102</v>
      </c>
      <c r="N84" s="49"/>
      <c r="O84" s="49">
        <v>280.7417940224874</v>
      </c>
      <c r="P84" s="49" t="e">
        <v>#DIV/0!</v>
      </c>
      <c r="Q84" s="49">
        <v>82.519909021231044</v>
      </c>
      <c r="R84" s="49"/>
      <c r="S84" s="49">
        <v>334.51730147427179</v>
      </c>
      <c r="T84" s="49"/>
      <c r="U84" s="49">
        <v>290.64243635452146</v>
      </c>
      <c r="V84" s="49"/>
      <c r="W84" s="49">
        <v>4.4547065060557207</v>
      </c>
      <c r="X84" s="86"/>
    </row>
    <row r="85" spans="1:140" ht="0.75" customHeight="1" x14ac:dyDescent="0.2">
      <c r="A85" s="76"/>
      <c r="B85" s="83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86"/>
    </row>
    <row r="86" spans="1:140" ht="14.25" customHeight="1" thickBot="1" x14ac:dyDescent="0.25">
      <c r="A86" s="88"/>
      <c r="B86" s="102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94"/>
    </row>
  </sheetData>
  <mergeCells count="13">
    <mergeCell ref="M7:N8"/>
    <mergeCell ref="O7:P8"/>
    <mergeCell ref="Q7:R8"/>
    <mergeCell ref="A6:B8"/>
    <mergeCell ref="C6:D8"/>
    <mergeCell ref="E6:R6"/>
    <mergeCell ref="S6:T8"/>
    <mergeCell ref="U6:V8"/>
    <mergeCell ref="W6:X8"/>
    <mergeCell ref="E7:F8"/>
    <mergeCell ref="G7:H8"/>
    <mergeCell ref="I7:J8"/>
    <mergeCell ref="K7:L8"/>
  </mergeCells>
  <printOptions horizontalCentered="1" gridLinesSet="0"/>
  <pageMargins left="0.5" right="0.5" top="0.76" bottom="0.2" header="0.25" footer="0.25"/>
  <pageSetup paperSize="9" scale="103" firstPageNumber="9" orientation="landscape" useFirstPageNumber="1" horizontalDpi="300" verticalDpi="300" r:id="rId1"/>
  <headerFooter alignWithMargins="0">
    <oddHeader xml:space="preserve">&amp;L&amp;"Arial,Regular"&amp;6 </oddHeader>
    <oddFooter>&amp;L&amp;"Arial,Regular"&amp;6QUARTERLY ECONOMIC INDICES&amp;C&amp;"Arial,Regular"&amp;9&amp;P&amp;R&amp;"Arial,Regular"&amp;6ECONOMIC STATISTICS OFFICE, NATIONAL STATISTICAL COORDINATION BOARD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AFF</vt:lpstr>
      <vt:lpstr>AFF!KUHA</vt:lpstr>
      <vt:lpstr>AFF!Print_Area</vt:lpstr>
      <vt:lpstr>AFF!Print_Titles</vt:lpstr>
      <vt:lpstr>AFF!Print_Titles_MI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2016-09-28T00:49:56Z</dcterms:created>
  <dcterms:modified xsi:type="dcterms:W3CDTF">2016-09-28T00:50:02Z</dcterms:modified>
</cp:coreProperties>
</file>