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765" windowWidth="9825" windowHeight="9285"/>
  </bookViews>
  <sheets>
    <sheet name="TABLE 1a" sheetId="30" r:id="rId1"/>
    <sheet name="Sheet1" sheetId="29" state="hidden" r:id="rId2"/>
    <sheet name="Sheet3" sheetId="31" state="hidden" r:id="rId3"/>
  </sheets>
  <calcPr calcId="145621"/>
</workbook>
</file>

<file path=xl/calcChain.xml><?xml version="1.0" encoding="utf-8"?>
<calcChain xmlns="http://schemas.openxmlformats.org/spreadsheetml/2006/main">
  <c r="E24" i="31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5" l="1"/>
  <c r="D5" l="1"/>
  <c r="C5"/>
  <c r="B5"/>
</calcChain>
</file>

<file path=xl/sharedStrings.xml><?xml version="1.0" encoding="utf-8"?>
<sst xmlns="http://schemas.openxmlformats.org/spreadsheetml/2006/main" count="134" uniqueCount="71">
  <si>
    <t>(Value in thousand pesos. Details may not add-up to total due to rounding and/or statistical disclosure control)</t>
  </si>
  <si>
    <t>Total</t>
  </si>
  <si>
    <t>Expense</t>
  </si>
  <si>
    <t>Subsidies</t>
  </si>
  <si>
    <t>Compensation</t>
  </si>
  <si>
    <t>PHILIPPINES</t>
  </si>
  <si>
    <t>-</t>
  </si>
  <si>
    <t>Water collection, treatment and supply</t>
  </si>
  <si>
    <t>Sewerage</t>
  </si>
  <si>
    <t>Materials recovery</t>
  </si>
  <si>
    <t>Number
of
Establishments</t>
  </si>
  <si>
    <t>Employment as of November 15</t>
  </si>
  <si>
    <t>Total
Income</t>
  </si>
  <si>
    <t>Value
of 
Output</t>
  </si>
  <si>
    <t>Intermediate Expense</t>
  </si>
  <si>
    <t>Value 
Added</t>
  </si>
  <si>
    <t>Gross Addition 
 Fixed Assets</t>
  </si>
  <si>
    <t>Change 
in 
Inventories</t>
  </si>
  <si>
    <t xml:space="preserve">Sales from E-commerce
Transactions </t>
  </si>
  <si>
    <t>Paid
 Employees</t>
  </si>
  <si>
    <t>NEGROS ISLAND REGION</t>
  </si>
  <si>
    <t>Industry Description</t>
  </si>
  <si>
    <t>Region</t>
  </si>
  <si>
    <t>2009
 PSIC 
Code</t>
  </si>
  <si>
    <t>Average Number  of  Workers</t>
  </si>
  <si>
    <t>Average Annual Compensation, PHP</t>
  </si>
  <si>
    <t>Income per 
Total Expense
(including compensation)</t>
  </si>
  <si>
    <t>Labor
 Productivity
 PHP</t>
  </si>
  <si>
    <t>E</t>
  </si>
  <si>
    <t xml:space="preserve">                     </t>
  </si>
  <si>
    <t>Notation:   -     zero</t>
  </si>
  <si>
    <t xml:space="preserve">National Capital Region </t>
  </si>
  <si>
    <t xml:space="preserve">Cordillera Administrative Region </t>
  </si>
  <si>
    <t>Region I - Ilocos Region</t>
  </si>
  <si>
    <t>Region II - Cagayan Valley</t>
  </si>
  <si>
    <t>Region III - Central Luzon</t>
  </si>
  <si>
    <t>Region IVA - CALABARZON</t>
  </si>
  <si>
    <t>Region IVB - MIMAROPA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</si>
  <si>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</si>
  <si>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</si>
  <si>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</si>
  <si>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</si>
  <si>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</si>
  <si>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</si>
  <si>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</si>
  <si>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r>
      <t>Region XII - SOCCSKSARGEN</t>
    </r>
    <r>
      <rPr>
        <u/>
        <vertAlign val="superscript"/>
        <sz val="11"/>
        <color rgb="FF000000"/>
        <rFont val="Arial Narrow"/>
        <family val="2"/>
      </rPr>
      <t xml:space="preserve"> </t>
    </r>
  </si>
  <si>
    <t>Caraga</t>
  </si>
  <si>
    <t xml:space="preserve">Autonomous Region in Muslim Mindanao </t>
  </si>
  <si>
    <t>Other Expense</t>
  </si>
  <si>
    <t>Water Supply; Sewerage, Waste Management and Remediation Activities</t>
  </si>
  <si>
    <t xml:space="preserve">Labor
 Productivity
</t>
  </si>
  <si>
    <t>E36000</t>
  </si>
  <si>
    <t>E37000</t>
  </si>
  <si>
    <t>E38110</t>
  </si>
  <si>
    <t>Collection of non-hazardous waste</t>
  </si>
  <si>
    <t>E38120</t>
  </si>
  <si>
    <t>Collection of hazardous waste</t>
  </si>
  <si>
    <t>E38210</t>
  </si>
  <si>
    <t>Treatment and disposal of non-hazardous waste</t>
  </si>
  <si>
    <t>E38220</t>
  </si>
  <si>
    <t>Treatment and disposal of hazardous waste</t>
  </si>
  <si>
    <t>E38300</t>
  </si>
  <si>
    <t>E39000</t>
  </si>
  <si>
    <t>Remediation activities and other waste management services</t>
  </si>
  <si>
    <t>Source: 2015 Annual Survey of Philippine Business and Industry (Final Results), Philippine Statistics Authority</t>
  </si>
  <si>
    <t>Negros Island Region</t>
  </si>
  <si>
    <t>TABLE 2 Summary Statistics for All Water Supply; Sewerage, Waste Management and Remediation Activities Establishments  
 by Region : Philippines, 2015</t>
  </si>
  <si>
    <r>
      <t>Region XII - SOCCSKSARGEN</t>
    </r>
    <r>
      <rPr>
        <u/>
        <vertAlign val="superscript"/>
        <sz val="8"/>
        <color rgb="FF000000"/>
        <rFont val="Arial Narrow"/>
        <family val="2"/>
      </rPr>
      <t xml:space="preserve"> </t>
    </r>
  </si>
  <si>
    <r>
      <t xml:space="preserve">TABLE 1a  Selected Indicators for All </t>
    </r>
    <r>
      <rPr>
        <sz val="8"/>
        <color rgb="FF000000"/>
        <rFont val="Arial Narrow"/>
        <family val="2"/>
      </rPr>
      <t xml:space="preserve">Water Supply; Sewerage, Waste Management and Remediation Activities Sector for </t>
    </r>
    <r>
      <rPr>
        <sz val="8"/>
        <rFont val="Arial Narrow"/>
        <family val="2"/>
      </rPr>
      <t>Establishments by Industry Sub-class: Philippines, 2015</t>
    </r>
  </si>
  <si>
    <t xml:space="preserve">Income per 
Total Expense
</t>
  </si>
  <si>
    <r>
      <t xml:space="preserve">TABLE 2a  Selected Indicators for All </t>
    </r>
    <r>
      <rPr>
        <sz val="8"/>
        <color rgb="FF000000"/>
        <rFont val="Arial Narrow"/>
        <family val="2"/>
      </rPr>
      <t xml:space="preserve">Water Supply; Sewerage, Waste Management and Remediation Activities Sector for </t>
    </r>
    <r>
      <rPr>
        <sz val="8"/>
        <rFont val="Arial Narrow"/>
        <family val="2"/>
      </rPr>
      <t>Establishments by  Region: Philippines, 2015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</si>
</sst>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_);\(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u/>
      <vertAlign val="superscript"/>
      <sz val="11"/>
      <color rgb="FF000000"/>
      <name val="Arial Narrow"/>
      <family val="2"/>
    </font>
    <font>
      <u/>
      <vertAlign val="superscript"/>
      <sz val="8"/>
      <color rgb="FF00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18" fillId="0" borderId="0" xfId="0" applyFont="1" applyFill="1"/>
    <xf numFmtId="0" fontId="18" fillId="0" borderId="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/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41" fontId="18" fillId="0" borderId="0" xfId="0" applyNumberFormat="1" applyFont="1" applyBorder="1" applyAlignment="1">
      <alignment horizontal="right" wrapText="1"/>
    </xf>
    <xf numFmtId="0" fontId="18" fillId="0" borderId="0" xfId="0" applyFont="1"/>
    <xf numFmtId="0" fontId="18" fillId="0" borderId="10" xfId="0" applyFont="1" applyBorder="1" applyAlignment="1">
      <alignment wrapText="1"/>
    </xf>
    <xf numFmtId="41" fontId="18" fillId="0" borderId="10" xfId="0" applyNumberFormat="1" applyFont="1" applyBorder="1" applyAlignment="1">
      <alignment horizontal="right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164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12" xfId="0" applyFont="1" applyFill="1" applyBorder="1" applyAlignment="1">
      <alignment horizontal="center" vertical="center" wrapText="1"/>
    </xf>
    <xf numFmtId="41" fontId="18" fillId="0" borderId="0" xfId="0" applyNumberFormat="1" applyFont="1" applyAlignment="1">
      <alignment wrapText="1"/>
    </xf>
    <xf numFmtId="41" fontId="18" fillId="0" borderId="10" xfId="0" applyNumberFormat="1" applyFont="1" applyBorder="1" applyAlignment="1">
      <alignment wrapText="1"/>
    </xf>
    <xf numFmtId="41" fontId="18" fillId="0" borderId="0" xfId="0" applyNumberFormat="1" applyFont="1"/>
    <xf numFmtId="4" fontId="21" fillId="0" borderId="15" xfId="0" applyNumberFormat="1" applyFont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Normal="100" zoomScaleSheetLayoutView="95" workbookViewId="0">
      <selection sqref="A1:F1"/>
    </sheetView>
  </sheetViews>
  <sheetFormatPr defaultRowHeight="15"/>
  <cols>
    <col min="1" max="1" width="8.140625" customWidth="1"/>
    <col min="2" max="2" width="25.85546875" customWidth="1"/>
    <col min="3" max="3" width="10.85546875" customWidth="1"/>
    <col min="4" max="4" width="12.7109375" customWidth="1"/>
    <col min="5" max="5" width="12.42578125" customWidth="1"/>
    <col min="6" max="6" width="12" customWidth="1"/>
  </cols>
  <sheetData>
    <row r="1" spans="1:6" ht="24" customHeight="1">
      <c r="A1" s="43" t="s">
        <v>68</v>
      </c>
      <c r="B1" s="43"/>
      <c r="C1" s="43"/>
      <c r="D1" s="43"/>
      <c r="E1" s="43"/>
      <c r="F1" s="43"/>
    </row>
    <row r="2" spans="1:6">
      <c r="A2" s="43"/>
      <c r="B2" s="43"/>
      <c r="C2" s="43"/>
      <c r="D2" s="43"/>
      <c r="E2" s="43"/>
      <c r="F2" s="43"/>
    </row>
    <row r="3" spans="1:6" ht="60" customHeight="1">
      <c r="A3" s="44" t="s">
        <v>23</v>
      </c>
      <c r="B3" s="44" t="s">
        <v>21</v>
      </c>
      <c r="C3" s="15" t="s">
        <v>24</v>
      </c>
      <c r="D3" s="15" t="s">
        <v>25</v>
      </c>
      <c r="E3" s="16" t="s">
        <v>26</v>
      </c>
      <c r="F3" s="15" t="s">
        <v>27</v>
      </c>
    </row>
    <row r="4" spans="1:6">
      <c r="A4" s="44"/>
      <c r="B4" s="44"/>
      <c r="C4" s="17">
        <v>-1</v>
      </c>
      <c r="D4" s="17">
        <v>-2</v>
      </c>
      <c r="E4" s="17">
        <v>-3</v>
      </c>
      <c r="F4" s="17">
        <v>-4</v>
      </c>
    </row>
    <row r="5" spans="1:6" ht="15" customHeight="1">
      <c r="A5" s="27" t="s">
        <v>28</v>
      </c>
      <c r="B5" s="1" t="s">
        <v>49</v>
      </c>
      <c r="C5" s="18">
        <v>34.229607250755286</v>
      </c>
      <c r="D5" s="29">
        <v>355545.24793388433</v>
      </c>
      <c r="E5" s="37">
        <v>1.4308244299240236</v>
      </c>
      <c r="F5" s="29">
        <v>1355305.1485731099</v>
      </c>
    </row>
    <row r="6" spans="1:6" ht="15" customHeight="1">
      <c r="A6" s="1" t="s">
        <v>51</v>
      </c>
      <c r="B6" s="1" t="s">
        <v>7</v>
      </c>
      <c r="C6" s="18">
        <v>35.53558926487748</v>
      </c>
      <c r="D6" s="18">
        <v>357495.58426151722</v>
      </c>
      <c r="E6" s="19">
        <v>1.4407774490473995</v>
      </c>
      <c r="F6" s="18">
        <v>1392502.922440402</v>
      </c>
    </row>
    <row r="7" spans="1:6" ht="15" customHeight="1">
      <c r="A7" s="1" t="s">
        <v>52</v>
      </c>
      <c r="B7" s="1" t="s">
        <v>8</v>
      </c>
      <c r="C7" s="18">
        <v>31.64</v>
      </c>
      <c r="D7" s="18">
        <v>243681.87579214197</v>
      </c>
      <c r="E7" s="19">
        <v>1.3064904574743641</v>
      </c>
      <c r="F7" s="18">
        <v>650501.89633375476</v>
      </c>
    </row>
    <row r="8" spans="1:6" ht="15" customHeight="1">
      <c r="A8" s="1" t="s">
        <v>53</v>
      </c>
      <c r="B8" s="1" t="s">
        <v>54</v>
      </c>
      <c r="C8" s="18">
        <v>45.92</v>
      </c>
      <c r="D8" s="18">
        <v>593468.64111498254</v>
      </c>
      <c r="E8" s="19">
        <v>1.3789602404061452</v>
      </c>
      <c r="F8" s="18">
        <v>1908734.3205574914</v>
      </c>
    </row>
    <row r="9" spans="1:6" ht="15" customHeight="1">
      <c r="A9" s="1" t="s">
        <v>55</v>
      </c>
      <c r="B9" s="1" t="s">
        <v>56</v>
      </c>
      <c r="C9" s="18">
        <v>37</v>
      </c>
      <c r="D9" s="18">
        <v>214662.16216216216</v>
      </c>
      <c r="E9" s="19">
        <v>1.0764979087436788</v>
      </c>
      <c r="F9" s="18">
        <v>368614.86486486485</v>
      </c>
    </row>
    <row r="10" spans="1:6" ht="15" customHeight="1">
      <c r="A10" s="1" t="s">
        <v>57</v>
      </c>
      <c r="B10" s="1" t="s">
        <v>58</v>
      </c>
      <c r="C10" s="18">
        <v>41</v>
      </c>
      <c r="D10" s="18">
        <v>212971.54471544715</v>
      </c>
      <c r="E10" s="19">
        <v>1.9038166856619352</v>
      </c>
      <c r="F10" s="18">
        <v>949500</v>
      </c>
    </row>
    <row r="11" spans="1:6" ht="15" customHeight="1">
      <c r="A11" s="1" t="s">
        <v>59</v>
      </c>
      <c r="B11" s="1" t="s">
        <v>60</v>
      </c>
      <c r="C11" s="18">
        <v>12.846153846153847</v>
      </c>
      <c r="D11" s="18">
        <v>277538.92215568863</v>
      </c>
      <c r="E11" s="19">
        <v>1.1050973556830743</v>
      </c>
      <c r="F11" s="18">
        <v>-315532.93413173652</v>
      </c>
    </row>
    <row r="12" spans="1:6" ht="15" customHeight="1">
      <c r="A12" s="1" t="s">
        <v>61</v>
      </c>
      <c r="B12" s="1" t="s">
        <v>9</v>
      </c>
      <c r="C12" s="18">
        <v>18</v>
      </c>
      <c r="D12" s="18">
        <v>179997.02380952379</v>
      </c>
      <c r="E12" s="19">
        <v>1.3550418965894231</v>
      </c>
      <c r="F12" s="18">
        <v>737449.40476190485</v>
      </c>
    </row>
    <row r="13" spans="1:6" ht="15" customHeight="1">
      <c r="A13" s="13" t="s">
        <v>62</v>
      </c>
      <c r="B13" s="13" t="s">
        <v>63</v>
      </c>
      <c r="C13" s="22">
        <v>4</v>
      </c>
      <c r="D13" s="22">
        <v>421357.14285714284</v>
      </c>
      <c r="E13" s="23">
        <v>0.17842994772743254</v>
      </c>
      <c r="F13" s="22">
        <v>-893714.28571428568</v>
      </c>
    </row>
    <row r="14" spans="1:6" s="12" customFormat="1" ht="12.75">
      <c r="A14" s="20" t="s">
        <v>64</v>
      </c>
    </row>
    <row r="15" spans="1:6" s="12" customFormat="1" ht="12.75">
      <c r="A15" s="39" t="s">
        <v>30</v>
      </c>
      <c r="B15" s="39"/>
      <c r="C15" s="39"/>
      <c r="D15" s="39"/>
      <c r="E15" s="39"/>
      <c r="F15" s="39"/>
    </row>
    <row r="16" spans="1:6" s="12" customFormat="1" ht="12.75">
      <c r="A16" s="40" t="s">
        <v>29</v>
      </c>
      <c r="B16" s="40"/>
      <c r="C16" s="40"/>
      <c r="D16" s="40"/>
      <c r="E16" s="40"/>
      <c r="F16" s="40"/>
    </row>
  </sheetData>
  <mergeCells count="6">
    <mergeCell ref="A16:F16"/>
    <mergeCell ref="A1:F1"/>
    <mergeCell ref="A2:F2"/>
    <mergeCell ref="A3:A4"/>
    <mergeCell ref="B3:B4"/>
    <mergeCell ref="A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106" zoomScaleNormal="100" zoomScaleSheetLayoutView="106" workbookViewId="0">
      <selection sqref="A1:H1"/>
    </sheetView>
  </sheetViews>
  <sheetFormatPr defaultRowHeight="12.75"/>
  <cols>
    <col min="1" max="1" width="25.7109375" style="12" customWidth="1"/>
    <col min="2" max="2" width="8.85546875" style="12" customWidth="1"/>
    <col min="3" max="3" width="8.5703125" style="12" customWidth="1"/>
    <col min="4" max="4" width="9" style="12" customWidth="1"/>
    <col min="5" max="5" width="8.42578125" style="12" customWidth="1"/>
    <col min="6" max="6" width="8.140625" style="12" customWidth="1"/>
    <col min="7" max="7" width="9.85546875" style="12" customWidth="1"/>
    <col min="8" max="8" width="10.85546875" style="12" customWidth="1"/>
    <col min="9" max="12" width="9.140625" style="12"/>
    <col min="13" max="13" width="7.42578125" style="12" customWidth="1"/>
    <col min="14" max="16384" width="9.140625" style="12"/>
  </cols>
  <sheetData>
    <row r="1" spans="1:8" s="3" customFormat="1" ht="18.75" customHeight="1">
      <c r="A1" s="41" t="s">
        <v>66</v>
      </c>
      <c r="B1" s="41"/>
      <c r="C1" s="41"/>
      <c r="D1" s="41"/>
      <c r="E1" s="41"/>
      <c r="F1" s="41"/>
      <c r="G1" s="41"/>
      <c r="H1" s="41"/>
    </row>
    <row r="2" spans="1:8" s="3" customFormat="1" ht="6" customHeight="1">
      <c r="A2" s="32"/>
      <c r="B2" s="32"/>
      <c r="C2" s="32"/>
      <c r="D2" s="32"/>
      <c r="E2" s="32"/>
      <c r="F2" s="32"/>
      <c r="G2" s="32"/>
      <c r="H2" s="32"/>
    </row>
    <row r="3" spans="1:8" s="4" customFormat="1" ht="12" customHeight="1">
      <c r="A3" s="45" t="s">
        <v>0</v>
      </c>
      <c r="B3" s="45"/>
      <c r="C3" s="45"/>
      <c r="D3" s="45"/>
      <c r="E3" s="45"/>
      <c r="F3" s="45"/>
      <c r="G3" s="45"/>
      <c r="H3" s="45"/>
    </row>
    <row r="4" spans="1:8" s="3" customFormat="1" ht="6.75" customHeight="1">
      <c r="A4" s="5"/>
      <c r="B4" s="5"/>
      <c r="C4" s="5"/>
      <c r="D4" s="5"/>
      <c r="E4" s="5"/>
      <c r="F4" s="6"/>
      <c r="G4" s="6"/>
      <c r="H4" s="6"/>
    </row>
    <row r="5" spans="1:8" s="3" customFormat="1" ht="15.75" customHeight="1">
      <c r="A5" s="49" t="s">
        <v>22</v>
      </c>
      <c r="B5" s="47" t="s">
        <v>10</v>
      </c>
      <c r="C5" s="42" t="s">
        <v>11</v>
      </c>
      <c r="D5" s="50"/>
      <c r="E5" s="38" t="s">
        <v>12</v>
      </c>
      <c r="F5" s="42" t="s">
        <v>2</v>
      </c>
      <c r="G5" s="46"/>
      <c r="H5" s="46"/>
    </row>
    <row r="6" spans="1:8" s="3" customFormat="1" ht="20.100000000000001" customHeight="1">
      <c r="A6" s="49"/>
      <c r="B6" s="47"/>
      <c r="C6" s="33" t="s">
        <v>1</v>
      </c>
      <c r="D6" s="33" t="s">
        <v>19</v>
      </c>
      <c r="E6" s="38"/>
      <c r="F6" s="33" t="s">
        <v>1</v>
      </c>
      <c r="G6" s="33" t="s">
        <v>4</v>
      </c>
      <c r="H6" s="31" t="s">
        <v>48</v>
      </c>
    </row>
    <row r="7" spans="1:8" s="3" customFormat="1" ht="12.75" customHeight="1">
      <c r="A7" s="49"/>
      <c r="B7" s="7">
        <v>-1</v>
      </c>
      <c r="C7" s="7">
        <v>-2</v>
      </c>
      <c r="D7" s="7">
        <v>-3</v>
      </c>
      <c r="E7" s="8">
        <v>-4</v>
      </c>
      <c r="F7" s="7">
        <v>-5</v>
      </c>
      <c r="G7" s="7">
        <v>-6</v>
      </c>
      <c r="H7" s="8">
        <v>-7</v>
      </c>
    </row>
    <row r="8" spans="1:8" s="3" customFormat="1" ht="5.25" customHeight="1">
      <c r="A8" s="25"/>
      <c r="B8" s="10"/>
      <c r="C8" s="10"/>
      <c r="D8" s="10"/>
      <c r="E8" s="10"/>
      <c r="F8" s="10"/>
      <c r="G8" s="10"/>
      <c r="H8" s="10"/>
    </row>
    <row r="9" spans="1:8">
      <c r="A9" s="26" t="s">
        <v>5</v>
      </c>
      <c r="B9" s="1">
        <v>993</v>
      </c>
      <c r="C9" s="2">
        <v>33990</v>
      </c>
      <c r="D9" s="2">
        <v>33880</v>
      </c>
      <c r="E9" s="2">
        <v>88170522</v>
      </c>
      <c r="F9" s="2">
        <v>61622181</v>
      </c>
      <c r="G9" s="2">
        <v>12045873</v>
      </c>
      <c r="H9" s="2">
        <v>49576308</v>
      </c>
    </row>
    <row r="10" spans="1:8" ht="7.5" customHeight="1">
      <c r="A10" s="26"/>
    </row>
    <row r="11" spans="1:8">
      <c r="A11" s="24" t="s">
        <v>31</v>
      </c>
      <c r="B11" s="1">
        <v>69</v>
      </c>
      <c r="C11" s="2">
        <v>5588</v>
      </c>
      <c r="D11" s="2">
        <v>5586</v>
      </c>
      <c r="E11" s="2">
        <v>53060360</v>
      </c>
      <c r="F11" s="2">
        <v>35319160</v>
      </c>
      <c r="G11" s="2">
        <v>4304922</v>
      </c>
      <c r="H11" s="2">
        <v>31014238</v>
      </c>
    </row>
    <row r="12" spans="1:8">
      <c r="A12" s="24" t="s">
        <v>32</v>
      </c>
      <c r="B12" s="1">
        <v>7</v>
      </c>
      <c r="C12" s="1">
        <v>484</v>
      </c>
      <c r="D12" s="1">
        <v>484</v>
      </c>
      <c r="E12" s="2">
        <v>679507</v>
      </c>
      <c r="F12" s="2">
        <v>515969</v>
      </c>
      <c r="G12" s="2">
        <v>163151</v>
      </c>
      <c r="H12" s="2">
        <v>352818</v>
      </c>
    </row>
    <row r="13" spans="1:8">
      <c r="A13" s="24" t="s">
        <v>33</v>
      </c>
      <c r="B13" s="1">
        <v>40</v>
      </c>
      <c r="C13" s="2">
        <v>1191</v>
      </c>
      <c r="D13" s="2">
        <v>1191</v>
      </c>
      <c r="E13" s="2">
        <v>1177698</v>
      </c>
      <c r="F13" s="2">
        <v>928010</v>
      </c>
      <c r="G13" s="2">
        <v>291678</v>
      </c>
      <c r="H13" s="2">
        <v>636332</v>
      </c>
    </row>
    <row r="14" spans="1:8">
      <c r="A14" s="24" t="s">
        <v>34</v>
      </c>
      <c r="B14" s="1">
        <v>34</v>
      </c>
      <c r="C14" s="1">
        <v>646</v>
      </c>
      <c r="D14" s="1">
        <v>646</v>
      </c>
      <c r="E14" s="2">
        <v>601422</v>
      </c>
      <c r="F14" s="2">
        <v>479989</v>
      </c>
      <c r="G14" s="2">
        <v>157832</v>
      </c>
      <c r="H14" s="2">
        <v>322157</v>
      </c>
    </row>
    <row r="15" spans="1:8">
      <c r="A15" s="24" t="s">
        <v>35</v>
      </c>
      <c r="B15" s="1">
        <v>206</v>
      </c>
      <c r="C15" s="2">
        <v>5838</v>
      </c>
      <c r="D15" s="2">
        <v>5731</v>
      </c>
      <c r="E15" s="2">
        <v>9654750</v>
      </c>
      <c r="F15" s="2">
        <v>7015050</v>
      </c>
      <c r="G15" s="2">
        <v>1713192</v>
      </c>
      <c r="H15" s="2">
        <v>5301858</v>
      </c>
    </row>
    <row r="16" spans="1:8">
      <c r="A16" s="24" t="s">
        <v>36</v>
      </c>
      <c r="B16" s="1">
        <v>133</v>
      </c>
      <c r="C16" s="2">
        <v>5168</v>
      </c>
      <c r="D16" s="2">
        <v>5168</v>
      </c>
      <c r="E16" s="2">
        <v>7158574</v>
      </c>
      <c r="F16" s="2">
        <v>5731035</v>
      </c>
      <c r="G16" s="2">
        <v>1372250</v>
      </c>
      <c r="H16" s="2">
        <v>4358785</v>
      </c>
    </row>
    <row r="17" spans="1:8">
      <c r="A17" s="24" t="s">
        <v>37</v>
      </c>
      <c r="B17" s="1">
        <v>23</v>
      </c>
      <c r="C17" s="1">
        <v>571</v>
      </c>
      <c r="D17" s="1">
        <v>571</v>
      </c>
      <c r="E17" s="2">
        <v>716302</v>
      </c>
      <c r="F17" s="2">
        <v>576183</v>
      </c>
      <c r="G17" s="2">
        <v>195997</v>
      </c>
      <c r="H17" s="2">
        <v>380185</v>
      </c>
    </row>
    <row r="18" spans="1:8">
      <c r="A18" s="24" t="s">
        <v>38</v>
      </c>
      <c r="B18" s="1">
        <v>76</v>
      </c>
      <c r="C18" s="2">
        <v>1979</v>
      </c>
      <c r="D18" s="2">
        <v>1979</v>
      </c>
      <c r="E18" s="2">
        <v>1715647</v>
      </c>
      <c r="F18" s="2">
        <v>1490369</v>
      </c>
      <c r="G18" s="2">
        <v>506077</v>
      </c>
      <c r="H18" s="2">
        <v>984292</v>
      </c>
    </row>
    <row r="19" spans="1:8">
      <c r="A19" s="24" t="s">
        <v>39</v>
      </c>
      <c r="B19" s="1">
        <v>46</v>
      </c>
      <c r="C19" s="2">
        <v>1202</v>
      </c>
      <c r="D19" s="2">
        <v>1201</v>
      </c>
      <c r="E19" s="2">
        <v>1181233</v>
      </c>
      <c r="F19" s="2">
        <v>1028184</v>
      </c>
      <c r="G19" s="2">
        <v>314162</v>
      </c>
      <c r="H19" s="2">
        <v>714022</v>
      </c>
    </row>
    <row r="20" spans="1:8">
      <c r="A20" s="24" t="s">
        <v>40</v>
      </c>
      <c r="B20" s="1">
        <v>40</v>
      </c>
      <c r="C20" s="2">
        <v>1955</v>
      </c>
      <c r="D20" s="2">
        <v>1955</v>
      </c>
      <c r="E20" s="2">
        <v>2610933</v>
      </c>
      <c r="F20" s="2">
        <v>1323898</v>
      </c>
      <c r="G20" s="2">
        <v>533727</v>
      </c>
      <c r="H20" s="2">
        <v>790171</v>
      </c>
    </row>
    <row r="21" spans="1:8">
      <c r="A21" s="24" t="s">
        <v>41</v>
      </c>
      <c r="B21" s="1">
        <v>28</v>
      </c>
      <c r="C21" s="2">
        <v>1135</v>
      </c>
      <c r="D21" s="2">
        <v>1135</v>
      </c>
      <c r="E21" s="2">
        <v>884838</v>
      </c>
      <c r="F21" s="2">
        <v>757031</v>
      </c>
      <c r="G21" s="2">
        <v>245374</v>
      </c>
      <c r="H21" s="2">
        <v>511657</v>
      </c>
    </row>
    <row r="22" spans="1:8">
      <c r="A22" s="24" t="s">
        <v>42</v>
      </c>
      <c r="B22" s="1">
        <v>19</v>
      </c>
      <c r="C22" s="1">
        <v>683</v>
      </c>
      <c r="D22" s="1">
        <v>683</v>
      </c>
      <c r="E22" s="2">
        <v>1004362</v>
      </c>
      <c r="F22" s="2">
        <v>770520</v>
      </c>
      <c r="G22" s="2">
        <v>258405</v>
      </c>
      <c r="H22" s="2">
        <v>512115</v>
      </c>
    </row>
    <row r="23" spans="1:8">
      <c r="A23" s="24" t="s">
        <v>43</v>
      </c>
      <c r="B23" s="1">
        <v>25</v>
      </c>
      <c r="C23" s="2">
        <v>1292</v>
      </c>
      <c r="D23" s="2">
        <v>1292</v>
      </c>
      <c r="E23" s="2">
        <v>1597644</v>
      </c>
      <c r="F23" s="2">
        <v>1212910</v>
      </c>
      <c r="G23" s="2">
        <v>311308</v>
      </c>
      <c r="H23" s="2">
        <v>901602</v>
      </c>
    </row>
    <row r="24" spans="1:8">
      <c r="A24" s="24" t="s">
        <v>44</v>
      </c>
      <c r="B24" s="1">
        <v>114</v>
      </c>
      <c r="C24" s="2">
        <v>2265</v>
      </c>
      <c r="D24" s="2">
        <v>2265</v>
      </c>
      <c r="E24" s="2">
        <v>2654991</v>
      </c>
      <c r="F24" s="2">
        <v>1731375</v>
      </c>
      <c r="G24" s="2">
        <v>609687</v>
      </c>
      <c r="H24" s="2">
        <v>1121689</v>
      </c>
    </row>
    <row r="25" spans="1:8">
      <c r="A25" s="24" t="s">
        <v>67</v>
      </c>
      <c r="B25" s="1">
        <v>75</v>
      </c>
      <c r="C25" s="2">
        <v>1364</v>
      </c>
      <c r="D25" s="2">
        <v>1364</v>
      </c>
      <c r="E25" s="2">
        <v>1253951</v>
      </c>
      <c r="F25" s="2">
        <v>838835</v>
      </c>
      <c r="G25" s="2">
        <v>365438</v>
      </c>
      <c r="H25" s="2">
        <v>473398</v>
      </c>
    </row>
    <row r="26" spans="1:8">
      <c r="A26" s="24" t="s">
        <v>46</v>
      </c>
      <c r="B26" s="1">
        <v>23</v>
      </c>
      <c r="C26" s="1">
        <v>823</v>
      </c>
      <c r="D26" s="1">
        <v>823</v>
      </c>
      <c r="E26" s="2">
        <v>781808</v>
      </c>
      <c r="F26" s="2">
        <v>635201</v>
      </c>
      <c r="G26" s="2">
        <v>195969</v>
      </c>
      <c r="H26" s="2">
        <v>439232</v>
      </c>
    </row>
    <row r="27" spans="1:8">
      <c r="A27" s="24" t="s">
        <v>47</v>
      </c>
      <c r="B27" s="1">
        <v>6</v>
      </c>
      <c r="C27" s="1">
        <v>272</v>
      </c>
      <c r="D27" s="1">
        <v>272</v>
      </c>
      <c r="E27" s="2">
        <v>107795</v>
      </c>
      <c r="F27" s="2">
        <v>90434</v>
      </c>
      <c r="G27" s="2">
        <v>43187</v>
      </c>
      <c r="H27" s="2">
        <v>47247</v>
      </c>
    </row>
    <row r="28" spans="1:8">
      <c r="A28" s="1" t="s">
        <v>65</v>
      </c>
      <c r="B28" s="1">
        <v>29</v>
      </c>
      <c r="C28" s="2">
        <v>1535</v>
      </c>
      <c r="D28" s="2">
        <v>1535</v>
      </c>
      <c r="E28" s="2">
        <v>1328707</v>
      </c>
      <c r="F28" s="2">
        <v>1178026</v>
      </c>
      <c r="G28" s="2">
        <v>463517</v>
      </c>
      <c r="H28" s="2">
        <v>714509</v>
      </c>
    </row>
    <row r="29" spans="1:8">
      <c r="A29" s="48" t="s">
        <v>22</v>
      </c>
      <c r="B29" s="47" t="s">
        <v>13</v>
      </c>
      <c r="C29" s="38" t="s">
        <v>14</v>
      </c>
      <c r="D29" s="47" t="s">
        <v>15</v>
      </c>
      <c r="E29" s="47" t="s">
        <v>16</v>
      </c>
      <c r="F29" s="47" t="s">
        <v>17</v>
      </c>
      <c r="G29" s="47" t="s">
        <v>3</v>
      </c>
      <c r="H29" s="38" t="s">
        <v>18</v>
      </c>
    </row>
    <row r="30" spans="1:8" ht="9.75" customHeight="1">
      <c r="A30" s="48"/>
      <c r="B30" s="47"/>
      <c r="C30" s="38"/>
      <c r="D30" s="47"/>
      <c r="E30" s="47"/>
      <c r="F30" s="47"/>
      <c r="G30" s="47"/>
      <c r="H30" s="38"/>
    </row>
    <row r="31" spans="1:8">
      <c r="A31" s="48"/>
      <c r="B31" s="47"/>
      <c r="C31" s="38"/>
      <c r="D31" s="47"/>
      <c r="E31" s="47"/>
      <c r="F31" s="47"/>
      <c r="G31" s="47"/>
      <c r="H31" s="38"/>
    </row>
    <row r="32" spans="1:8">
      <c r="A32" s="48"/>
      <c r="B32" s="7">
        <v>-8</v>
      </c>
      <c r="C32" s="8">
        <v>-9</v>
      </c>
      <c r="D32" s="7">
        <v>-10</v>
      </c>
      <c r="E32" s="7">
        <v>-11</v>
      </c>
      <c r="F32" s="7">
        <v>-12</v>
      </c>
      <c r="G32" s="7">
        <v>-13</v>
      </c>
      <c r="H32" s="8">
        <v>-14</v>
      </c>
    </row>
    <row r="33" spans="1:8" ht="5.25" customHeight="1">
      <c r="A33" s="9"/>
      <c r="B33" s="10"/>
      <c r="C33" s="10"/>
      <c r="D33" s="10"/>
      <c r="E33" s="10"/>
      <c r="F33" s="10"/>
      <c r="G33" s="10"/>
      <c r="H33" s="10"/>
    </row>
    <row r="34" spans="1:8">
      <c r="A34" s="26" t="s">
        <v>5</v>
      </c>
      <c r="B34" s="34">
        <v>81889939</v>
      </c>
      <c r="C34" s="34">
        <v>16109414</v>
      </c>
      <c r="D34" s="34">
        <v>46066822</v>
      </c>
      <c r="E34" s="34">
        <v>3805714</v>
      </c>
      <c r="F34" s="34">
        <v>171999</v>
      </c>
      <c r="G34" s="34">
        <v>474954</v>
      </c>
      <c r="H34" s="11" t="s">
        <v>6</v>
      </c>
    </row>
    <row r="35" spans="1:8" ht="5.25" customHeight="1">
      <c r="A35" s="26"/>
      <c r="B35" s="36"/>
      <c r="C35" s="36"/>
      <c r="D35" s="36"/>
      <c r="E35" s="36"/>
      <c r="F35" s="36"/>
      <c r="G35" s="36"/>
      <c r="H35" s="11"/>
    </row>
    <row r="36" spans="1:8">
      <c r="A36" s="24" t="s">
        <v>31</v>
      </c>
      <c r="B36" s="34">
        <v>48385056</v>
      </c>
      <c r="C36" s="34">
        <v>5707771</v>
      </c>
      <c r="D36" s="34">
        <v>26110949</v>
      </c>
      <c r="E36" s="34">
        <v>584272</v>
      </c>
      <c r="F36" s="34">
        <v>103535</v>
      </c>
      <c r="G36" s="34">
        <v>170662</v>
      </c>
      <c r="H36" s="11" t="s">
        <v>6</v>
      </c>
    </row>
    <row r="37" spans="1:8">
      <c r="A37" s="24" t="s">
        <v>32</v>
      </c>
      <c r="B37" s="34">
        <v>658210</v>
      </c>
      <c r="C37" s="34">
        <v>212400</v>
      </c>
      <c r="D37" s="34">
        <v>384855</v>
      </c>
      <c r="E37" s="34">
        <v>18476</v>
      </c>
      <c r="F37" s="34">
        <v>9878</v>
      </c>
      <c r="G37" s="34">
        <v>0</v>
      </c>
      <c r="H37" s="11" t="s">
        <v>6</v>
      </c>
    </row>
    <row r="38" spans="1:8">
      <c r="A38" s="24" t="s">
        <v>33</v>
      </c>
      <c r="B38" s="34">
        <v>1162359</v>
      </c>
      <c r="C38" s="34">
        <v>300739</v>
      </c>
      <c r="D38" s="34">
        <v>740280</v>
      </c>
      <c r="E38" s="34">
        <v>157638</v>
      </c>
      <c r="F38" s="34">
        <v>17725</v>
      </c>
      <c r="G38" s="34">
        <v>589</v>
      </c>
      <c r="H38" s="11" t="s">
        <v>6</v>
      </c>
    </row>
    <row r="39" spans="1:8">
      <c r="A39" s="24" t="s">
        <v>34</v>
      </c>
      <c r="B39" s="34">
        <v>570652</v>
      </c>
      <c r="C39" s="34">
        <v>185681</v>
      </c>
      <c r="D39" s="34">
        <v>340106</v>
      </c>
      <c r="E39" s="34">
        <v>4155</v>
      </c>
      <c r="F39" s="34">
        <v>4296</v>
      </c>
      <c r="G39" s="34">
        <v>16237</v>
      </c>
      <c r="H39" s="11" t="s">
        <v>6</v>
      </c>
    </row>
    <row r="40" spans="1:8">
      <c r="A40" s="24" t="s">
        <v>35</v>
      </c>
      <c r="B40" s="34">
        <v>9058322</v>
      </c>
      <c r="C40" s="34">
        <v>3369309</v>
      </c>
      <c r="D40" s="34">
        <v>4878506</v>
      </c>
      <c r="E40" s="34">
        <v>986288</v>
      </c>
      <c r="F40" s="34">
        <v>17865</v>
      </c>
      <c r="G40" s="34">
        <v>0</v>
      </c>
      <c r="H40" s="11" t="s">
        <v>6</v>
      </c>
    </row>
    <row r="41" spans="1:8">
      <c r="A41" s="24" t="s">
        <v>36</v>
      </c>
      <c r="B41" s="34">
        <v>6756834</v>
      </c>
      <c r="C41" s="34">
        <v>2533645</v>
      </c>
      <c r="D41" s="34">
        <v>3341601</v>
      </c>
      <c r="E41" s="34">
        <v>332619</v>
      </c>
      <c r="F41" s="34">
        <v>8169</v>
      </c>
      <c r="G41" s="34">
        <v>177206</v>
      </c>
      <c r="H41" s="11" t="s">
        <v>6</v>
      </c>
    </row>
    <row r="42" spans="1:8">
      <c r="A42" s="24" t="s">
        <v>37</v>
      </c>
      <c r="B42" s="34">
        <v>682926</v>
      </c>
      <c r="C42" s="34">
        <v>142792</v>
      </c>
      <c r="D42" s="34">
        <v>472370</v>
      </c>
      <c r="E42" s="34">
        <v>121674</v>
      </c>
      <c r="F42" s="34">
        <v>15496</v>
      </c>
      <c r="G42" s="34">
        <v>5254</v>
      </c>
      <c r="H42" s="11" t="s">
        <v>6</v>
      </c>
    </row>
    <row r="43" spans="1:8">
      <c r="A43" s="24" t="s">
        <v>38</v>
      </c>
      <c r="B43" s="34">
        <v>1616382</v>
      </c>
      <c r="C43" s="34">
        <v>384363</v>
      </c>
      <c r="D43" s="34">
        <v>1008254</v>
      </c>
      <c r="E43" s="34">
        <v>493557</v>
      </c>
      <c r="F43" s="34">
        <v>-16626</v>
      </c>
      <c r="G43" s="34">
        <v>16980</v>
      </c>
      <c r="H43" s="11" t="s">
        <v>6</v>
      </c>
    </row>
    <row r="44" spans="1:8">
      <c r="A44" s="24" t="s">
        <v>39</v>
      </c>
      <c r="B44" s="34">
        <v>1130900</v>
      </c>
      <c r="C44" s="34">
        <v>365146</v>
      </c>
      <c r="D44" s="34">
        <v>704238</v>
      </c>
      <c r="E44" s="34">
        <v>52955</v>
      </c>
      <c r="F44" s="34">
        <v>1757</v>
      </c>
      <c r="G44" s="34">
        <v>3380</v>
      </c>
      <c r="H44" s="11" t="s">
        <v>6</v>
      </c>
    </row>
    <row r="45" spans="1:8">
      <c r="A45" s="24" t="s">
        <v>40</v>
      </c>
      <c r="B45" s="34">
        <v>2521654</v>
      </c>
      <c r="C45" s="34">
        <v>300035</v>
      </c>
      <c r="D45" s="34">
        <v>2112904</v>
      </c>
      <c r="E45" s="34">
        <v>106827</v>
      </c>
      <c r="F45" s="34">
        <v>13126</v>
      </c>
      <c r="G45" s="34">
        <v>13321</v>
      </c>
      <c r="H45" s="11" t="s">
        <v>6</v>
      </c>
    </row>
    <row r="46" spans="1:8">
      <c r="A46" s="24" t="s">
        <v>41</v>
      </c>
      <c r="B46" s="34">
        <v>811031</v>
      </c>
      <c r="C46" s="34">
        <v>252666</v>
      </c>
      <c r="D46" s="34">
        <v>470180</v>
      </c>
      <c r="E46" s="34">
        <v>511055</v>
      </c>
      <c r="F46" s="34">
        <v>3924</v>
      </c>
      <c r="G46" s="34">
        <v>18823</v>
      </c>
      <c r="H46" s="11" t="s">
        <v>6</v>
      </c>
    </row>
    <row r="47" spans="1:8">
      <c r="A47" s="24" t="s">
        <v>42</v>
      </c>
      <c r="B47" s="34">
        <v>989726</v>
      </c>
      <c r="C47" s="34">
        <v>273917</v>
      </c>
      <c r="D47" s="34">
        <v>626939</v>
      </c>
      <c r="E47" s="34">
        <v>55687</v>
      </c>
      <c r="F47" s="34">
        <v>-2365</v>
      </c>
      <c r="G47" s="34">
        <v>19842</v>
      </c>
      <c r="H47" s="11" t="s">
        <v>6</v>
      </c>
    </row>
    <row r="48" spans="1:8">
      <c r="A48" s="24" t="s">
        <v>43</v>
      </c>
      <c r="B48" s="34">
        <v>1566397</v>
      </c>
      <c r="C48" s="34">
        <v>581189</v>
      </c>
      <c r="D48" s="34">
        <v>816389</v>
      </c>
      <c r="E48" s="34">
        <v>33550</v>
      </c>
      <c r="F48" s="34">
        <v>-648</v>
      </c>
      <c r="G48" s="34">
        <v>14076</v>
      </c>
      <c r="H48" s="11" t="s">
        <v>6</v>
      </c>
    </row>
    <row r="49" spans="1:8">
      <c r="A49" s="24" t="s">
        <v>44</v>
      </c>
      <c r="B49" s="34">
        <v>2642516</v>
      </c>
      <c r="C49" s="34">
        <v>717903</v>
      </c>
      <c r="D49" s="34">
        <v>1819833</v>
      </c>
      <c r="E49" s="34">
        <v>195301</v>
      </c>
      <c r="F49" s="34">
        <v>2502</v>
      </c>
      <c r="G49" s="34">
        <v>5575</v>
      </c>
      <c r="H49" s="11" t="s">
        <v>6</v>
      </c>
    </row>
    <row r="50" spans="1:8">
      <c r="A50" s="24" t="s">
        <v>67</v>
      </c>
      <c r="B50" s="34">
        <v>1200793</v>
      </c>
      <c r="C50" s="34">
        <v>210702</v>
      </c>
      <c r="D50" s="34">
        <v>922205</v>
      </c>
      <c r="E50" s="34">
        <v>58047</v>
      </c>
      <c r="F50" s="34">
        <v>1161</v>
      </c>
      <c r="G50" s="34">
        <v>2070</v>
      </c>
      <c r="H50" s="11" t="s">
        <v>6</v>
      </c>
    </row>
    <row r="51" spans="1:8">
      <c r="A51" s="24" t="s">
        <v>46</v>
      </c>
      <c r="B51" s="34">
        <v>749114</v>
      </c>
      <c r="C51" s="34">
        <v>161928</v>
      </c>
      <c r="D51" s="34">
        <v>505507</v>
      </c>
      <c r="E51" s="34">
        <v>42074</v>
      </c>
      <c r="F51" s="34">
        <v>-6501</v>
      </c>
      <c r="G51" s="34">
        <v>8612</v>
      </c>
      <c r="H51" s="11" t="s">
        <v>6</v>
      </c>
    </row>
    <row r="52" spans="1:8">
      <c r="A52" s="24" t="s">
        <v>47</v>
      </c>
      <c r="B52" s="34">
        <v>103112</v>
      </c>
      <c r="C52" s="34">
        <v>25599</v>
      </c>
      <c r="D52" s="34">
        <v>66063</v>
      </c>
      <c r="E52" s="34">
        <v>0</v>
      </c>
      <c r="F52" s="34">
        <v>-1712</v>
      </c>
      <c r="G52" s="34">
        <v>0</v>
      </c>
      <c r="H52" s="11" t="s">
        <v>6</v>
      </c>
    </row>
    <row r="53" spans="1:8">
      <c r="A53" s="13" t="s">
        <v>65</v>
      </c>
      <c r="B53" s="35">
        <v>1283956</v>
      </c>
      <c r="C53" s="35">
        <v>383632</v>
      </c>
      <c r="D53" s="35">
        <v>745642</v>
      </c>
      <c r="E53" s="35">
        <v>51538</v>
      </c>
      <c r="F53" s="35">
        <v>416</v>
      </c>
      <c r="G53" s="35">
        <v>2329</v>
      </c>
      <c r="H53" s="14" t="s">
        <v>6</v>
      </c>
    </row>
    <row r="54" spans="1:8">
      <c r="A54" s="30" t="s">
        <v>64</v>
      </c>
    </row>
    <row r="55" spans="1:8">
      <c r="A55" s="30" t="s">
        <v>30</v>
      </c>
      <c r="C55" s="30"/>
      <c r="D55" s="30"/>
      <c r="E55" s="30"/>
      <c r="F55" s="30"/>
    </row>
  </sheetData>
  <mergeCells count="15">
    <mergeCell ref="A1:H1"/>
    <mergeCell ref="A3:H3"/>
    <mergeCell ref="H29:H31"/>
    <mergeCell ref="F5:H5"/>
    <mergeCell ref="D29:D31"/>
    <mergeCell ref="E29:E31"/>
    <mergeCell ref="F29:F31"/>
    <mergeCell ref="G29:G31"/>
    <mergeCell ref="E5:E6"/>
    <mergeCell ref="A29:A32"/>
    <mergeCell ref="B29:B31"/>
    <mergeCell ref="C29:C31"/>
    <mergeCell ref="A5:A7"/>
    <mergeCell ref="B5:B6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L15" sqref="L15"/>
    </sheetView>
  </sheetViews>
  <sheetFormatPr defaultRowHeight="15"/>
  <cols>
    <col min="1" max="1" width="25.85546875" customWidth="1"/>
    <col min="2" max="2" width="10.85546875" customWidth="1"/>
    <col min="3" max="3" width="12.7109375" customWidth="1"/>
    <col min="4" max="4" width="12.42578125" customWidth="1"/>
    <col min="5" max="5" width="12" customWidth="1"/>
  </cols>
  <sheetData>
    <row r="1" spans="1:5" ht="15" customHeight="1">
      <c r="A1" s="43" t="s">
        <v>70</v>
      </c>
      <c r="B1" s="43"/>
      <c r="C1" s="43"/>
      <c r="D1" s="43"/>
      <c r="E1" s="43"/>
    </row>
    <row r="2" spans="1:5">
      <c r="A2" s="43"/>
      <c r="B2" s="43"/>
      <c r="C2" s="43"/>
      <c r="D2" s="43"/>
      <c r="E2" s="43"/>
    </row>
    <row r="3" spans="1:5" ht="38.25">
      <c r="A3" s="51" t="s">
        <v>22</v>
      </c>
      <c r="B3" s="15" t="s">
        <v>24</v>
      </c>
      <c r="C3" s="15" t="s">
        <v>25</v>
      </c>
      <c r="D3" s="16" t="s">
        <v>69</v>
      </c>
      <c r="E3" s="16" t="s">
        <v>50</v>
      </c>
    </row>
    <row r="4" spans="1:5">
      <c r="A4" s="51"/>
      <c r="B4" s="17">
        <v>-1</v>
      </c>
      <c r="C4" s="17">
        <v>-2</v>
      </c>
      <c r="D4" s="17">
        <v>-3</v>
      </c>
      <c r="E4" s="28">
        <v>-4</v>
      </c>
    </row>
    <row r="5" spans="1:5">
      <c r="A5" s="26" t="s">
        <v>5</v>
      </c>
      <c r="B5" s="18">
        <f>Sheet1!C9/Sheet1!B9</f>
        <v>34.229607250755286</v>
      </c>
      <c r="C5" s="18">
        <f>Sheet1!G9/Sheet1!D9*1000</f>
        <v>355545.24793388433</v>
      </c>
      <c r="D5" s="19">
        <f>Sheet1!E9/Sheet1!F9</f>
        <v>1.4308244299240236</v>
      </c>
      <c r="E5" s="29">
        <f>Sheet1!D34/Sheet1!C9*1000</f>
        <v>1355305.1485731099</v>
      </c>
    </row>
    <row r="6" spans="1:5" ht="9" customHeight="1">
      <c r="A6" s="26"/>
      <c r="B6" s="18"/>
      <c r="C6" s="18"/>
      <c r="D6" s="19"/>
      <c r="E6" s="18"/>
    </row>
    <row r="7" spans="1:5">
      <c r="A7" s="24" t="s">
        <v>31</v>
      </c>
      <c r="B7" s="18">
        <f>Sheet1!C11/Sheet1!B11</f>
        <v>80.985507246376812</v>
      </c>
      <c r="C7" s="18">
        <f>Sheet1!G11/Sheet1!D11*1000</f>
        <v>770662.72824919445</v>
      </c>
      <c r="D7" s="19">
        <f>Sheet1!E11/Sheet1!F11</f>
        <v>1.5023109269869386</v>
      </c>
      <c r="E7" s="18">
        <f>Sheet1!D36/Sheet1!C11*1000</f>
        <v>4672682.3550465275</v>
      </c>
    </row>
    <row r="8" spans="1:5">
      <c r="A8" s="24" t="s">
        <v>32</v>
      </c>
      <c r="B8" s="18">
        <f>Sheet1!C12/Sheet1!B12</f>
        <v>69.142857142857139</v>
      </c>
      <c r="C8" s="18">
        <f>Sheet1!G12/Sheet1!D12*1000</f>
        <v>337088.84297520661</v>
      </c>
      <c r="D8" s="19">
        <f>Sheet1!E12/Sheet1!F12</f>
        <v>1.3169531502861607</v>
      </c>
      <c r="E8" s="18">
        <f>Sheet1!D37/Sheet1!C12*1000</f>
        <v>795154.95867768594</v>
      </c>
    </row>
    <row r="9" spans="1:5">
      <c r="A9" s="24" t="s">
        <v>33</v>
      </c>
      <c r="B9" s="18">
        <f>Sheet1!C13/Sheet1!B13</f>
        <v>29.774999999999999</v>
      </c>
      <c r="C9" s="18">
        <f>Sheet1!G13/Sheet1!D13*1000</f>
        <v>244901.76322418137</v>
      </c>
      <c r="D9" s="19">
        <f>Sheet1!E13/Sheet1!F13</f>
        <v>1.2690574455016648</v>
      </c>
      <c r="E9" s="18">
        <f>Sheet1!D38/Sheet1!C13*1000</f>
        <v>621561.7128463476</v>
      </c>
    </row>
    <row r="10" spans="1:5">
      <c r="A10" s="24" t="s">
        <v>34</v>
      </c>
      <c r="B10" s="18">
        <f>Sheet1!C14/Sheet1!B14</f>
        <v>19</v>
      </c>
      <c r="C10" s="18">
        <f>Sheet1!G14/Sheet1!D14*1000</f>
        <v>244321.98142414863</v>
      </c>
      <c r="D10" s="19">
        <f>Sheet1!E14/Sheet1!F14</f>
        <v>1.2529912143819963</v>
      </c>
      <c r="E10" s="18">
        <f>Sheet1!D39/Sheet1!C14*1000</f>
        <v>526479.87616099068</v>
      </c>
    </row>
    <row r="11" spans="1:5">
      <c r="A11" s="24" t="s">
        <v>35</v>
      </c>
      <c r="B11" s="18">
        <f>Sheet1!C15/Sheet1!B15</f>
        <v>28.339805825242717</v>
      </c>
      <c r="C11" s="18">
        <f>Sheet1!G15/Sheet1!D15*1000</f>
        <v>298934.21741406387</v>
      </c>
      <c r="D11" s="19">
        <f>Sheet1!E15/Sheet1!F15</f>
        <v>1.3762909744050291</v>
      </c>
      <c r="E11" s="18">
        <f>Sheet1!D40/Sheet1!C15*1000</f>
        <v>835646.79684823565</v>
      </c>
    </row>
    <row r="12" spans="1:5">
      <c r="A12" s="24" t="s">
        <v>36</v>
      </c>
      <c r="B12" s="18">
        <f>Sheet1!C16/Sheet1!B16</f>
        <v>38.857142857142854</v>
      </c>
      <c r="C12" s="18">
        <f>Sheet1!G16/Sheet1!D16*1000</f>
        <v>265528.25077399384</v>
      </c>
      <c r="D12" s="19">
        <f>Sheet1!E16/Sheet1!F16</f>
        <v>1.2490892133794331</v>
      </c>
      <c r="E12" s="18">
        <f>Sheet1!D41/Sheet1!C16*1000</f>
        <v>646594.62074303406</v>
      </c>
    </row>
    <row r="13" spans="1:5">
      <c r="A13" s="24" t="s">
        <v>37</v>
      </c>
      <c r="B13" s="18">
        <f>Sheet1!C17/Sheet1!B17</f>
        <v>24.826086956521738</v>
      </c>
      <c r="C13" s="18">
        <f>Sheet1!G17/Sheet1!D17*1000</f>
        <v>343252.18914185639</v>
      </c>
      <c r="D13" s="19">
        <f>Sheet1!E17/Sheet1!F17</f>
        <v>1.2431848909113945</v>
      </c>
      <c r="E13" s="18">
        <f>Sheet1!D42/Sheet1!C17*1000</f>
        <v>827267.95096322242</v>
      </c>
    </row>
    <row r="14" spans="1:5">
      <c r="A14" s="24" t="s">
        <v>38</v>
      </c>
      <c r="B14" s="18">
        <f>Sheet1!C18/Sheet1!B18</f>
        <v>26.039473684210527</v>
      </c>
      <c r="C14" s="18">
        <f>Sheet1!G18/Sheet1!D18*1000</f>
        <v>255723.59777665487</v>
      </c>
      <c r="D14" s="19">
        <f>Sheet1!E18/Sheet1!F18</f>
        <v>1.1511558546910194</v>
      </c>
      <c r="E14" s="18">
        <f>Sheet1!D43/Sheet1!C18*1000</f>
        <v>509476.50328448712</v>
      </c>
    </row>
    <row r="15" spans="1:5">
      <c r="A15" s="24" t="s">
        <v>39</v>
      </c>
      <c r="B15" s="18">
        <f>Sheet1!C19/Sheet1!B19</f>
        <v>26.130434782608695</v>
      </c>
      <c r="C15" s="18">
        <f>Sheet1!G19/Sheet1!D19*1000</f>
        <v>261583.68026644463</v>
      </c>
      <c r="D15" s="19">
        <f>Sheet1!E19/Sheet1!F19</f>
        <v>1.1488537071185703</v>
      </c>
      <c r="E15" s="18">
        <f>Sheet1!D44/Sheet1!C19*1000</f>
        <v>585888.51913477539</v>
      </c>
    </row>
    <row r="16" spans="1:5">
      <c r="A16" s="24" t="s">
        <v>40</v>
      </c>
      <c r="B16" s="18">
        <f>Sheet1!C20/Sheet1!B20</f>
        <v>48.875</v>
      </c>
      <c r="C16" s="18">
        <f>Sheet1!G20/Sheet1!D20*1000</f>
        <v>273006.13810741686</v>
      </c>
      <c r="D16" s="19">
        <f>Sheet1!E20/Sheet1!F20</f>
        <v>1.9721557098809728</v>
      </c>
      <c r="E16" s="18">
        <f>Sheet1!D45/Sheet1!C20*1000</f>
        <v>1080769.3094629156</v>
      </c>
    </row>
    <row r="17" spans="1:6">
      <c r="A17" s="24" t="s">
        <v>41</v>
      </c>
      <c r="B17" s="18">
        <f>Sheet1!C21/Sheet1!B21</f>
        <v>40.535714285714285</v>
      </c>
      <c r="C17" s="18">
        <f>Sheet1!G21/Sheet1!D21*1000</f>
        <v>216188.5462555066</v>
      </c>
      <c r="D17" s="19">
        <f>Sheet1!E21/Sheet1!F21</f>
        <v>1.1688266398601908</v>
      </c>
      <c r="E17" s="18">
        <f>Sheet1!D46/Sheet1!C21*1000</f>
        <v>414255.50660792954</v>
      </c>
    </row>
    <row r="18" spans="1:6">
      <c r="A18" s="24" t="s">
        <v>42</v>
      </c>
      <c r="B18" s="18">
        <f>Sheet1!C22/Sheet1!B22</f>
        <v>35.94736842105263</v>
      </c>
      <c r="C18" s="18">
        <f>Sheet1!G22/Sheet1!D22*1000</f>
        <v>378338.21376281109</v>
      </c>
      <c r="D18" s="19">
        <f>Sheet1!E22/Sheet1!F22</f>
        <v>1.3034859575351712</v>
      </c>
      <c r="E18" s="18">
        <f>Sheet1!D47/Sheet1!C22*1000</f>
        <v>917919.47291361634</v>
      </c>
    </row>
    <row r="19" spans="1:6">
      <c r="A19" s="24" t="s">
        <v>43</v>
      </c>
      <c r="B19" s="18">
        <f>Sheet1!C23/Sheet1!B23</f>
        <v>51.68</v>
      </c>
      <c r="C19" s="18">
        <f>Sheet1!G23/Sheet1!D23*1000</f>
        <v>240950.46439628483</v>
      </c>
      <c r="D19" s="19">
        <f>Sheet1!E23/Sheet1!F23</f>
        <v>1.3171991326644186</v>
      </c>
      <c r="E19" s="18">
        <f>Sheet1!D48/Sheet1!C23*1000</f>
        <v>631880.03095975227</v>
      </c>
    </row>
    <row r="20" spans="1:6">
      <c r="A20" s="24" t="s">
        <v>44</v>
      </c>
      <c r="B20" s="18">
        <f>Sheet1!C24/Sheet1!B24</f>
        <v>19.868421052631579</v>
      </c>
      <c r="C20" s="18">
        <f>Sheet1!G24/Sheet1!D24*1000</f>
        <v>269177.48344370857</v>
      </c>
      <c r="D20" s="19">
        <f>Sheet1!E24/Sheet1!F24</f>
        <v>1.5334580896686161</v>
      </c>
      <c r="E20" s="18">
        <f>Sheet1!D49/Sheet1!C24*1000</f>
        <v>803458.27814569534</v>
      </c>
    </row>
    <row r="21" spans="1:6" ht="18">
      <c r="A21" s="24" t="s">
        <v>45</v>
      </c>
      <c r="B21" s="18">
        <f>Sheet1!C25/Sheet1!B25</f>
        <v>18.186666666666667</v>
      </c>
      <c r="C21" s="18">
        <f>Sheet1!G25/Sheet1!D25*1000</f>
        <v>267916.42228739004</v>
      </c>
      <c r="D21" s="19">
        <f>Sheet1!E25/Sheet1!F25</f>
        <v>1.4948720546949041</v>
      </c>
      <c r="E21" s="18">
        <f>Sheet1!D50/Sheet1!C25*1000</f>
        <v>676103.3724340176</v>
      </c>
    </row>
    <row r="22" spans="1:6">
      <c r="A22" s="24" t="s">
        <v>46</v>
      </c>
      <c r="B22" s="18">
        <f>Sheet1!C26/Sheet1!B26</f>
        <v>35.782608695652172</v>
      </c>
      <c r="C22" s="18">
        <f>Sheet1!G26/Sheet1!D26*1000</f>
        <v>238115.43134872417</v>
      </c>
      <c r="D22" s="19">
        <f>Sheet1!E26/Sheet1!F26</f>
        <v>1.2308041076761529</v>
      </c>
      <c r="E22" s="18">
        <f>Sheet1!D51/Sheet1!C26*1000</f>
        <v>614224.78736330487</v>
      </c>
    </row>
    <row r="23" spans="1:6">
      <c r="A23" s="24" t="s">
        <v>47</v>
      </c>
      <c r="B23" s="18">
        <f>Sheet1!C27/Sheet1!B27</f>
        <v>45.333333333333336</v>
      </c>
      <c r="C23" s="18">
        <f>Sheet1!G27/Sheet1!D27*1000</f>
        <v>158775.73529411765</v>
      </c>
      <c r="D23" s="19">
        <f>Sheet1!E27/Sheet1!F27</f>
        <v>1.1919742574695358</v>
      </c>
      <c r="E23" s="18">
        <f>Sheet1!D52/Sheet1!C27*1000</f>
        <v>242878.67647058822</v>
      </c>
    </row>
    <row r="24" spans="1:6">
      <c r="A24" s="13" t="s">
        <v>20</v>
      </c>
      <c r="B24" s="22">
        <f>Sheet1!C28/Sheet1!B28</f>
        <v>52.931034482758619</v>
      </c>
      <c r="C24" s="22">
        <f>Sheet1!G28/Sheet1!D28*1000</f>
        <v>301965.47231270355</v>
      </c>
      <c r="D24" s="23">
        <f>Sheet1!E28/Sheet1!F28</f>
        <v>1.1279097405320426</v>
      </c>
      <c r="E24" s="22">
        <f>Sheet1!D53/Sheet1!C28*1000</f>
        <v>485760.2605863192</v>
      </c>
    </row>
    <row r="25" spans="1:6" s="12" customFormat="1" ht="12.75">
      <c r="A25" s="21" t="s">
        <v>64</v>
      </c>
    </row>
    <row r="26" spans="1:6" s="12" customFormat="1" ht="12.75">
      <c r="A26" s="21" t="s">
        <v>30</v>
      </c>
      <c r="C26" s="21"/>
      <c r="D26" s="21"/>
      <c r="E26" s="21"/>
      <c r="F26" s="21"/>
    </row>
  </sheetData>
  <mergeCells count="3">
    <mergeCell ref="A2:E2"/>
    <mergeCell ref="A3:A4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1a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</dc:creator>
  <cp:lastModifiedBy>NSO</cp:lastModifiedBy>
  <cp:lastPrinted>2017-12-28T06:35:11Z</cp:lastPrinted>
  <dcterms:created xsi:type="dcterms:W3CDTF">2017-03-06T10:00:00Z</dcterms:created>
  <dcterms:modified xsi:type="dcterms:W3CDTF">2017-12-30T07:58:51Z</dcterms:modified>
</cp:coreProperties>
</file>