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D32F1556-9324-457D-B7EE-028549B80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5" sheetId="1" r:id="rId1"/>
  </sheets>
  <definedNames>
    <definedName name="m2020_t6a_pscc2015_nw">#REF!</definedName>
  </definedNames>
  <calcPr calcId="181029"/>
  <extLst>
    <ext uri="GoogleSheetsCustomDataVersion1">
      <go:sheetsCustomData xmlns:go="http://customooxmlschemas.google.com/" r:id="rId6" roundtripDataSignature="AMtx7mjZM1HQT/sBb08FbEIO/d1Z5CSNVg=="/>
    </ext>
  </extLst>
</workbook>
</file>

<file path=xl/calcChain.xml><?xml version="1.0" encoding="utf-8"?>
<calcChain xmlns="http://schemas.openxmlformats.org/spreadsheetml/2006/main">
  <c r="AH61" i="1" l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 l="1"/>
  <c r="I8" i="1"/>
  <c r="U8" i="1"/>
  <c r="Q8" i="1"/>
  <c r="AC8" i="1"/>
  <c r="J8" i="1"/>
  <c r="AH8" i="1"/>
  <c r="K8" i="1"/>
  <c r="W8" i="1"/>
  <c r="B8" i="1"/>
  <c r="P8" i="1"/>
  <c r="V8" i="1"/>
  <c r="Z8" i="1"/>
  <c r="D8" i="1"/>
  <c r="AB8" i="1"/>
  <c r="AG8" i="1"/>
  <c r="M8" i="1"/>
  <c r="Y8" i="1"/>
  <c r="L8" i="1"/>
  <c r="X8" i="1"/>
  <c r="C8" i="1"/>
  <c r="O8" i="1"/>
  <c r="AA8" i="1"/>
  <c r="F8" i="1"/>
  <c r="R8" i="1"/>
  <c r="AD8" i="1"/>
  <c r="G8" i="1"/>
  <c r="S8" i="1"/>
  <c r="AE8" i="1"/>
  <c r="E8" i="1"/>
  <c r="H8" i="1"/>
  <c r="T8" i="1"/>
  <c r="AF8" i="1"/>
</calcChain>
</file>

<file path=xl/sharedStrings.xml><?xml version="1.0" encoding="utf-8"?>
<sst xmlns="http://schemas.openxmlformats.org/spreadsheetml/2006/main" count="149" uniqueCount="119">
  <si>
    <t>Table 2.5</t>
  </si>
  <si>
    <t>PHILIPPINES</t>
  </si>
  <si>
    <t>Mass</t>
  </si>
  <si>
    <t>TOTAL</t>
  </si>
  <si>
    <t>Salt, sulphur, earths and stone, plastering materials, lime and cement</t>
  </si>
  <si>
    <t>Salt</t>
  </si>
  <si>
    <t>Unroasted iron pyrites</t>
  </si>
  <si>
    <t>Sulphur</t>
  </si>
  <si>
    <t>Natural grapite</t>
  </si>
  <si>
    <t>Natural sands</t>
  </si>
  <si>
    <t>Quartz</t>
  </si>
  <si>
    <t>Kaolin and other kaolinic clays</t>
  </si>
  <si>
    <t>Other clays</t>
  </si>
  <si>
    <t>Chalk</t>
  </si>
  <si>
    <t>Natural calcium phosphates, natural aluminum calcium phosphates and phosphatic chalk</t>
  </si>
  <si>
    <t>Natural barium sulphate, natural barium carbonate</t>
  </si>
  <si>
    <t>Siliceous fossil meals</t>
  </si>
  <si>
    <t>Pumice stone, emery, natural corundum, natural garnet and other abrasives</t>
  </si>
  <si>
    <t>Slate</t>
  </si>
  <si>
    <t>Marble, travertine, ecaussine and other calcareous monumental or building stone</t>
  </si>
  <si>
    <t>Granite, porphyry, basalt, sandstone and other monumental or building stone</t>
  </si>
  <si>
    <t>Pebbles, gravel, broken or crushed stone</t>
  </si>
  <si>
    <t>Dolomite</t>
  </si>
  <si>
    <t>Natural magnesium carbonate, fused magnesia, dead burned magnesia</t>
  </si>
  <si>
    <t>Gypsum, anhydrite, plasters of calcined gypsum or calcium</t>
  </si>
  <si>
    <t>Limestone flux, limestone and other calcareous stone</t>
  </si>
  <si>
    <t>Quicklime, slaked lime and hydraulic lime</t>
  </si>
  <si>
    <t>Portland cement, aluminous cement, slag cement, supersulphate cement and similar hydraulic cements</t>
  </si>
  <si>
    <t>Asbestos</t>
  </si>
  <si>
    <t>Mica</t>
  </si>
  <si>
    <t>Natural steatite</t>
  </si>
  <si>
    <t xml:space="preserve">Natural borates </t>
  </si>
  <si>
    <t>Feldspar, leutice, nepheline and nepheline syenite, fluorspar</t>
  </si>
  <si>
    <t>Mineral substances</t>
  </si>
  <si>
    <t>Ores, slag and ash</t>
  </si>
  <si>
    <t>Iron ores</t>
  </si>
  <si>
    <t>Manganese ores</t>
  </si>
  <si>
    <t>Copper ores</t>
  </si>
  <si>
    <t>Nickel ores</t>
  </si>
  <si>
    <t>Colbalt ores</t>
  </si>
  <si>
    <t>Aluminum ores</t>
  </si>
  <si>
    <t>Lead ores</t>
  </si>
  <si>
    <t>Zinc ores</t>
  </si>
  <si>
    <t>Tin ores</t>
  </si>
  <si>
    <t>Chromium ores</t>
  </si>
  <si>
    <t>Tungsten ores</t>
  </si>
  <si>
    <t>Uranium or thorium ores</t>
  </si>
  <si>
    <t>Molybdenum ores</t>
  </si>
  <si>
    <t>Titanium ores</t>
  </si>
  <si>
    <t>Niobium, tantalum, vanadium or zirconium ores</t>
  </si>
  <si>
    <t>Precious metal ores</t>
  </si>
  <si>
    <t>Other ores</t>
  </si>
  <si>
    <t>Granulated slag</t>
  </si>
  <si>
    <t>Slag, dross, scallings and other waste</t>
  </si>
  <si>
    <t>Slag, ash and residues</t>
  </si>
  <si>
    <t>Other slag and ash</t>
  </si>
  <si>
    <t>Inorganic chemicals, organic or inorganic compounds or precious metals, of rare-earth metals, of radio-active elements or of isotopes</t>
  </si>
  <si>
    <t>Fluorine, chlorine, bromide and iodine</t>
  </si>
  <si>
    <t>Sulphur, sublimed or precipitated colloidal sulphur</t>
  </si>
  <si>
    <t>Carbon</t>
  </si>
  <si>
    <t>Hydrogen, rare gases and other non-metals</t>
  </si>
  <si>
    <t>Alkali or alkaline-earth metals, rare-earth metals, scandium and yttrium</t>
  </si>
  <si>
    <t>Hydrogen chloride</t>
  </si>
  <si>
    <t>Sulphuric acid, oleum</t>
  </si>
  <si>
    <t>Nitric acid, sulhonic acids</t>
  </si>
  <si>
    <t>Diphosphorus pentaoxide, phosphoric acid, polyphosphoric acids</t>
  </si>
  <si>
    <t>Oxides of boron, boric acids</t>
  </si>
  <si>
    <t>Other inorganic acids and other inorganic oxygen compounds of non-metals</t>
  </si>
  <si>
    <t>Halides and halide oxides of non-metals</t>
  </si>
  <si>
    <t>Sulphides of non-metals, commercial phosphorus trisulphide</t>
  </si>
  <si>
    <t>Ammonia, anhydrous or in aqueous solution</t>
  </si>
  <si>
    <t>Sodium hydroxide, potassium hydroxide, peroxides of sodium or potassium</t>
  </si>
  <si>
    <t>Hydroxide and peroxide of magnesium, oxides, hydroxides and peroxides of strontium or barium</t>
  </si>
  <si>
    <t>Zinc oxide, zinc peroxide</t>
  </si>
  <si>
    <t>Artificial corundum</t>
  </si>
  <si>
    <t>Chromium oxides and hydroxides</t>
  </si>
  <si>
    <t>Manganese oxides</t>
  </si>
  <si>
    <t>Iron oxides and hydroxides</t>
  </si>
  <si>
    <t xml:space="preserve">Cobalt oxides and hydroxides, </t>
  </si>
  <si>
    <t>Titanium oxides</t>
  </si>
  <si>
    <t>Lead oxides</t>
  </si>
  <si>
    <t>Hydrazine and hydroxylamine</t>
  </si>
  <si>
    <t>Fluorides, fluorosilicates, fluoroaluminates</t>
  </si>
  <si>
    <t>Chlorides, bromides and iodide oxides</t>
  </si>
  <si>
    <t>Hypochlorites, commercial calcium hypochlorite, chlorites, hypobromites</t>
  </si>
  <si>
    <t>Chlorates and perchlorates, bromates and perbromates, iodates and periodates</t>
  </si>
  <si>
    <t>Sulphides, polysulphides</t>
  </si>
  <si>
    <t>Dithionites and sulphoxylates</t>
  </si>
  <si>
    <t>Sulphites, thiosulphates</t>
  </si>
  <si>
    <t>Sulphates, alums, peroxosulphates</t>
  </si>
  <si>
    <t>Nitrites, nitrates</t>
  </si>
  <si>
    <t>Phosphinates, phosphonates and phospates, polyphosphates</t>
  </si>
  <si>
    <t>Carbonates, peroxocarbonates, commercial ammonium carbonate</t>
  </si>
  <si>
    <t>Cyanides, cyanide oxides and complex cyanides</t>
  </si>
  <si>
    <t>Fulminates, cyanates and thiocyanates</t>
  </si>
  <si>
    <t>Silicates, commercial alkali metal silicates</t>
  </si>
  <si>
    <t>Borates, peroxoborates</t>
  </si>
  <si>
    <t>Salts of oxometallic or peroxometallis acids</t>
  </si>
  <si>
    <t>Other salts of inorganic acids or peroxoacids</t>
  </si>
  <si>
    <t>Colloidal precious metals</t>
  </si>
  <si>
    <t>Radioactive chemical elements and radioactive isotopes</t>
  </si>
  <si>
    <t>Isotopes</t>
  </si>
  <si>
    <t>Compounds, inorganic or organic</t>
  </si>
  <si>
    <t>Hydrogen peroxide</t>
  </si>
  <si>
    <t>Phosphides</t>
  </si>
  <si>
    <t>Carbides</t>
  </si>
  <si>
    <t>Hydrides, nitrides, azides, silicides and borides</t>
  </si>
  <si>
    <t>Inorganic or organic compounds of mercury</t>
  </si>
  <si>
    <t>Other inorganic compounds</t>
  </si>
  <si>
    <t>USD Value</t>
  </si>
  <si>
    <t>PHP Value</t>
  </si>
  <si>
    <t>Other inorganic compounds (including distilled or conductivity water and water of similar purity); liquid air (whether or not rare gases have been removed); compressed air; amalgams, other than amalgams of precious metals.</t>
  </si>
  <si>
    <t>2012 to 2022</t>
  </si>
  <si>
    <t xml:space="preserve">Note: </t>
  </si>
  <si>
    <t>Source:</t>
  </si>
  <si>
    <t>EXPORTS OF MINERALS BY TYPE</t>
  </si>
  <si>
    <t>(Mass in Gross weight; Value in USD Dollars and in Philippine Peso (Free On Board))</t>
  </si>
  <si>
    <t>Trade Statistics Division, Philippine Statistics Authority</t>
  </si>
  <si>
    <t>- No available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</si>
</sst>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4" fillId="0" borderId="8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quotePrefix="1" applyFont="1" applyAlignment="1">
      <alignment vertical="center"/>
    </xf>
  </cellXfs>
  <cellStyles count="2">
    <cellStyle name="Normal" xfId="0" builtinId="0"/>
    <cellStyle name="Normal 2" xfId="1" xr:uid="{726033E4-16E4-4A06-92C7-932125C33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1"/>
  <sheetViews>
    <sheetView showGridLines="0" tabSelected="1" zoomScaleNormal="100" workbookViewId="0"/>
  </sheetViews>
  <sheetFormatPr defaultColWidth="14.42578125" defaultRowHeight="15" x14ac:dyDescent="0.25"/>
  <cols>
    <col min="1" max="1" width="31.85546875" style="7" customWidth="1"/>
    <col min="2" max="34" width="19.7109375" style="7" customWidth="1"/>
    <col min="35" max="16384" width="14.42578125" style="7"/>
  </cols>
  <sheetData>
    <row r="1" spans="1:34" ht="15.75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  <c r="AC1" s="6"/>
      <c r="AD1" s="6"/>
      <c r="AE1" s="6"/>
      <c r="AF1" s="6"/>
      <c r="AG1" s="6"/>
      <c r="AH1" s="6"/>
    </row>
    <row r="2" spans="1:34" ht="15.75" x14ac:dyDescent="0.25">
      <c r="A2" s="4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6"/>
      <c r="AH2" s="6"/>
    </row>
    <row r="3" spans="1:34" ht="15.75" x14ac:dyDescent="0.25">
      <c r="A3" s="4" t="s">
        <v>112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</row>
    <row r="4" spans="1:34" ht="15.75" x14ac:dyDescent="0.25">
      <c r="A4" s="4" t="s">
        <v>116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6"/>
      <c r="AB4" s="6"/>
      <c r="AC4" s="6"/>
      <c r="AD4" s="6"/>
      <c r="AE4" s="6"/>
      <c r="AF4" s="6"/>
      <c r="AG4" s="6"/>
      <c r="AH4" s="6"/>
    </row>
    <row r="5" spans="1:34" ht="15.75" x14ac:dyDescent="0.2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6"/>
      <c r="AB5" s="6"/>
      <c r="AC5" s="6"/>
      <c r="AD5" s="6"/>
      <c r="AE5" s="6"/>
      <c r="AF5" s="6"/>
      <c r="AG5" s="6"/>
      <c r="AH5" s="6"/>
    </row>
    <row r="6" spans="1:34" x14ac:dyDescent="0.25">
      <c r="A6" s="31" t="s">
        <v>1</v>
      </c>
      <c r="B6" s="33">
        <v>2012</v>
      </c>
      <c r="C6" s="34"/>
      <c r="D6" s="35"/>
      <c r="E6" s="33">
        <v>2013</v>
      </c>
      <c r="F6" s="34"/>
      <c r="G6" s="35"/>
      <c r="H6" s="33">
        <v>2014</v>
      </c>
      <c r="I6" s="34"/>
      <c r="J6" s="35"/>
      <c r="K6" s="33">
        <v>2015</v>
      </c>
      <c r="L6" s="34"/>
      <c r="M6" s="35"/>
      <c r="N6" s="33">
        <v>2016</v>
      </c>
      <c r="O6" s="34"/>
      <c r="P6" s="35"/>
      <c r="Q6" s="33">
        <v>2017</v>
      </c>
      <c r="R6" s="34"/>
      <c r="S6" s="35"/>
      <c r="T6" s="33">
        <v>2018</v>
      </c>
      <c r="U6" s="34"/>
      <c r="V6" s="35"/>
      <c r="W6" s="33">
        <v>2019</v>
      </c>
      <c r="X6" s="34"/>
      <c r="Y6" s="35"/>
      <c r="Z6" s="33">
        <v>2020</v>
      </c>
      <c r="AA6" s="34"/>
      <c r="AB6" s="34"/>
      <c r="AC6" s="36">
        <v>2021</v>
      </c>
      <c r="AD6" s="36"/>
      <c r="AE6" s="36"/>
      <c r="AF6" s="36">
        <v>2022</v>
      </c>
      <c r="AG6" s="36"/>
      <c r="AH6" s="36"/>
    </row>
    <row r="7" spans="1:34" x14ac:dyDescent="0.25">
      <c r="A7" s="32"/>
      <c r="B7" s="9" t="s">
        <v>2</v>
      </c>
      <c r="C7" s="10" t="s">
        <v>109</v>
      </c>
      <c r="D7" s="10" t="s">
        <v>110</v>
      </c>
      <c r="E7" s="11" t="s">
        <v>2</v>
      </c>
      <c r="F7" s="10" t="s">
        <v>109</v>
      </c>
      <c r="G7" s="10" t="s">
        <v>110</v>
      </c>
      <c r="H7" s="11" t="s">
        <v>2</v>
      </c>
      <c r="I7" s="10" t="s">
        <v>109</v>
      </c>
      <c r="J7" s="10" t="s">
        <v>110</v>
      </c>
      <c r="K7" s="11" t="s">
        <v>2</v>
      </c>
      <c r="L7" s="10" t="s">
        <v>109</v>
      </c>
      <c r="M7" s="10" t="s">
        <v>110</v>
      </c>
      <c r="N7" s="11" t="s">
        <v>2</v>
      </c>
      <c r="O7" s="10" t="s">
        <v>109</v>
      </c>
      <c r="P7" s="10" t="s">
        <v>110</v>
      </c>
      <c r="Q7" s="11" t="s">
        <v>2</v>
      </c>
      <c r="R7" s="10" t="s">
        <v>109</v>
      </c>
      <c r="S7" s="10" t="s">
        <v>110</v>
      </c>
      <c r="T7" s="11" t="s">
        <v>2</v>
      </c>
      <c r="U7" s="10" t="s">
        <v>109</v>
      </c>
      <c r="V7" s="10" t="s">
        <v>110</v>
      </c>
      <c r="W7" s="11" t="s">
        <v>2</v>
      </c>
      <c r="X7" s="10" t="s">
        <v>109</v>
      </c>
      <c r="Y7" s="10" t="s">
        <v>110</v>
      </c>
      <c r="Z7" s="11" t="s">
        <v>2</v>
      </c>
      <c r="AA7" s="10" t="s">
        <v>109</v>
      </c>
      <c r="AB7" s="10" t="s">
        <v>110</v>
      </c>
      <c r="AC7" s="12" t="s">
        <v>2</v>
      </c>
      <c r="AD7" s="13" t="s">
        <v>109</v>
      </c>
      <c r="AE7" s="13" t="s">
        <v>110</v>
      </c>
      <c r="AF7" s="12" t="s">
        <v>2</v>
      </c>
      <c r="AG7" s="13" t="s">
        <v>109</v>
      </c>
      <c r="AH7" s="13" t="s">
        <v>110</v>
      </c>
    </row>
    <row r="8" spans="1:34" ht="15.75" x14ac:dyDescent="0.25">
      <c r="A8" s="14" t="s">
        <v>3</v>
      </c>
      <c r="B8" s="15">
        <f>SUM(B61,B39,B9)</f>
        <v>33667213023</v>
      </c>
      <c r="C8" s="15">
        <f t="shared" ref="C8:AH8" si="0">SUM(C61,C39,C9)</f>
        <v>1450352655</v>
      </c>
      <c r="D8" s="15">
        <f t="shared" si="0"/>
        <v>61246644561.275208</v>
      </c>
      <c r="E8" s="15">
        <f t="shared" si="0"/>
        <v>53256867420</v>
      </c>
      <c r="F8" s="15">
        <f t="shared" si="0"/>
        <v>2704985821</v>
      </c>
      <c r="G8" s="15">
        <f t="shared" si="0"/>
        <v>114816328122.5183</v>
      </c>
      <c r="H8" s="15">
        <f t="shared" si="0"/>
        <v>47579257976</v>
      </c>
      <c r="I8" s="15">
        <f t="shared" si="0"/>
        <v>3123791531</v>
      </c>
      <c r="J8" s="15">
        <f t="shared" si="0"/>
        <v>138681207032.92853</v>
      </c>
      <c r="K8" s="15">
        <f t="shared" si="0"/>
        <v>33728324993.949997</v>
      </c>
      <c r="L8" s="15">
        <f t="shared" si="0"/>
        <v>1697628833</v>
      </c>
      <c r="M8" s="15">
        <f t="shared" si="0"/>
        <v>77246933069.166229</v>
      </c>
      <c r="N8" s="15">
        <f t="shared" si="0"/>
        <v>38929844154.650002</v>
      </c>
      <c r="O8" s="15">
        <f t="shared" si="0"/>
        <v>1429117631</v>
      </c>
      <c r="P8" s="15">
        <f t="shared" si="0"/>
        <v>67872317439.82682</v>
      </c>
      <c r="Q8" s="15">
        <f t="shared" si="0"/>
        <v>44632934386.990005</v>
      </c>
      <c r="R8" s="15">
        <f t="shared" si="0"/>
        <v>1381986161</v>
      </c>
      <c r="S8" s="15">
        <f t="shared" si="0"/>
        <v>69657243217.839661</v>
      </c>
      <c r="T8" s="15">
        <f t="shared" si="0"/>
        <v>31566298554.880005</v>
      </c>
      <c r="U8" s="15">
        <f t="shared" si="0"/>
        <v>1278217673</v>
      </c>
      <c r="V8" s="15">
        <f t="shared" si="0"/>
        <v>67312770452.613846</v>
      </c>
      <c r="W8" s="15">
        <f t="shared" si="0"/>
        <v>40447413868.639999</v>
      </c>
      <c r="X8" s="15">
        <f t="shared" si="0"/>
        <v>1535500796</v>
      </c>
      <c r="Y8" s="15">
        <f t="shared" si="0"/>
        <v>79532465487.523468</v>
      </c>
      <c r="Z8" s="15">
        <f t="shared" si="0"/>
        <v>45700329438.400002</v>
      </c>
      <c r="AA8" s="15">
        <f t="shared" si="0"/>
        <v>1770531323</v>
      </c>
      <c r="AB8" s="15">
        <f t="shared" si="0"/>
        <v>87861016348.220566</v>
      </c>
      <c r="AC8" s="15">
        <f t="shared" si="0"/>
        <v>50162397815.869995</v>
      </c>
      <c r="AD8" s="15">
        <f t="shared" si="0"/>
        <v>2096755081</v>
      </c>
      <c r="AE8" s="15">
        <f t="shared" si="0"/>
        <v>103274828050.55887</v>
      </c>
      <c r="AF8" s="15">
        <f t="shared" si="0"/>
        <v>43683049208.280006</v>
      </c>
      <c r="AG8" s="15">
        <f t="shared" si="0"/>
        <v>2244938587</v>
      </c>
      <c r="AH8" s="15">
        <f t="shared" si="0"/>
        <v>122299283560.26364</v>
      </c>
    </row>
    <row r="9" spans="1:34" ht="47.25" x14ac:dyDescent="0.25">
      <c r="A9" s="16" t="s">
        <v>4</v>
      </c>
      <c r="B9" s="1">
        <f>SUM(B10:B38)</f>
        <v>2736003839</v>
      </c>
      <c r="C9" s="1">
        <f t="shared" ref="C9:AH9" si="1">SUM(C10:C38)</f>
        <v>27364834</v>
      </c>
      <c r="D9" s="1">
        <f t="shared" si="1"/>
        <v>1155583957.9418006</v>
      </c>
      <c r="E9" s="1">
        <f t="shared" si="1"/>
        <v>3202506353</v>
      </c>
      <c r="F9" s="1">
        <f t="shared" si="1"/>
        <v>25802816</v>
      </c>
      <c r="G9" s="1">
        <f t="shared" si="1"/>
        <v>1095231097.0878708</v>
      </c>
      <c r="H9" s="1">
        <f t="shared" si="1"/>
        <v>2818800448</v>
      </c>
      <c r="I9" s="1">
        <f t="shared" si="1"/>
        <v>27047847</v>
      </c>
      <c r="J9" s="1">
        <f t="shared" si="1"/>
        <v>1200793341.1616559</v>
      </c>
      <c r="K9" s="1">
        <f t="shared" si="1"/>
        <v>1247690182.8299999</v>
      </c>
      <c r="L9" s="1">
        <f t="shared" si="1"/>
        <v>21674693</v>
      </c>
      <c r="M9" s="1">
        <f t="shared" si="1"/>
        <v>986260086.37409019</v>
      </c>
      <c r="N9" s="1">
        <f t="shared" si="1"/>
        <v>682417810</v>
      </c>
      <c r="O9" s="1">
        <f t="shared" si="1"/>
        <v>16713520</v>
      </c>
      <c r="P9" s="1">
        <f t="shared" si="1"/>
        <v>793766244.54848254</v>
      </c>
      <c r="Q9" s="1">
        <f t="shared" si="1"/>
        <v>1281589988.9100003</v>
      </c>
      <c r="R9" s="1">
        <f t="shared" si="1"/>
        <v>18487689</v>
      </c>
      <c r="S9" s="1">
        <f t="shared" si="1"/>
        <v>931848295.98939729</v>
      </c>
      <c r="T9" s="1">
        <f t="shared" si="1"/>
        <v>2565555992.1499996</v>
      </c>
      <c r="U9" s="1">
        <f t="shared" si="1"/>
        <v>32378078</v>
      </c>
      <c r="V9" s="1">
        <f t="shared" si="1"/>
        <v>1705075886.6411216</v>
      </c>
      <c r="W9" s="1">
        <f t="shared" si="1"/>
        <v>3265363861.7799997</v>
      </c>
      <c r="X9" s="1">
        <f t="shared" si="1"/>
        <v>30343586</v>
      </c>
      <c r="Y9" s="1">
        <f t="shared" si="1"/>
        <v>1571669785.2579296</v>
      </c>
      <c r="Z9" s="1">
        <f t="shared" si="1"/>
        <v>2073788565.2600002</v>
      </c>
      <c r="AA9" s="1">
        <f t="shared" si="1"/>
        <v>49967284</v>
      </c>
      <c r="AB9" s="1">
        <f t="shared" si="1"/>
        <v>2479581298.20682</v>
      </c>
      <c r="AC9" s="1">
        <f t="shared" si="1"/>
        <v>4583985995.1299992</v>
      </c>
      <c r="AD9" s="3">
        <f t="shared" si="1"/>
        <v>34861491</v>
      </c>
      <c r="AE9" s="3">
        <f t="shared" si="1"/>
        <v>1717088715.4326186</v>
      </c>
      <c r="AF9" s="3">
        <f t="shared" si="1"/>
        <v>2125792267.8899999</v>
      </c>
      <c r="AG9" s="3">
        <f t="shared" si="1"/>
        <v>20374421</v>
      </c>
      <c r="AH9" s="3">
        <f t="shared" si="1"/>
        <v>1109953343.7950525</v>
      </c>
    </row>
    <row r="10" spans="1:34" x14ac:dyDescent="0.25">
      <c r="A10" s="17" t="s">
        <v>5</v>
      </c>
      <c r="B10" s="18">
        <v>610668</v>
      </c>
      <c r="C10" s="18">
        <v>96111</v>
      </c>
      <c r="D10" s="18">
        <v>4058651.6907701469</v>
      </c>
      <c r="E10" s="18">
        <v>415672</v>
      </c>
      <c r="F10" s="18">
        <v>80687</v>
      </c>
      <c r="G10" s="18">
        <v>3424855.3154325886</v>
      </c>
      <c r="H10" s="18">
        <v>421830</v>
      </c>
      <c r="I10" s="18">
        <v>68401</v>
      </c>
      <c r="J10" s="18">
        <v>3036672.9495622488</v>
      </c>
      <c r="K10" s="18">
        <v>274956</v>
      </c>
      <c r="L10" s="18">
        <v>32831</v>
      </c>
      <c r="M10" s="18">
        <v>1493903.7381405008</v>
      </c>
      <c r="N10" s="18">
        <v>296159</v>
      </c>
      <c r="O10" s="18">
        <v>58062</v>
      </c>
      <c r="P10" s="18">
        <v>2757507.4365528026</v>
      </c>
      <c r="Q10" s="18">
        <v>462648.5</v>
      </c>
      <c r="R10" s="18">
        <v>56479</v>
      </c>
      <c r="S10" s="18">
        <v>2846751.6902293828</v>
      </c>
      <c r="T10" s="18">
        <v>483402.94</v>
      </c>
      <c r="U10" s="18">
        <v>433834</v>
      </c>
      <c r="V10" s="18">
        <v>22846318.802649874</v>
      </c>
      <c r="W10" s="18">
        <v>1024779</v>
      </c>
      <c r="X10" s="18">
        <v>190029</v>
      </c>
      <c r="Y10" s="18">
        <v>9842700.7810737714</v>
      </c>
      <c r="Z10" s="18">
        <v>611109</v>
      </c>
      <c r="AA10" s="18">
        <v>70495</v>
      </c>
      <c r="AB10" s="18">
        <v>3498250.6477056029</v>
      </c>
      <c r="AC10" s="19">
        <v>1192489</v>
      </c>
      <c r="AD10" s="20">
        <v>213738</v>
      </c>
      <c r="AE10" s="20">
        <v>10527579.209367063</v>
      </c>
      <c r="AF10" s="20">
        <v>257676.79999999999</v>
      </c>
      <c r="AG10" s="20">
        <v>35583</v>
      </c>
      <c r="AH10" s="20">
        <v>1938483.0534452659</v>
      </c>
    </row>
    <row r="11" spans="1:34" x14ac:dyDescent="0.25">
      <c r="A11" s="8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6959439.5</v>
      </c>
      <c r="AG11" s="20">
        <v>1390533</v>
      </c>
      <c r="AH11" s="20">
        <v>75753158.973566189</v>
      </c>
    </row>
    <row r="12" spans="1:34" x14ac:dyDescent="0.25">
      <c r="A12" s="8" t="s">
        <v>7</v>
      </c>
      <c r="B12" s="20">
        <v>7919469</v>
      </c>
      <c r="C12" s="20">
        <v>2281688</v>
      </c>
      <c r="D12" s="20">
        <v>96352934.201183572</v>
      </c>
      <c r="E12" s="20">
        <v>3155240</v>
      </c>
      <c r="F12" s="20">
        <v>935145</v>
      </c>
      <c r="G12" s="20">
        <v>39693337.513480581</v>
      </c>
      <c r="H12" s="20">
        <v>1586520</v>
      </c>
      <c r="I12" s="20">
        <v>455262</v>
      </c>
      <c r="J12" s="20">
        <v>20211426.738843124</v>
      </c>
      <c r="K12" s="20">
        <v>71846230</v>
      </c>
      <c r="L12" s="20">
        <v>8299582</v>
      </c>
      <c r="M12" s="20">
        <v>377654551.33269221</v>
      </c>
      <c r="N12" s="20">
        <v>91298181</v>
      </c>
      <c r="O12" s="20">
        <v>5076225</v>
      </c>
      <c r="P12" s="20">
        <v>241082432.35016453</v>
      </c>
      <c r="Q12" s="20">
        <v>108596696.88000001</v>
      </c>
      <c r="R12" s="20">
        <v>6932417</v>
      </c>
      <c r="S12" s="20">
        <v>349419603.96120518</v>
      </c>
      <c r="T12" s="20">
        <v>107514002.53</v>
      </c>
      <c r="U12" s="20">
        <v>9852651</v>
      </c>
      <c r="V12" s="20">
        <v>518854690.49739558</v>
      </c>
      <c r="W12" s="20">
        <v>69287807.140000001</v>
      </c>
      <c r="X12" s="20">
        <v>3869213</v>
      </c>
      <c r="Y12" s="20">
        <v>200408915.5720484</v>
      </c>
      <c r="Z12" s="20">
        <v>36725028.719999999</v>
      </c>
      <c r="AA12" s="20">
        <v>1021354</v>
      </c>
      <c r="AB12" s="20">
        <v>50683768.948673069</v>
      </c>
      <c r="AC12" s="21">
        <v>12547185.609999999</v>
      </c>
      <c r="AD12" s="20">
        <v>917088</v>
      </c>
      <c r="AE12" s="20">
        <v>45170800.521947533</v>
      </c>
      <c r="AF12" s="20">
        <v>904672.69000000006</v>
      </c>
      <c r="AG12" s="20">
        <v>400541</v>
      </c>
      <c r="AH12" s="20">
        <v>21820586.817019932</v>
      </c>
    </row>
    <row r="13" spans="1:34" x14ac:dyDescent="0.25">
      <c r="A13" s="8" t="s">
        <v>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61</v>
      </c>
      <c r="R13" s="20">
        <v>3864</v>
      </c>
      <c r="S13" s="20">
        <v>194759.97328292526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1:34" x14ac:dyDescent="0.25">
      <c r="A14" s="8" t="s">
        <v>9</v>
      </c>
      <c r="B14" s="20">
        <v>749861971</v>
      </c>
      <c r="C14" s="20">
        <v>2861330</v>
      </c>
      <c r="D14" s="20">
        <v>120830517.23893565</v>
      </c>
      <c r="E14" s="20">
        <v>937005079</v>
      </c>
      <c r="F14" s="20">
        <v>3683930</v>
      </c>
      <c r="G14" s="20">
        <v>156368773.68326464</v>
      </c>
      <c r="H14" s="20">
        <v>651208820</v>
      </c>
      <c r="I14" s="20">
        <v>2594928</v>
      </c>
      <c r="J14" s="20">
        <v>115202228.96831432</v>
      </c>
      <c r="K14" s="20">
        <v>286758000</v>
      </c>
      <c r="L14" s="20">
        <v>1021422</v>
      </c>
      <c r="M14" s="20">
        <v>46477601.779383726</v>
      </c>
      <c r="N14" s="20">
        <v>365956020</v>
      </c>
      <c r="O14" s="20">
        <v>1598522</v>
      </c>
      <c r="P14" s="20">
        <v>75917748.312032983</v>
      </c>
      <c r="Q14" s="20">
        <v>896251920.66000009</v>
      </c>
      <c r="R14" s="20">
        <v>3748880</v>
      </c>
      <c r="S14" s="20">
        <v>188957497.06027249</v>
      </c>
      <c r="T14" s="20">
        <v>962387520.35000002</v>
      </c>
      <c r="U14" s="20">
        <v>3556082</v>
      </c>
      <c r="V14" s="20">
        <v>187268363.15356743</v>
      </c>
      <c r="W14" s="20">
        <v>1279366963.3</v>
      </c>
      <c r="X14" s="20">
        <v>7844236</v>
      </c>
      <c r="Y14" s="20">
        <v>406298342.90622479</v>
      </c>
      <c r="Z14" s="20">
        <v>535228077.89999998</v>
      </c>
      <c r="AA14" s="20">
        <v>2185215</v>
      </c>
      <c r="AB14" s="20">
        <v>108439318.94639334</v>
      </c>
      <c r="AC14" s="21">
        <v>2412510034.5999999</v>
      </c>
      <c r="AD14" s="20">
        <v>11588399</v>
      </c>
      <c r="AE14" s="20">
        <v>570781931.06630576</v>
      </c>
      <c r="AF14" s="20">
        <v>970407153.13999999</v>
      </c>
      <c r="AG14" s="20">
        <v>3167012</v>
      </c>
      <c r="AH14" s="20">
        <v>172531801.47985834</v>
      </c>
    </row>
    <row r="15" spans="1:34" x14ac:dyDescent="0.25">
      <c r="A15" s="8" t="s">
        <v>10</v>
      </c>
      <c r="B15" s="20">
        <v>238</v>
      </c>
      <c r="C15" s="20">
        <v>4312</v>
      </c>
      <c r="D15" s="20">
        <v>182090.56289707602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57</v>
      </c>
      <c r="L15" s="20">
        <v>9488</v>
      </c>
      <c r="M15" s="20">
        <v>431730.94537105405</v>
      </c>
      <c r="N15" s="20">
        <v>0</v>
      </c>
      <c r="O15" s="20">
        <v>0</v>
      </c>
      <c r="P15" s="20">
        <v>0</v>
      </c>
      <c r="Q15" s="20">
        <v>86.5</v>
      </c>
      <c r="R15" s="20">
        <v>5046</v>
      </c>
      <c r="S15" s="20">
        <v>254337.1700790996</v>
      </c>
      <c r="T15" s="20">
        <v>0</v>
      </c>
      <c r="U15" s="20">
        <v>0</v>
      </c>
      <c r="V15" s="20">
        <v>0</v>
      </c>
      <c r="W15" s="20">
        <v>10298</v>
      </c>
      <c r="X15" s="20">
        <v>463</v>
      </c>
      <c r="Y15" s="20">
        <v>23981.447366650122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7000</v>
      </c>
      <c r="AG15" s="20">
        <v>2800</v>
      </c>
      <c r="AH15" s="20">
        <v>152537.80034417403</v>
      </c>
    </row>
    <row r="16" spans="1:34" x14ac:dyDescent="0.25">
      <c r="A16" s="8" t="s">
        <v>11</v>
      </c>
      <c r="B16" s="20">
        <v>250</v>
      </c>
      <c r="C16" s="20">
        <v>794</v>
      </c>
      <c r="D16" s="20">
        <v>33529.663019545071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78312</v>
      </c>
      <c r="U16" s="20">
        <v>24180</v>
      </c>
      <c r="V16" s="20">
        <v>1273353.376286953</v>
      </c>
      <c r="W16" s="20">
        <v>204455</v>
      </c>
      <c r="X16" s="20">
        <v>59550</v>
      </c>
      <c r="Y16" s="20">
        <v>3084438.8567689303</v>
      </c>
      <c r="Z16" s="20">
        <v>12356</v>
      </c>
      <c r="AA16" s="20">
        <v>8316</v>
      </c>
      <c r="AB16" s="20">
        <v>412673.98235789477</v>
      </c>
      <c r="AC16" s="20">
        <v>0</v>
      </c>
      <c r="AD16" s="20">
        <v>0</v>
      </c>
      <c r="AE16" s="20">
        <v>0</v>
      </c>
      <c r="AF16" s="20">
        <v>61.14</v>
      </c>
      <c r="AG16" s="20">
        <v>213</v>
      </c>
      <c r="AH16" s="20">
        <v>11603.768383324667</v>
      </c>
    </row>
    <row r="17" spans="1:34" x14ac:dyDescent="0.25">
      <c r="A17" s="8" t="s">
        <v>12</v>
      </c>
      <c r="B17" s="20">
        <v>1572</v>
      </c>
      <c r="C17" s="20">
        <v>633</v>
      </c>
      <c r="D17" s="20">
        <v>26730.827067219183</v>
      </c>
      <c r="E17" s="20">
        <v>0</v>
      </c>
      <c r="F17" s="20">
        <v>0</v>
      </c>
      <c r="G17" s="20">
        <v>0</v>
      </c>
      <c r="H17" s="20">
        <v>10040</v>
      </c>
      <c r="I17" s="20">
        <v>82957</v>
      </c>
      <c r="J17" s="20">
        <v>3682888.8156143255</v>
      </c>
      <c r="K17" s="20">
        <v>0</v>
      </c>
      <c r="L17" s="20">
        <v>0</v>
      </c>
      <c r="M17" s="20">
        <v>0</v>
      </c>
      <c r="N17" s="20">
        <v>12038</v>
      </c>
      <c r="O17" s="20">
        <v>18392</v>
      </c>
      <c r="P17" s="20">
        <v>873481.3952857143</v>
      </c>
      <c r="Q17" s="20">
        <v>24681</v>
      </c>
      <c r="R17" s="20">
        <v>73452</v>
      </c>
      <c r="S17" s="20">
        <v>3702254.0262881536</v>
      </c>
      <c r="T17" s="20">
        <v>4600</v>
      </c>
      <c r="U17" s="20">
        <v>42866</v>
      </c>
      <c r="V17" s="20">
        <v>2257384.8564068042</v>
      </c>
      <c r="W17" s="20">
        <v>2592.6</v>
      </c>
      <c r="X17" s="20">
        <v>45000</v>
      </c>
      <c r="Y17" s="20">
        <v>2330810.2192208543</v>
      </c>
      <c r="Z17" s="20">
        <v>2510</v>
      </c>
      <c r="AA17" s="20">
        <v>1085</v>
      </c>
      <c r="AB17" s="20">
        <v>53842.144162856639</v>
      </c>
      <c r="AC17" s="20">
        <v>0</v>
      </c>
      <c r="AD17" s="20">
        <v>0</v>
      </c>
      <c r="AE17" s="20">
        <v>0</v>
      </c>
      <c r="AF17" s="20">
        <v>3085.98</v>
      </c>
      <c r="AG17" s="20">
        <v>25319</v>
      </c>
      <c r="AH17" s="20">
        <v>1379323.0596121936</v>
      </c>
    </row>
    <row r="18" spans="1:34" x14ac:dyDescent="0.25">
      <c r="A18" s="8" t="s">
        <v>13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325.38</v>
      </c>
      <c r="X18" s="20">
        <v>45</v>
      </c>
      <c r="Y18" s="20">
        <v>2330.8102192208539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</row>
    <row r="19" spans="1:34" ht="60" x14ac:dyDescent="0.25">
      <c r="A19" s="8" t="s">
        <v>14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21080</v>
      </c>
      <c r="I19" s="20">
        <v>2689</v>
      </c>
      <c r="J19" s="20">
        <v>119378.56992401993</v>
      </c>
      <c r="K19" s="20">
        <v>430</v>
      </c>
      <c r="L19" s="20">
        <v>687</v>
      </c>
      <c r="M19" s="20">
        <v>31260.45104025233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22440</v>
      </c>
      <c r="U19" s="20">
        <v>11550</v>
      </c>
      <c r="V19" s="20">
        <v>608239.5159683337</v>
      </c>
      <c r="W19" s="20">
        <v>24000</v>
      </c>
      <c r="X19" s="20">
        <v>480</v>
      </c>
      <c r="Y19" s="20">
        <v>24861.97567168911</v>
      </c>
      <c r="Z19" s="20">
        <v>0</v>
      </c>
      <c r="AA19" s="20">
        <v>0</v>
      </c>
      <c r="AB19" s="20">
        <v>0</v>
      </c>
      <c r="AC19" s="21">
        <v>3090</v>
      </c>
      <c r="AD19" s="20">
        <v>13470</v>
      </c>
      <c r="AE19" s="20">
        <v>663459.43140749121</v>
      </c>
      <c r="AF19" s="20">
        <v>0</v>
      </c>
      <c r="AG19" s="20">
        <v>0</v>
      </c>
      <c r="AH19" s="20">
        <v>0</v>
      </c>
    </row>
    <row r="20" spans="1:34" ht="30" x14ac:dyDescent="0.25">
      <c r="A20" s="8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300600</v>
      </c>
      <c r="I20" s="20">
        <v>174949</v>
      </c>
      <c r="J20" s="20">
        <v>7766887.8503671857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</row>
    <row r="21" spans="1:34" x14ac:dyDescent="0.25">
      <c r="A21" s="8" t="s">
        <v>16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8190</v>
      </c>
      <c r="X21" s="20">
        <v>4505</v>
      </c>
      <c r="Y21" s="20">
        <v>233340.00083533218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16208</v>
      </c>
      <c r="AG21" s="20">
        <v>25116</v>
      </c>
      <c r="AH21" s="20">
        <v>1368264.0690872411</v>
      </c>
    </row>
    <row r="22" spans="1:34" ht="45" x14ac:dyDescent="0.25">
      <c r="A22" s="8" t="s">
        <v>17</v>
      </c>
      <c r="B22" s="20">
        <v>3743961</v>
      </c>
      <c r="C22" s="20">
        <v>281548</v>
      </c>
      <c r="D22" s="20">
        <v>11889432.700033851</v>
      </c>
      <c r="E22" s="20">
        <v>765243</v>
      </c>
      <c r="F22" s="20">
        <v>219336</v>
      </c>
      <c r="G22" s="20">
        <v>9309976.3960207012</v>
      </c>
      <c r="H22" s="20">
        <v>1519823</v>
      </c>
      <c r="I22" s="20">
        <v>400328</v>
      </c>
      <c r="J22" s="20">
        <v>17772623.332295667</v>
      </c>
      <c r="K22" s="20">
        <v>1115858.1499999999</v>
      </c>
      <c r="L22" s="20">
        <v>255085</v>
      </c>
      <c r="M22" s="20">
        <v>11607091.926641578</v>
      </c>
      <c r="N22" s="20">
        <v>895448</v>
      </c>
      <c r="O22" s="20">
        <v>150479</v>
      </c>
      <c r="P22" s="20">
        <v>7146618.4689647136</v>
      </c>
      <c r="Q22" s="20">
        <v>433990.8</v>
      </c>
      <c r="R22" s="20">
        <v>69427</v>
      </c>
      <c r="S22" s="20">
        <v>3499379.0541184396</v>
      </c>
      <c r="T22" s="20">
        <v>621712.88</v>
      </c>
      <c r="U22" s="20">
        <v>72595</v>
      </c>
      <c r="V22" s="20">
        <v>3822956.5075083273</v>
      </c>
      <c r="W22" s="20">
        <v>855341</v>
      </c>
      <c r="X22" s="20">
        <v>104671</v>
      </c>
      <c r="Y22" s="20">
        <v>5421516.3656903561</v>
      </c>
      <c r="Z22" s="20">
        <v>216033.74</v>
      </c>
      <c r="AA22" s="20">
        <v>30830</v>
      </c>
      <c r="AB22" s="20">
        <v>1529910.8797611708</v>
      </c>
      <c r="AC22" s="21">
        <v>119621.47000000002</v>
      </c>
      <c r="AD22" s="20">
        <v>20243</v>
      </c>
      <c r="AE22" s="20">
        <v>997060.8218249327</v>
      </c>
      <c r="AF22" s="20">
        <v>129782.06</v>
      </c>
      <c r="AG22" s="20">
        <v>22805</v>
      </c>
      <c r="AH22" s="20">
        <v>1242365.9060174604</v>
      </c>
    </row>
    <row r="23" spans="1:34" x14ac:dyDescent="0.25">
      <c r="A23" s="8" t="s">
        <v>18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380</v>
      </c>
      <c r="L23" s="20">
        <v>250</v>
      </c>
      <c r="M23" s="20">
        <v>11375.709985535783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19629</v>
      </c>
      <c r="U23" s="20">
        <v>162263</v>
      </c>
      <c r="V23" s="20">
        <v>8545001.6086207554</v>
      </c>
      <c r="W23" s="20">
        <v>5000</v>
      </c>
      <c r="X23" s="20">
        <v>22288</v>
      </c>
      <c r="Y23" s="20">
        <v>1154424.4036887644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</row>
    <row r="24" spans="1:34" ht="45" x14ac:dyDescent="0.25">
      <c r="A24" s="8" t="s">
        <v>19</v>
      </c>
      <c r="B24" s="20">
        <v>17209974</v>
      </c>
      <c r="C24" s="20">
        <v>1895227</v>
      </c>
      <c r="D24" s="20">
        <v>80033151.959122598</v>
      </c>
      <c r="E24" s="20">
        <v>28614741</v>
      </c>
      <c r="F24" s="20">
        <v>3277507</v>
      </c>
      <c r="G24" s="20">
        <v>139117667.90582764</v>
      </c>
      <c r="H24" s="20">
        <v>26541770</v>
      </c>
      <c r="I24" s="20">
        <v>2805986</v>
      </c>
      <c r="J24" s="20">
        <v>124572181.44545221</v>
      </c>
      <c r="K24" s="20">
        <v>19970568</v>
      </c>
      <c r="L24" s="20">
        <v>1799791</v>
      </c>
      <c r="M24" s="20">
        <v>81895601.802309722</v>
      </c>
      <c r="N24" s="20">
        <v>22155139</v>
      </c>
      <c r="O24" s="20">
        <v>2136100</v>
      </c>
      <c r="P24" s="20">
        <v>101448652.04816303</v>
      </c>
      <c r="Q24" s="20">
        <v>3864459.69</v>
      </c>
      <c r="R24" s="20">
        <v>553115</v>
      </c>
      <c r="S24" s="20">
        <v>27879053.473702177</v>
      </c>
      <c r="T24" s="20">
        <v>21863304.829999998</v>
      </c>
      <c r="U24" s="20">
        <v>2603761</v>
      </c>
      <c r="V24" s="20">
        <v>137117777.51837441</v>
      </c>
      <c r="W24" s="20">
        <v>5488630</v>
      </c>
      <c r="X24" s="20">
        <v>673723</v>
      </c>
      <c r="Y24" s="20">
        <v>34896010.073869586</v>
      </c>
      <c r="Z24" s="20">
        <v>4165126.77</v>
      </c>
      <c r="AA24" s="20">
        <v>445886</v>
      </c>
      <c r="AB24" s="20">
        <v>22126689.670229953</v>
      </c>
      <c r="AC24" s="21">
        <v>720000</v>
      </c>
      <c r="AD24" s="20">
        <v>76000</v>
      </c>
      <c r="AE24" s="20">
        <v>3743349.4273919323</v>
      </c>
      <c r="AF24" s="20">
        <v>162000</v>
      </c>
      <c r="AG24" s="20">
        <v>17100</v>
      </c>
      <c r="AH24" s="20">
        <v>931570.13781620562</v>
      </c>
    </row>
    <row r="25" spans="1:34" ht="45" x14ac:dyDescent="0.25">
      <c r="A25" s="8" t="s">
        <v>20</v>
      </c>
      <c r="B25" s="20">
        <v>0</v>
      </c>
      <c r="C25" s="20">
        <v>0</v>
      </c>
      <c r="D25" s="20">
        <v>0</v>
      </c>
      <c r="E25" s="20">
        <v>43500</v>
      </c>
      <c r="F25" s="20">
        <v>9379</v>
      </c>
      <c r="G25" s="20">
        <v>398102.76752689091</v>
      </c>
      <c r="H25" s="20">
        <v>15150</v>
      </c>
      <c r="I25" s="20">
        <v>4846</v>
      </c>
      <c r="J25" s="20">
        <v>215138.91775820029</v>
      </c>
      <c r="K25" s="20">
        <v>0</v>
      </c>
      <c r="L25" s="20">
        <v>0</v>
      </c>
      <c r="M25" s="20">
        <v>0</v>
      </c>
      <c r="N25" s="20">
        <v>1544</v>
      </c>
      <c r="O25" s="20">
        <v>4565</v>
      </c>
      <c r="P25" s="20">
        <v>216803.09751409775</v>
      </c>
      <c r="Q25" s="20">
        <v>1</v>
      </c>
      <c r="R25" s="20">
        <v>250</v>
      </c>
      <c r="S25" s="20">
        <v>12600.92994842943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</row>
    <row r="26" spans="1:34" ht="30" x14ac:dyDescent="0.25">
      <c r="A26" s="8" t="s">
        <v>21</v>
      </c>
      <c r="B26" s="20">
        <v>40564038</v>
      </c>
      <c r="C26" s="20">
        <v>3661085</v>
      </c>
      <c r="D26" s="20">
        <v>154603206.97218031</v>
      </c>
      <c r="E26" s="20">
        <v>30824627</v>
      </c>
      <c r="F26" s="20">
        <v>1562448</v>
      </c>
      <c r="G26" s="20">
        <v>66319956.596316829</v>
      </c>
      <c r="H26" s="20">
        <v>45700434</v>
      </c>
      <c r="I26" s="20">
        <v>2586436</v>
      </c>
      <c r="J26" s="20">
        <v>114825225.317963</v>
      </c>
      <c r="K26" s="20">
        <v>51466283.599999994</v>
      </c>
      <c r="L26" s="20">
        <v>2606414</v>
      </c>
      <c r="M26" s="20">
        <v>118599239.06496106</v>
      </c>
      <c r="N26" s="20">
        <v>43999847</v>
      </c>
      <c r="O26" s="20">
        <v>3855304</v>
      </c>
      <c r="P26" s="20">
        <v>183097885.8835687</v>
      </c>
      <c r="Q26" s="20">
        <v>38705138.560000002</v>
      </c>
      <c r="R26" s="20">
        <v>2424328</v>
      </c>
      <c r="S26" s="20">
        <v>122195149.20006411</v>
      </c>
      <c r="T26" s="20">
        <v>26106741.5</v>
      </c>
      <c r="U26" s="20">
        <v>2126044</v>
      </c>
      <c r="V26" s="20">
        <v>111960517.18505454</v>
      </c>
      <c r="W26" s="20">
        <v>23359035.699999999</v>
      </c>
      <c r="X26" s="20">
        <v>1723708</v>
      </c>
      <c r="Y26" s="20">
        <v>89280804.918949768</v>
      </c>
      <c r="Z26" s="20">
        <v>13801180</v>
      </c>
      <c r="AA26" s="20">
        <v>1184878</v>
      </c>
      <c r="AB26" s="20">
        <v>58798499.623407595</v>
      </c>
      <c r="AC26" s="21">
        <v>15119354.200000001</v>
      </c>
      <c r="AD26" s="20">
        <v>1074376</v>
      </c>
      <c r="AE26" s="20">
        <v>52917957.689521521</v>
      </c>
      <c r="AF26" s="20">
        <v>7944541.5500000007</v>
      </c>
      <c r="AG26" s="20">
        <v>683236</v>
      </c>
      <c r="AH26" s="20">
        <v>37221184.484268583</v>
      </c>
    </row>
    <row r="27" spans="1:34" x14ac:dyDescent="0.25">
      <c r="A27" s="8" t="s">
        <v>22</v>
      </c>
      <c r="B27" s="20">
        <v>1447450000</v>
      </c>
      <c r="C27" s="20">
        <v>8787345</v>
      </c>
      <c r="D27" s="20">
        <v>371078988.27013129</v>
      </c>
      <c r="E27" s="20">
        <v>1431930395</v>
      </c>
      <c r="F27" s="20">
        <v>8876242</v>
      </c>
      <c r="G27" s="20">
        <v>376762608.53379095</v>
      </c>
      <c r="H27" s="20">
        <v>1178081000</v>
      </c>
      <c r="I27" s="20">
        <v>8300631</v>
      </c>
      <c r="J27" s="20">
        <v>368507794.06730664</v>
      </c>
      <c r="K27" s="20">
        <v>371900000</v>
      </c>
      <c r="L27" s="20">
        <v>2655391</v>
      </c>
      <c r="M27" s="20">
        <v>120827831.65680739</v>
      </c>
      <c r="N27" s="20">
        <v>0</v>
      </c>
      <c r="O27" s="20">
        <v>0</v>
      </c>
      <c r="P27" s="20">
        <v>0</v>
      </c>
      <c r="Q27" s="20">
        <v>37000</v>
      </c>
      <c r="R27" s="20">
        <v>106185</v>
      </c>
      <c r="S27" s="20">
        <v>5352118.9862959152</v>
      </c>
      <c r="T27" s="20">
        <v>349515500</v>
      </c>
      <c r="U27" s="20">
        <v>2666690</v>
      </c>
      <c r="V27" s="20">
        <v>140431708.64394766</v>
      </c>
      <c r="W27" s="20">
        <v>610025000</v>
      </c>
      <c r="X27" s="20">
        <v>4716630</v>
      </c>
      <c r="Y27" s="20">
        <v>244301542.31741461</v>
      </c>
      <c r="Z27" s="20">
        <v>664984000</v>
      </c>
      <c r="AA27" s="20">
        <v>35216566</v>
      </c>
      <c r="AB27" s="20">
        <v>1747590252.0670559</v>
      </c>
      <c r="AC27" s="21">
        <v>1140463000</v>
      </c>
      <c r="AD27" s="20">
        <v>8748216</v>
      </c>
      <c r="AE27" s="20">
        <v>430889859.92501229</v>
      </c>
      <c r="AF27" s="20">
        <v>614379000</v>
      </c>
      <c r="AG27" s="20">
        <v>5211296</v>
      </c>
      <c r="AH27" s="20">
        <v>283899867.42228311</v>
      </c>
    </row>
    <row r="28" spans="1:34" ht="45" x14ac:dyDescent="0.25">
      <c r="A28" s="8" t="s">
        <v>23</v>
      </c>
      <c r="B28" s="20">
        <v>0</v>
      </c>
      <c r="C28" s="20">
        <v>0</v>
      </c>
      <c r="D28" s="20">
        <v>0</v>
      </c>
      <c r="E28" s="20">
        <v>100000</v>
      </c>
      <c r="F28" s="20">
        <v>20000</v>
      </c>
      <c r="G28" s="20">
        <v>848923.69661347882</v>
      </c>
      <c r="H28" s="20">
        <v>100000</v>
      </c>
      <c r="I28" s="20">
        <v>25000</v>
      </c>
      <c r="J28" s="20">
        <v>1109878.8576052429</v>
      </c>
      <c r="K28" s="20">
        <v>100000</v>
      </c>
      <c r="L28" s="20">
        <v>20000</v>
      </c>
      <c r="M28" s="20">
        <v>910056.7988428626</v>
      </c>
      <c r="N28" s="20">
        <v>1040000</v>
      </c>
      <c r="O28" s="20">
        <v>161200</v>
      </c>
      <c r="P28" s="20">
        <v>7655785.1739917984</v>
      </c>
      <c r="Q28" s="20">
        <v>200200</v>
      </c>
      <c r="R28" s="20">
        <v>10600</v>
      </c>
      <c r="S28" s="20">
        <v>534279.42981340783</v>
      </c>
      <c r="T28" s="20">
        <v>100000</v>
      </c>
      <c r="U28" s="20">
        <v>3000</v>
      </c>
      <c r="V28" s="20">
        <v>157984.28986190484</v>
      </c>
      <c r="W28" s="20">
        <v>120</v>
      </c>
      <c r="X28" s="20">
        <v>287</v>
      </c>
      <c r="Y28" s="20">
        <v>14865.389620364114</v>
      </c>
      <c r="Z28" s="20">
        <v>300</v>
      </c>
      <c r="AA28" s="20">
        <v>1170</v>
      </c>
      <c r="AB28" s="20">
        <v>58060.192323080431</v>
      </c>
      <c r="AC28" s="21">
        <v>0</v>
      </c>
      <c r="AD28" s="21">
        <v>0</v>
      </c>
      <c r="AE28" s="21">
        <v>0</v>
      </c>
      <c r="AF28" s="20">
        <v>40000</v>
      </c>
      <c r="AG28" s="20">
        <v>2800</v>
      </c>
      <c r="AH28" s="20">
        <v>152537.80034417403</v>
      </c>
    </row>
    <row r="29" spans="1:34" ht="30" x14ac:dyDescent="0.25">
      <c r="A29" s="8" t="s">
        <v>24</v>
      </c>
      <c r="B29" s="20">
        <v>2122134</v>
      </c>
      <c r="C29" s="20">
        <v>326757</v>
      </c>
      <c r="D29" s="20">
        <v>13798554.281205904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25079.52</v>
      </c>
      <c r="R29" s="20">
        <v>59451</v>
      </c>
      <c r="S29" s="20">
        <v>2996551.5454563121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</row>
    <row r="30" spans="1:34" ht="30" x14ac:dyDescent="0.25">
      <c r="A30" s="8" t="s">
        <v>25</v>
      </c>
      <c r="B30" s="20">
        <v>431731564</v>
      </c>
      <c r="C30" s="20">
        <v>3004934</v>
      </c>
      <c r="D30" s="20">
        <v>126894741.07805246</v>
      </c>
      <c r="E30" s="20">
        <v>744547835</v>
      </c>
      <c r="F30" s="20">
        <v>3753563</v>
      </c>
      <c r="G30" s="20">
        <v>159324428.87157896</v>
      </c>
      <c r="H30" s="20">
        <v>891769000</v>
      </c>
      <c r="I30" s="20">
        <v>5796753</v>
      </c>
      <c r="J30" s="20">
        <v>257347743.89839059</v>
      </c>
      <c r="K30" s="20">
        <v>432191448.60000002</v>
      </c>
      <c r="L30" s="20">
        <v>3065144</v>
      </c>
      <c r="M30" s="20">
        <v>139472756.83162037</v>
      </c>
      <c r="N30" s="20">
        <v>128878505</v>
      </c>
      <c r="O30" s="20">
        <v>878813</v>
      </c>
      <c r="P30" s="20">
        <v>41736994.640888676</v>
      </c>
      <c r="Q30" s="20">
        <v>216641014.38</v>
      </c>
      <c r="R30" s="20">
        <v>1361415</v>
      </c>
      <c r="S30" s="20">
        <v>68620380.182964206</v>
      </c>
      <c r="T30" s="20">
        <v>1076487071</v>
      </c>
      <c r="U30" s="20">
        <v>6819941</v>
      </c>
      <c r="V30" s="20">
        <v>359147845.2616964</v>
      </c>
      <c r="W30" s="20">
        <v>1259100800</v>
      </c>
      <c r="X30" s="20">
        <v>7716285</v>
      </c>
      <c r="Y30" s="20">
        <v>399671020.72045755</v>
      </c>
      <c r="Z30" s="20">
        <v>798229819</v>
      </c>
      <c r="AA30" s="20">
        <v>5236039</v>
      </c>
      <c r="AB30" s="20">
        <v>259833702.00952968</v>
      </c>
      <c r="AC30" s="21">
        <v>979332085</v>
      </c>
      <c r="AD30" s="20">
        <v>7013216</v>
      </c>
      <c r="AE30" s="20">
        <v>345433132.86547291</v>
      </c>
      <c r="AF30" s="20">
        <v>508608000</v>
      </c>
      <c r="AG30" s="20">
        <v>3925730</v>
      </c>
      <c r="AH30" s="20">
        <v>213865078.19469082</v>
      </c>
    </row>
    <row r="31" spans="1:34" ht="30" x14ac:dyDescent="0.25">
      <c r="A31" s="8" t="s">
        <v>26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5000000</v>
      </c>
      <c r="I31" s="20">
        <v>1500000</v>
      </c>
      <c r="J31" s="20">
        <v>66592731.456314579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3920</v>
      </c>
      <c r="R31" s="20">
        <v>458</v>
      </c>
      <c r="S31" s="20">
        <v>23084.903665522714</v>
      </c>
      <c r="T31" s="20">
        <v>1540</v>
      </c>
      <c r="U31" s="20">
        <v>223</v>
      </c>
      <c r="V31" s="20">
        <v>11743.498879734927</v>
      </c>
      <c r="W31" s="20">
        <v>2400</v>
      </c>
      <c r="X31" s="20">
        <v>350</v>
      </c>
      <c r="Y31" s="20">
        <v>18128.523927273309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</row>
    <row r="32" spans="1:34" ht="60" x14ac:dyDescent="0.25">
      <c r="A32" s="8" t="s">
        <v>27</v>
      </c>
      <c r="B32" s="20">
        <v>30819183</v>
      </c>
      <c r="C32" s="20">
        <v>3439845</v>
      </c>
      <c r="D32" s="20">
        <v>145260508.42502144</v>
      </c>
      <c r="E32" s="20">
        <v>22332500</v>
      </c>
      <c r="F32" s="20">
        <v>2447683</v>
      </c>
      <c r="G32" s="20">
        <v>103894805.02489848</v>
      </c>
      <c r="H32" s="20">
        <v>15919070</v>
      </c>
      <c r="I32" s="20">
        <v>1881158</v>
      </c>
      <c r="J32" s="20">
        <v>83514299.680598542</v>
      </c>
      <c r="K32" s="20">
        <v>11282512.92</v>
      </c>
      <c r="L32" s="20">
        <v>1694770</v>
      </c>
      <c r="M32" s="20">
        <v>77116848.048745915</v>
      </c>
      <c r="N32" s="20">
        <v>12823857</v>
      </c>
      <c r="O32" s="20">
        <v>1807738</v>
      </c>
      <c r="P32" s="20">
        <v>85853931.630654976</v>
      </c>
      <c r="Q32" s="20">
        <v>12009341</v>
      </c>
      <c r="R32" s="20">
        <v>1820279</v>
      </c>
      <c r="S32" s="20">
        <v>91748832.662388697</v>
      </c>
      <c r="T32" s="20">
        <v>14930007.460000001</v>
      </c>
      <c r="U32" s="20">
        <v>2612586</v>
      </c>
      <c r="V32" s="20">
        <v>137582514.63771817</v>
      </c>
      <c r="W32" s="20">
        <v>11475600</v>
      </c>
      <c r="X32" s="20">
        <v>1844585</v>
      </c>
      <c r="Y32" s="20">
        <v>95541723.738255531</v>
      </c>
      <c r="Z32" s="20">
        <v>14720297.92</v>
      </c>
      <c r="AA32" s="20">
        <v>2802104</v>
      </c>
      <c r="AB32" s="20">
        <v>139051877.9053615</v>
      </c>
      <c r="AC32" s="21">
        <v>14454533.9</v>
      </c>
      <c r="AD32" s="20">
        <v>2881660</v>
      </c>
      <c r="AE32" s="20">
        <v>141935004.09129259</v>
      </c>
      <c r="AF32" s="20">
        <v>7266761.6699999999</v>
      </c>
      <c r="AG32" s="20">
        <v>2304458</v>
      </c>
      <c r="AH32" s="20">
        <v>125541769.39483377</v>
      </c>
    </row>
    <row r="33" spans="1:34" x14ac:dyDescent="0.25">
      <c r="A33" s="8" t="s">
        <v>28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70</v>
      </c>
      <c r="U33" s="20">
        <v>188</v>
      </c>
      <c r="V33" s="20">
        <v>9900.3488313460366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</row>
    <row r="34" spans="1:34" x14ac:dyDescent="0.25">
      <c r="A34" s="8" t="s">
        <v>29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6600</v>
      </c>
      <c r="U34" s="20">
        <v>1585</v>
      </c>
      <c r="V34" s="20">
        <v>83468.36647703973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</row>
    <row r="35" spans="1:34" x14ac:dyDescent="0.25">
      <c r="A35" s="8" t="s">
        <v>30</v>
      </c>
      <c r="B35" s="20">
        <v>0</v>
      </c>
      <c r="C35" s="20">
        <v>0</v>
      </c>
      <c r="D35" s="20">
        <v>0</v>
      </c>
      <c r="E35" s="20">
        <v>21</v>
      </c>
      <c r="F35" s="20">
        <v>1378</v>
      </c>
      <c r="G35" s="20">
        <v>58490.842696668689</v>
      </c>
      <c r="H35" s="20">
        <v>0</v>
      </c>
      <c r="I35" s="20">
        <v>0</v>
      </c>
      <c r="J35" s="20">
        <v>0</v>
      </c>
      <c r="K35" s="20">
        <v>121.56</v>
      </c>
      <c r="L35" s="20">
        <v>4934</v>
      </c>
      <c r="M35" s="20">
        <v>224511.01227453421</v>
      </c>
      <c r="N35" s="20">
        <v>0</v>
      </c>
      <c r="O35" s="20">
        <v>0</v>
      </c>
      <c r="P35" s="20">
        <v>0</v>
      </c>
      <c r="Q35" s="20">
        <v>115</v>
      </c>
      <c r="R35" s="20">
        <v>50</v>
      </c>
      <c r="S35" s="20">
        <v>2520.1859896858859</v>
      </c>
      <c r="T35" s="20">
        <v>26</v>
      </c>
      <c r="U35" s="20">
        <v>3410</v>
      </c>
      <c r="V35" s="20">
        <v>179575.47614303185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1">
        <v>200</v>
      </c>
      <c r="AD35" s="20">
        <v>868</v>
      </c>
      <c r="AE35" s="20">
        <v>42752.990828634174</v>
      </c>
      <c r="AF35" s="20">
        <v>24.27</v>
      </c>
      <c r="AG35" s="20">
        <v>464</v>
      </c>
      <c r="AH35" s="20">
        <v>25277.692628463126</v>
      </c>
    </row>
    <row r="36" spans="1:34" x14ac:dyDescent="0.25">
      <c r="A36" s="8" t="s">
        <v>31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</row>
    <row r="37" spans="1:34" ht="45" x14ac:dyDescent="0.25">
      <c r="A37" s="8" t="s">
        <v>32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</row>
    <row r="38" spans="1:34" x14ac:dyDescent="0.25">
      <c r="A38" s="8" t="s">
        <v>33</v>
      </c>
      <c r="B38" s="20">
        <v>3968817</v>
      </c>
      <c r="C38" s="20">
        <v>723225</v>
      </c>
      <c r="D38" s="20">
        <v>30540920.072179455</v>
      </c>
      <c r="E38" s="20">
        <v>2771500</v>
      </c>
      <c r="F38" s="20">
        <v>935518</v>
      </c>
      <c r="G38" s="20">
        <v>39709169.940422423</v>
      </c>
      <c r="H38" s="20">
        <v>605311</v>
      </c>
      <c r="I38" s="20">
        <v>367523</v>
      </c>
      <c r="J38" s="20">
        <v>16316240.295346064</v>
      </c>
      <c r="K38" s="20">
        <v>783337</v>
      </c>
      <c r="L38" s="20">
        <v>208904</v>
      </c>
      <c r="M38" s="20">
        <v>9505725.2752734702</v>
      </c>
      <c r="N38" s="20">
        <v>15061072</v>
      </c>
      <c r="O38" s="20">
        <v>968120</v>
      </c>
      <c r="P38" s="20">
        <v>45978404.110700622</v>
      </c>
      <c r="Q38" s="20">
        <v>4333634.42</v>
      </c>
      <c r="R38" s="20">
        <v>1261993</v>
      </c>
      <c r="S38" s="20">
        <v>63609141.55363322</v>
      </c>
      <c r="T38" s="20">
        <v>5413511.6600000001</v>
      </c>
      <c r="U38" s="20">
        <v>1384629</v>
      </c>
      <c r="V38" s="20">
        <v>72916543.095733151</v>
      </c>
      <c r="W38" s="20">
        <v>5122524.66</v>
      </c>
      <c r="X38" s="20">
        <v>1527538</v>
      </c>
      <c r="Y38" s="20">
        <v>79120026.236626327</v>
      </c>
      <c r="Z38" s="20">
        <v>5092726.2100000009</v>
      </c>
      <c r="AA38" s="20">
        <v>1763346</v>
      </c>
      <c r="AB38" s="20">
        <v>87504451.18985863</v>
      </c>
      <c r="AC38" s="21">
        <v>7524401.3499999996</v>
      </c>
      <c r="AD38" s="20">
        <v>2314217</v>
      </c>
      <c r="AE38" s="20">
        <v>113985827.39224572</v>
      </c>
      <c r="AF38" s="20">
        <v>8706861.0899999999</v>
      </c>
      <c r="AG38" s="20">
        <v>3159415</v>
      </c>
      <c r="AH38" s="20">
        <v>172117933.7408531</v>
      </c>
    </row>
    <row r="39" spans="1:34" ht="15.75" x14ac:dyDescent="0.25">
      <c r="A39" s="22" t="s">
        <v>34</v>
      </c>
      <c r="B39" s="2">
        <f>SUM(B40:B60)</f>
        <v>30810064140</v>
      </c>
      <c r="C39" s="2">
        <f t="shared" ref="C39:AH39" si="2">SUM(C40:C60)</f>
        <v>1117508331</v>
      </c>
      <c r="D39" s="2">
        <f t="shared" si="2"/>
        <v>47191029924.388206</v>
      </c>
      <c r="E39" s="2">
        <f t="shared" si="2"/>
        <v>49892409137</v>
      </c>
      <c r="F39" s="2">
        <f t="shared" si="2"/>
        <v>2211276862</v>
      </c>
      <c r="G39" s="2">
        <f t="shared" si="2"/>
        <v>93860266396.244675</v>
      </c>
      <c r="H39" s="2">
        <f t="shared" si="2"/>
        <v>44384472560</v>
      </c>
      <c r="I39" s="2">
        <f t="shared" si="2"/>
        <v>2748181459</v>
      </c>
      <c r="J39" s="2">
        <f t="shared" si="2"/>
        <v>122005939928.27321</v>
      </c>
      <c r="K39" s="2">
        <f t="shared" si="2"/>
        <v>32284070928.469997</v>
      </c>
      <c r="L39" s="2">
        <f t="shared" si="2"/>
        <v>1540225830</v>
      </c>
      <c r="M39" s="2">
        <f t="shared" si="2"/>
        <v>70084649417.244553</v>
      </c>
      <c r="N39" s="2">
        <f t="shared" si="2"/>
        <v>38042310264</v>
      </c>
      <c r="O39" s="2">
        <f t="shared" si="2"/>
        <v>1196693374</v>
      </c>
      <c r="P39" s="2">
        <f t="shared" si="2"/>
        <v>56833916814.4133</v>
      </c>
      <c r="Q39" s="2">
        <f t="shared" si="2"/>
        <v>42449747328.57</v>
      </c>
      <c r="R39" s="2">
        <f t="shared" si="2"/>
        <v>1118820883</v>
      </c>
      <c r="S39" s="2">
        <f t="shared" si="2"/>
        <v>56392734286.091835</v>
      </c>
      <c r="T39" s="2">
        <f t="shared" si="2"/>
        <v>28417890653.810001</v>
      </c>
      <c r="U39" s="2">
        <f t="shared" si="2"/>
        <v>1136575535</v>
      </c>
      <c r="V39" s="2">
        <f t="shared" si="2"/>
        <v>59853692923.796539</v>
      </c>
      <c r="W39" s="2">
        <f t="shared" si="2"/>
        <v>36493643393.489998</v>
      </c>
      <c r="X39" s="2">
        <f t="shared" si="2"/>
        <v>1385320831</v>
      </c>
      <c r="Y39" s="2">
        <f t="shared" si="2"/>
        <v>71753776662.09613</v>
      </c>
      <c r="Z39" s="2">
        <f t="shared" si="2"/>
        <v>42964467871.25</v>
      </c>
      <c r="AA39" s="2">
        <f t="shared" si="2"/>
        <v>1632995230</v>
      </c>
      <c r="AB39" s="2">
        <f t="shared" si="2"/>
        <v>81035912065.361526</v>
      </c>
      <c r="AC39" s="2">
        <f t="shared" si="2"/>
        <v>44945324206.199997</v>
      </c>
      <c r="AD39" s="2">
        <f t="shared" si="2"/>
        <v>1925435531</v>
      </c>
      <c r="AE39" s="2">
        <f t="shared" si="2"/>
        <v>94836552532.222778</v>
      </c>
      <c r="AF39" s="2">
        <f t="shared" si="2"/>
        <v>41056141567.950005</v>
      </c>
      <c r="AG39" s="2">
        <f t="shared" si="2"/>
        <v>2004611887</v>
      </c>
      <c r="AH39" s="2">
        <f t="shared" si="2"/>
        <v>109206817066.70142</v>
      </c>
    </row>
    <row r="40" spans="1:34" x14ac:dyDescent="0.25">
      <c r="A40" s="8" t="s">
        <v>35</v>
      </c>
      <c r="B40" s="20">
        <v>1454578082</v>
      </c>
      <c r="C40" s="20">
        <v>52746075</v>
      </c>
      <c r="D40" s="20">
        <v>2227403174.2489305</v>
      </c>
      <c r="E40" s="20">
        <v>1496264825</v>
      </c>
      <c r="F40" s="20">
        <v>65539855</v>
      </c>
      <c r="G40" s="20">
        <v>2781916799.1055703</v>
      </c>
      <c r="H40" s="20">
        <v>289141927</v>
      </c>
      <c r="I40" s="20">
        <v>8450053</v>
      </c>
      <c r="J40" s="20">
        <v>375141406.81375027</v>
      </c>
      <c r="K40" s="20">
        <v>1841011233.3399999</v>
      </c>
      <c r="L40" s="20">
        <v>14321404</v>
      </c>
      <c r="M40" s="20">
        <v>651664553.95876849</v>
      </c>
      <c r="N40" s="20">
        <v>1109936000</v>
      </c>
      <c r="O40" s="20">
        <v>9115018</v>
      </c>
      <c r="P40" s="20">
        <v>432894662.93466735</v>
      </c>
      <c r="Q40" s="20">
        <v>1795651400</v>
      </c>
      <c r="R40" s="20">
        <v>17004987</v>
      </c>
      <c r="S40" s="20">
        <v>857114599.84381247</v>
      </c>
      <c r="T40" s="20">
        <v>611312347.18000007</v>
      </c>
      <c r="U40" s="20">
        <v>8522665</v>
      </c>
      <c r="V40" s="20">
        <v>448815725.9186371</v>
      </c>
      <c r="W40" s="20">
        <v>2971905000</v>
      </c>
      <c r="X40" s="20">
        <v>129130657</v>
      </c>
      <c r="Y40" s="20">
        <v>6688423443.340065</v>
      </c>
      <c r="Z40" s="20">
        <v>3398178746.3200002</v>
      </c>
      <c r="AA40" s="20">
        <v>345678912</v>
      </c>
      <c r="AB40" s="20">
        <v>17154003515.173672</v>
      </c>
      <c r="AC40" s="20">
        <v>1338704000</v>
      </c>
      <c r="AD40" s="20">
        <v>130607171</v>
      </c>
      <c r="AE40" s="20">
        <v>6433003668.1069765</v>
      </c>
      <c r="AF40" s="20">
        <v>2395279853</v>
      </c>
      <c r="AG40" s="20">
        <v>282598850</v>
      </c>
      <c r="AH40" s="20">
        <v>15395359628.140423</v>
      </c>
    </row>
    <row r="41" spans="1:34" x14ac:dyDescent="0.25">
      <c r="A41" s="8" t="s">
        <v>36</v>
      </c>
      <c r="B41" s="20">
        <v>252000</v>
      </c>
      <c r="C41" s="20">
        <v>17500</v>
      </c>
      <c r="D41" s="20">
        <v>739003.90786150983</v>
      </c>
      <c r="E41" s="20">
        <v>6640000</v>
      </c>
      <c r="F41" s="20">
        <v>793000</v>
      </c>
      <c r="G41" s="20">
        <v>33659824.570724435</v>
      </c>
      <c r="H41" s="20">
        <v>1568000</v>
      </c>
      <c r="I41" s="20">
        <v>73200</v>
      </c>
      <c r="J41" s="20">
        <v>3249725.2950681513</v>
      </c>
      <c r="K41" s="20">
        <v>0</v>
      </c>
      <c r="L41" s="20">
        <v>0</v>
      </c>
      <c r="M41" s="20">
        <v>0</v>
      </c>
      <c r="N41" s="20">
        <v>50</v>
      </c>
      <c r="O41" s="20">
        <v>50</v>
      </c>
      <c r="P41" s="20">
        <v>2374.6231929254959</v>
      </c>
      <c r="Q41" s="20">
        <v>0</v>
      </c>
      <c r="R41" s="20">
        <v>0</v>
      </c>
      <c r="S41" s="20">
        <v>0</v>
      </c>
      <c r="T41" s="20">
        <v>100000</v>
      </c>
      <c r="U41" s="20">
        <v>3180</v>
      </c>
      <c r="V41" s="20">
        <v>167463.34725361914</v>
      </c>
      <c r="W41" s="20">
        <v>100000</v>
      </c>
      <c r="X41" s="20">
        <v>4000</v>
      </c>
      <c r="Y41" s="20">
        <v>207183.13059740924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</row>
    <row r="42" spans="1:34" x14ac:dyDescent="0.25">
      <c r="A42" s="8" t="s">
        <v>37</v>
      </c>
      <c r="B42" s="20">
        <v>247898585</v>
      </c>
      <c r="C42" s="20">
        <v>272494805</v>
      </c>
      <c r="D42" s="20">
        <v>11507127186.683432</v>
      </c>
      <c r="E42" s="20">
        <v>448309481</v>
      </c>
      <c r="F42" s="20">
        <v>967997008</v>
      </c>
      <c r="G42" s="20">
        <v>41087779917.107361</v>
      </c>
      <c r="H42" s="20">
        <v>372759013</v>
      </c>
      <c r="I42" s="20">
        <v>924622826</v>
      </c>
      <c r="J42" s="20">
        <v>41048773033.464447</v>
      </c>
      <c r="K42" s="20">
        <v>341228703.00999999</v>
      </c>
      <c r="L42" s="20">
        <v>704252268</v>
      </c>
      <c r="M42" s="20">
        <v>32045478229.69529</v>
      </c>
      <c r="N42" s="20">
        <v>266866071</v>
      </c>
      <c r="O42" s="20">
        <v>527445458</v>
      </c>
      <c r="P42" s="20">
        <v>25049684351.400211</v>
      </c>
      <c r="Q42" s="20">
        <v>198819352.88999999</v>
      </c>
      <c r="R42" s="20">
        <v>371437734</v>
      </c>
      <c r="S42" s="20">
        <v>18721843465.349457</v>
      </c>
      <c r="T42" s="20">
        <v>232783846.88</v>
      </c>
      <c r="U42" s="20">
        <v>622732021</v>
      </c>
      <c r="V42" s="20">
        <v>32793958703.984608</v>
      </c>
      <c r="W42" s="20">
        <v>301090809.28000003</v>
      </c>
      <c r="X42" s="20">
        <v>580128702</v>
      </c>
      <c r="Y42" s="20">
        <v>30048220157.442879</v>
      </c>
      <c r="Z42" s="20">
        <v>96312016</v>
      </c>
      <c r="AA42" s="20">
        <v>205739906</v>
      </c>
      <c r="AB42" s="20">
        <v>10209656846.916658</v>
      </c>
      <c r="AC42" s="20">
        <v>104203267</v>
      </c>
      <c r="AD42" s="20">
        <v>321368161</v>
      </c>
      <c r="AE42" s="20">
        <v>15828859492.912477</v>
      </c>
      <c r="AF42" s="20">
        <v>110863208</v>
      </c>
      <c r="AG42" s="20">
        <v>440631114</v>
      </c>
      <c r="AH42" s="20">
        <v>24004607461.701065</v>
      </c>
    </row>
    <row r="43" spans="1:34" x14ac:dyDescent="0.25">
      <c r="A43" s="8" t="s">
        <v>38</v>
      </c>
      <c r="B43" s="20">
        <v>28943052913</v>
      </c>
      <c r="C43" s="20">
        <v>669636520</v>
      </c>
      <c r="D43" s="20">
        <v>28277943150.101837</v>
      </c>
      <c r="E43" s="20">
        <v>47754389316</v>
      </c>
      <c r="F43" s="20">
        <v>1018088139</v>
      </c>
      <c r="G43" s="20">
        <v>43213957321.910866</v>
      </c>
      <c r="H43" s="20">
        <v>43623683425</v>
      </c>
      <c r="I43" s="20">
        <v>1717376514</v>
      </c>
      <c r="J43" s="20">
        <v>76243195337.455795</v>
      </c>
      <c r="K43" s="20">
        <v>30024393134.060001</v>
      </c>
      <c r="L43" s="20">
        <v>743078720</v>
      </c>
      <c r="M43" s="20">
        <v>33812192060.572598</v>
      </c>
      <c r="N43" s="20">
        <v>36493959000</v>
      </c>
      <c r="O43" s="20">
        <v>629440275</v>
      </c>
      <c r="P43" s="20">
        <v>29893669511.528042</v>
      </c>
      <c r="Q43" s="20">
        <v>40349791005</v>
      </c>
      <c r="R43" s="20">
        <v>709747962</v>
      </c>
      <c r="S43" s="20">
        <v>35773937400.810211</v>
      </c>
      <c r="T43" s="20">
        <v>27020536241</v>
      </c>
      <c r="U43" s="20">
        <v>488089605</v>
      </c>
      <c r="V43" s="20">
        <v>25703496544.967548</v>
      </c>
      <c r="W43" s="20">
        <v>32680173348</v>
      </c>
      <c r="X43" s="20">
        <v>616349445</v>
      </c>
      <c r="Y43" s="20">
        <v>31924301889.268929</v>
      </c>
      <c r="Z43" s="20">
        <v>39397183000</v>
      </c>
      <c r="AA43" s="20">
        <v>1068399890</v>
      </c>
      <c r="AB43" s="20">
        <v>53018378710.56237</v>
      </c>
      <c r="AC43" s="20">
        <v>43384336000</v>
      </c>
      <c r="AD43" s="20">
        <v>1455948579</v>
      </c>
      <c r="AE43" s="20">
        <v>71712161572.522995</v>
      </c>
      <c r="AF43" s="20">
        <v>38425752920</v>
      </c>
      <c r="AG43" s="20">
        <v>1258876930</v>
      </c>
      <c r="AH43" s="20">
        <v>68580827787.938126</v>
      </c>
    </row>
    <row r="44" spans="1:34" x14ac:dyDescent="0.25">
      <c r="A44" s="8" t="s">
        <v>39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331796</v>
      </c>
      <c r="AD44" s="20">
        <v>238176</v>
      </c>
      <c r="AE44" s="20">
        <v>11731263.068664486</v>
      </c>
      <c r="AF44" s="20">
        <v>0</v>
      </c>
      <c r="AG44" s="20">
        <v>0</v>
      </c>
      <c r="AH44" s="20">
        <v>0</v>
      </c>
    </row>
    <row r="45" spans="1:34" x14ac:dyDescent="0.25">
      <c r="A45" s="8" t="s">
        <v>40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</row>
    <row r="46" spans="1:34" x14ac:dyDescent="0.25">
      <c r="A46" s="8" t="s">
        <v>41</v>
      </c>
      <c r="B46" s="20">
        <v>0</v>
      </c>
      <c r="C46" s="20">
        <v>0</v>
      </c>
      <c r="D46" s="20">
        <v>0</v>
      </c>
      <c r="E46" s="20">
        <v>15000</v>
      </c>
      <c r="F46" s="20">
        <v>10000</v>
      </c>
      <c r="G46" s="20">
        <v>424461.84830673941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512000</v>
      </c>
      <c r="X46" s="20">
        <v>171973</v>
      </c>
      <c r="Y46" s="20">
        <v>8907476.1295570657</v>
      </c>
      <c r="Z46" s="20">
        <v>0</v>
      </c>
      <c r="AA46" s="20">
        <v>0</v>
      </c>
      <c r="AB46" s="20">
        <v>0</v>
      </c>
      <c r="AC46" s="20">
        <v>49000</v>
      </c>
      <c r="AD46" s="20">
        <v>29400</v>
      </c>
      <c r="AE46" s="20">
        <v>1448085.1732279316</v>
      </c>
      <c r="AF46" s="20">
        <v>662500</v>
      </c>
      <c r="AG46" s="20">
        <v>622750</v>
      </c>
      <c r="AH46" s="20">
        <v>33926041.130119421</v>
      </c>
    </row>
    <row r="47" spans="1:34" x14ac:dyDescent="0.25">
      <c r="A47" s="8" t="s">
        <v>42</v>
      </c>
      <c r="B47" s="20">
        <v>34704652</v>
      </c>
      <c r="C47" s="20">
        <v>19318005</v>
      </c>
      <c r="D47" s="20">
        <v>815776067.83361053</v>
      </c>
      <c r="E47" s="20">
        <v>35721556</v>
      </c>
      <c r="F47" s="20">
        <v>15186505</v>
      </c>
      <c r="G47" s="20">
        <v>644609198.16195393</v>
      </c>
      <c r="H47" s="20">
        <v>6377132</v>
      </c>
      <c r="I47" s="20">
        <v>3218025</v>
      </c>
      <c r="J47" s="20">
        <v>142864716.42980447</v>
      </c>
      <c r="K47" s="20">
        <v>0</v>
      </c>
      <c r="L47" s="20">
        <v>0</v>
      </c>
      <c r="M47" s="20">
        <v>0</v>
      </c>
      <c r="N47" s="20">
        <v>6000000</v>
      </c>
      <c r="O47" s="20">
        <v>100000</v>
      </c>
      <c r="P47" s="20">
        <v>4749246.3858509911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559040</v>
      </c>
      <c r="X47" s="20">
        <v>189700</v>
      </c>
      <c r="Y47" s="20">
        <v>9825659.9685821347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</row>
    <row r="48" spans="1:34" x14ac:dyDescent="0.25">
      <c r="A48" s="8" t="s">
        <v>43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</row>
    <row r="49" spans="1:34" x14ac:dyDescent="0.25">
      <c r="A49" s="8" t="s">
        <v>44</v>
      </c>
      <c r="B49" s="20">
        <v>127460637</v>
      </c>
      <c r="C49" s="20">
        <v>8380987</v>
      </c>
      <c r="D49" s="20">
        <v>353918979.69922924</v>
      </c>
      <c r="E49" s="20">
        <v>108803840</v>
      </c>
      <c r="F49" s="20">
        <v>15209490</v>
      </c>
      <c r="G49" s="20">
        <v>645584823.72028708</v>
      </c>
      <c r="H49" s="20">
        <v>47192360</v>
      </c>
      <c r="I49" s="20">
        <v>5552695</v>
      </c>
      <c r="J49" s="20">
        <v>246512751.3292138</v>
      </c>
      <c r="K49" s="20">
        <v>29197176.670000002</v>
      </c>
      <c r="L49" s="20">
        <v>4315208</v>
      </c>
      <c r="M49" s="20">
        <v>196354218.9410556</v>
      </c>
      <c r="N49" s="20">
        <v>53633750</v>
      </c>
      <c r="O49" s="20">
        <v>6419350</v>
      </c>
      <c r="P49" s="20">
        <v>304870747.87012559</v>
      </c>
      <c r="Q49" s="20">
        <v>57193900</v>
      </c>
      <c r="R49" s="20">
        <v>6948408</v>
      </c>
      <c r="S49" s="20">
        <v>350225609.84442651</v>
      </c>
      <c r="T49" s="20">
        <v>55336000</v>
      </c>
      <c r="U49" s="20">
        <v>7997448</v>
      </c>
      <c r="V49" s="20">
        <v>421157047.66250372</v>
      </c>
      <c r="W49" s="20">
        <v>43936222.700000003</v>
      </c>
      <c r="X49" s="20">
        <v>7673966</v>
      </c>
      <c r="Y49" s="20">
        <v>397479074.99451959</v>
      </c>
      <c r="Z49" s="20">
        <v>39000000</v>
      </c>
      <c r="AA49" s="20">
        <v>6678750</v>
      </c>
      <c r="AB49" s="20">
        <v>331426931.17758411</v>
      </c>
      <c r="AC49" s="20">
        <v>73913899</v>
      </c>
      <c r="AD49" s="20">
        <v>11809868</v>
      </c>
      <c r="AE49" s="20">
        <v>581690297.57071459</v>
      </c>
      <c r="AF49" s="20">
        <v>109000000</v>
      </c>
      <c r="AG49" s="20">
        <v>16219523</v>
      </c>
      <c r="AH49" s="20">
        <v>883603700.37562096</v>
      </c>
    </row>
    <row r="50" spans="1:34" x14ac:dyDescent="0.25">
      <c r="A50" s="8" t="s">
        <v>45</v>
      </c>
      <c r="B50" s="20">
        <v>80000</v>
      </c>
      <c r="C50" s="20">
        <v>18400</v>
      </c>
      <c r="D50" s="20">
        <v>777009.82312295889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40000</v>
      </c>
      <c r="U50" s="20">
        <v>38713</v>
      </c>
      <c r="V50" s="20">
        <v>2038681.9378079739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</row>
    <row r="51" spans="1:34" x14ac:dyDescent="0.25">
      <c r="A51" s="8" t="s">
        <v>46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</row>
    <row r="52" spans="1:34" x14ac:dyDescent="0.25">
      <c r="A52" s="8" t="s">
        <v>47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485000000</v>
      </c>
      <c r="U52" s="20">
        <v>4765000</v>
      </c>
      <c r="V52" s="20">
        <v>250931713.73065886</v>
      </c>
      <c r="W52" s="20">
        <v>431000000</v>
      </c>
      <c r="X52" s="20">
        <v>4278000</v>
      </c>
      <c r="Y52" s="20">
        <v>221582358.17392918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61122</v>
      </c>
      <c r="AG52" s="20">
        <v>40870</v>
      </c>
      <c r="AH52" s="20">
        <v>2226507.1071665687</v>
      </c>
    </row>
    <row r="53" spans="1:34" x14ac:dyDescent="0.25">
      <c r="A53" s="8" t="s">
        <v>48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</row>
    <row r="54" spans="1:34" ht="30" x14ac:dyDescent="0.25">
      <c r="A54" s="8" t="s">
        <v>49</v>
      </c>
      <c r="B54" s="20">
        <v>296154</v>
      </c>
      <c r="C54" s="20">
        <v>8197988</v>
      </c>
      <c r="D54" s="20">
        <v>346191152.49152929</v>
      </c>
      <c r="E54" s="20">
        <v>31554</v>
      </c>
      <c r="F54" s="20">
        <v>588357</v>
      </c>
      <c r="G54" s="20">
        <v>24973509.96842083</v>
      </c>
      <c r="H54" s="20">
        <v>0</v>
      </c>
      <c r="I54" s="20">
        <v>0</v>
      </c>
      <c r="J54" s="20">
        <v>0</v>
      </c>
      <c r="K54" s="20">
        <v>167515</v>
      </c>
      <c r="L54" s="20">
        <v>1001050</v>
      </c>
      <c r="M54" s="20">
        <v>45550617.924082384</v>
      </c>
      <c r="N54" s="20">
        <v>14241</v>
      </c>
      <c r="O54" s="20">
        <v>35497</v>
      </c>
      <c r="P54" s="20">
        <v>1685839.9895855265</v>
      </c>
      <c r="Q54" s="20">
        <v>1008.5</v>
      </c>
      <c r="R54" s="20">
        <v>126730</v>
      </c>
      <c r="S54" s="20">
        <v>6387663.4094578465</v>
      </c>
      <c r="T54" s="20">
        <v>3340.24</v>
      </c>
      <c r="U54" s="20">
        <v>5884</v>
      </c>
      <c r="V54" s="20">
        <v>309859.85384914937</v>
      </c>
      <c r="W54" s="20">
        <v>398.32</v>
      </c>
      <c r="X54" s="20">
        <v>54498</v>
      </c>
      <c r="Y54" s="20">
        <v>2822766.5628244025</v>
      </c>
      <c r="Z54" s="20">
        <v>761.6</v>
      </c>
      <c r="AA54" s="20">
        <v>93892</v>
      </c>
      <c r="AB54" s="20">
        <v>4659305.6218792032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</row>
    <row r="55" spans="1:34" x14ac:dyDescent="0.25">
      <c r="A55" s="8" t="s">
        <v>50</v>
      </c>
      <c r="B55" s="20">
        <v>3870</v>
      </c>
      <c r="C55" s="20">
        <v>85153490</v>
      </c>
      <c r="D55" s="20">
        <v>3595929250.1740565</v>
      </c>
      <c r="E55" s="20">
        <v>3796</v>
      </c>
      <c r="F55" s="20">
        <v>67950631</v>
      </c>
      <c r="G55" s="20">
        <v>2884245042.7869225</v>
      </c>
      <c r="H55" s="20">
        <v>1605</v>
      </c>
      <c r="I55" s="20">
        <v>27365323</v>
      </c>
      <c r="J55" s="20">
        <v>1214887737.1695392</v>
      </c>
      <c r="K55" s="20">
        <v>0</v>
      </c>
      <c r="L55" s="20">
        <v>0</v>
      </c>
      <c r="M55" s="20">
        <v>0</v>
      </c>
      <c r="N55" s="20">
        <v>673</v>
      </c>
      <c r="O55" s="20">
        <v>10506682</v>
      </c>
      <c r="P55" s="20">
        <v>498988215.1578567</v>
      </c>
      <c r="Q55" s="20">
        <v>2396610</v>
      </c>
      <c r="R55" s="20">
        <v>6665749</v>
      </c>
      <c r="S55" s="20">
        <v>335978544.81125408</v>
      </c>
      <c r="T55" s="20">
        <v>212822</v>
      </c>
      <c r="U55" s="20">
        <v>718296</v>
      </c>
      <c r="V55" s="20">
        <v>37826494.4902156</v>
      </c>
      <c r="W55" s="20">
        <v>800</v>
      </c>
      <c r="X55" s="20">
        <v>200</v>
      </c>
      <c r="Y55" s="20">
        <v>10359.156529870463</v>
      </c>
      <c r="Z55" s="20">
        <v>395434</v>
      </c>
      <c r="AA55" s="20">
        <v>4336658</v>
      </c>
      <c r="AB55" s="20">
        <v>215202732.92258576</v>
      </c>
      <c r="AC55" s="20">
        <v>116302</v>
      </c>
      <c r="AD55" s="20">
        <v>2646717</v>
      </c>
      <c r="AE55" s="20">
        <v>130362981.13708542</v>
      </c>
      <c r="AF55" s="20">
        <v>509166.4</v>
      </c>
      <c r="AG55" s="20">
        <v>2258985</v>
      </c>
      <c r="AH55" s="20">
        <v>123064501.03945856</v>
      </c>
    </row>
    <row r="56" spans="1:34" x14ac:dyDescent="0.25">
      <c r="A56" s="8" t="s">
        <v>51</v>
      </c>
      <c r="B56" s="20">
        <v>92000</v>
      </c>
      <c r="C56" s="20">
        <v>2800</v>
      </c>
      <c r="D56" s="20">
        <v>118240.62525784156</v>
      </c>
      <c r="E56" s="20">
        <v>1653695</v>
      </c>
      <c r="F56" s="20">
        <v>18986609</v>
      </c>
      <c r="G56" s="20">
        <v>805909114.92173731</v>
      </c>
      <c r="H56" s="20">
        <v>282757</v>
      </c>
      <c r="I56" s="20">
        <v>84091</v>
      </c>
      <c r="J56" s="20">
        <v>3733232.9205952995</v>
      </c>
      <c r="K56" s="20">
        <v>2251248.52</v>
      </c>
      <c r="L56" s="20">
        <v>32390159</v>
      </c>
      <c r="M56" s="20">
        <v>1473844220.6775665</v>
      </c>
      <c r="N56" s="20">
        <v>1331636</v>
      </c>
      <c r="O56" s="20">
        <v>6210131</v>
      </c>
      <c r="P56" s="20">
        <v>294934422.074112</v>
      </c>
      <c r="Q56" s="20">
        <v>1566167</v>
      </c>
      <c r="R56" s="20">
        <v>30696</v>
      </c>
      <c r="S56" s="20">
        <v>1547192.5827879591</v>
      </c>
      <c r="T56" s="20">
        <v>949061</v>
      </c>
      <c r="U56" s="20">
        <v>18732</v>
      </c>
      <c r="V56" s="20">
        <v>986453.90589773387</v>
      </c>
      <c r="W56" s="20">
        <v>590342.18999999994</v>
      </c>
      <c r="X56" s="20">
        <v>44377101</v>
      </c>
      <c r="Y56" s="20">
        <v>2298546678.004355</v>
      </c>
      <c r="Z56" s="20">
        <v>284600</v>
      </c>
      <c r="AA56" s="20">
        <v>58380</v>
      </c>
      <c r="AB56" s="20">
        <v>2897054.7246337058</v>
      </c>
      <c r="AC56" s="20">
        <v>0</v>
      </c>
      <c r="AD56" s="20">
        <v>0</v>
      </c>
      <c r="AE56" s="20">
        <v>0</v>
      </c>
      <c r="AF56" s="20">
        <v>103</v>
      </c>
      <c r="AG56" s="20">
        <v>100</v>
      </c>
      <c r="AH56" s="20">
        <v>5447.778583720501</v>
      </c>
    </row>
    <row r="57" spans="1:34" x14ac:dyDescent="0.25">
      <c r="A57" s="8" t="s">
        <v>52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2120</v>
      </c>
      <c r="I57" s="20">
        <v>778</v>
      </c>
      <c r="J57" s="20">
        <v>34539.43004867516</v>
      </c>
      <c r="K57" s="20">
        <v>0</v>
      </c>
      <c r="L57" s="20">
        <v>0</v>
      </c>
      <c r="M57" s="20">
        <v>0</v>
      </c>
      <c r="N57" s="20">
        <v>14000000</v>
      </c>
      <c r="O57" s="20">
        <v>560000</v>
      </c>
      <c r="P57" s="20">
        <v>26595779.760765553</v>
      </c>
      <c r="Q57" s="20">
        <v>42400000</v>
      </c>
      <c r="R57" s="20">
        <v>1056000</v>
      </c>
      <c r="S57" s="20">
        <v>53226328.102165908</v>
      </c>
      <c r="T57" s="20">
        <v>10700000</v>
      </c>
      <c r="U57" s="20">
        <v>535000</v>
      </c>
      <c r="V57" s="20">
        <v>28173865.02537303</v>
      </c>
      <c r="W57" s="20">
        <v>14000000</v>
      </c>
      <c r="X57" s="20">
        <v>560000</v>
      </c>
      <c r="Y57" s="20">
        <v>29005638.283637296</v>
      </c>
      <c r="Z57" s="20">
        <v>32053760</v>
      </c>
      <c r="AA57" s="20">
        <v>288763</v>
      </c>
      <c r="AB57" s="20">
        <v>14329602.834008269</v>
      </c>
      <c r="AC57" s="20">
        <v>34072440</v>
      </c>
      <c r="AD57" s="20">
        <v>501144</v>
      </c>
      <c r="AE57" s="20">
        <v>24683646.124222402</v>
      </c>
      <c r="AF57" s="20">
        <v>11187699</v>
      </c>
      <c r="AG57" s="20">
        <v>1194836</v>
      </c>
      <c r="AH57" s="20">
        <v>65092019.718582682</v>
      </c>
    </row>
    <row r="58" spans="1:34" ht="30" x14ac:dyDescent="0.25">
      <c r="A58" s="8" t="s">
        <v>53</v>
      </c>
      <c r="B58" s="20">
        <v>6000</v>
      </c>
      <c r="C58" s="20">
        <v>75</v>
      </c>
      <c r="D58" s="20">
        <v>3167.1596051207562</v>
      </c>
      <c r="E58" s="20">
        <v>33900000</v>
      </c>
      <c r="F58" s="20">
        <v>530278</v>
      </c>
      <c r="G58" s="20">
        <v>22508277.999640118</v>
      </c>
      <c r="H58" s="20">
        <v>34000000</v>
      </c>
      <c r="I58" s="20">
        <v>540000</v>
      </c>
      <c r="J58" s="20">
        <v>23973383.324273247</v>
      </c>
      <c r="K58" s="20">
        <v>38412800</v>
      </c>
      <c r="L58" s="20">
        <v>799273</v>
      </c>
      <c r="M58" s="20">
        <v>36369191.389076568</v>
      </c>
      <c r="N58" s="20">
        <v>93308000</v>
      </c>
      <c r="O58" s="20">
        <v>2126914</v>
      </c>
      <c r="P58" s="20">
        <v>101012386.27515876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48544833</v>
      </c>
      <c r="X58" s="20">
        <v>1799044</v>
      </c>
      <c r="Y58" s="20">
        <v>93182892.000621393</v>
      </c>
      <c r="Z58" s="20">
        <v>30000</v>
      </c>
      <c r="AA58" s="20">
        <v>300000</v>
      </c>
      <c r="AB58" s="20">
        <v>14887228.800789854</v>
      </c>
      <c r="AC58" s="20">
        <v>7000000</v>
      </c>
      <c r="AD58" s="20">
        <v>70000</v>
      </c>
      <c r="AE58" s="20">
        <v>3447821.8410188849</v>
      </c>
      <c r="AF58" s="20">
        <v>0</v>
      </c>
      <c r="AG58" s="20">
        <v>0</v>
      </c>
      <c r="AH58" s="20">
        <v>0</v>
      </c>
    </row>
    <row r="59" spans="1:34" x14ac:dyDescent="0.25">
      <c r="A59" s="8" t="s">
        <v>54</v>
      </c>
      <c r="B59" s="20">
        <v>1512747</v>
      </c>
      <c r="C59" s="20">
        <v>1527096</v>
      </c>
      <c r="D59" s="20">
        <v>64487423.524553157</v>
      </c>
      <c r="E59" s="20">
        <v>6676074</v>
      </c>
      <c r="F59" s="20">
        <v>40396990</v>
      </c>
      <c r="G59" s="20">
        <v>1714698104.1428871</v>
      </c>
      <c r="H59" s="20">
        <v>9464221</v>
      </c>
      <c r="I59" s="20">
        <v>60897954</v>
      </c>
      <c r="J59" s="20">
        <v>2703574064.6406655</v>
      </c>
      <c r="K59" s="20">
        <v>7409117.8700000001</v>
      </c>
      <c r="L59" s="20">
        <v>40067748</v>
      </c>
      <c r="M59" s="20">
        <v>1823196324.0861254</v>
      </c>
      <c r="N59" s="20">
        <v>3198343</v>
      </c>
      <c r="O59" s="20">
        <v>4716523</v>
      </c>
      <c r="P59" s="20">
        <v>223999298.11533076</v>
      </c>
      <c r="Q59" s="20">
        <v>1920043.18</v>
      </c>
      <c r="R59" s="20">
        <v>5795786</v>
      </c>
      <c r="S59" s="20">
        <v>292129173.52835208</v>
      </c>
      <c r="T59" s="20">
        <v>825501.5</v>
      </c>
      <c r="U59" s="20">
        <v>3087816</v>
      </c>
      <c r="V59" s="20">
        <v>162608805.99474251</v>
      </c>
      <c r="W59" s="20">
        <v>1155025</v>
      </c>
      <c r="X59" s="20">
        <v>578113</v>
      </c>
      <c r="Y59" s="20">
        <v>29943815.294765014</v>
      </c>
      <c r="Z59" s="20">
        <v>1029552.8300000001</v>
      </c>
      <c r="AA59" s="20">
        <v>1419864</v>
      </c>
      <c r="AB59" s="20">
        <v>70459467.446682289</v>
      </c>
      <c r="AC59" s="20">
        <v>2597502.2000000002</v>
      </c>
      <c r="AD59" s="20">
        <v>2216315</v>
      </c>
      <c r="AE59" s="20">
        <v>109163703.76539671</v>
      </c>
      <c r="AF59" s="20">
        <v>2824996.5500000003</v>
      </c>
      <c r="AG59" s="20">
        <v>2167929</v>
      </c>
      <c r="AH59" s="20">
        <v>118103971.77226602</v>
      </c>
    </row>
    <row r="60" spans="1:34" x14ac:dyDescent="0.25">
      <c r="A60" s="8" t="s">
        <v>55</v>
      </c>
      <c r="B60" s="20">
        <v>126500</v>
      </c>
      <c r="C60" s="20">
        <v>14590</v>
      </c>
      <c r="D60" s="20">
        <v>616118.11518282443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62500</v>
      </c>
      <c r="O60" s="20">
        <v>17476</v>
      </c>
      <c r="P60" s="20">
        <v>829978.29839131923</v>
      </c>
      <c r="Q60" s="20">
        <v>7842</v>
      </c>
      <c r="R60" s="20">
        <v>6831</v>
      </c>
      <c r="S60" s="20">
        <v>344307.80991088576</v>
      </c>
      <c r="T60" s="20">
        <v>91494.01</v>
      </c>
      <c r="U60" s="20">
        <v>61175</v>
      </c>
      <c r="V60" s="20">
        <v>3221562.9774340098</v>
      </c>
      <c r="W60" s="20">
        <v>75575</v>
      </c>
      <c r="X60" s="20">
        <v>25432</v>
      </c>
      <c r="Y60" s="20">
        <v>1317270.3443383281</v>
      </c>
      <c r="Z60" s="20">
        <v>0.5</v>
      </c>
      <c r="AA60" s="20">
        <v>215</v>
      </c>
      <c r="AB60" s="20">
        <v>10669.180640566063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</row>
    <row r="61" spans="1:34" ht="94.5" x14ac:dyDescent="0.25">
      <c r="A61" s="22" t="s">
        <v>56</v>
      </c>
      <c r="B61" s="2">
        <f>SUM(B62:B114)</f>
        <v>121145044</v>
      </c>
      <c r="C61" s="2">
        <f t="shared" ref="C61:AH61" si="3">SUM(C62:C114)</f>
        <v>305479490</v>
      </c>
      <c r="D61" s="2">
        <f t="shared" si="3"/>
        <v>12900030678.945202</v>
      </c>
      <c r="E61" s="2">
        <f t="shared" si="3"/>
        <v>161951930</v>
      </c>
      <c r="F61" s="2">
        <f t="shared" si="3"/>
        <v>467906143</v>
      </c>
      <c r="G61" s="2">
        <f t="shared" si="3"/>
        <v>19860830629.185749</v>
      </c>
      <c r="H61" s="2">
        <f t="shared" si="3"/>
        <v>375984968</v>
      </c>
      <c r="I61" s="2">
        <f t="shared" si="3"/>
        <v>348562225</v>
      </c>
      <c r="J61" s="2">
        <f t="shared" si="3"/>
        <v>15474473763.493666</v>
      </c>
      <c r="K61" s="2">
        <f t="shared" si="3"/>
        <v>196563882.65000004</v>
      </c>
      <c r="L61" s="2">
        <f t="shared" si="3"/>
        <v>135728310</v>
      </c>
      <c r="M61" s="2">
        <f t="shared" si="3"/>
        <v>6176023565.5475845</v>
      </c>
      <c r="N61" s="2">
        <f t="shared" si="3"/>
        <v>205116080.65000001</v>
      </c>
      <c r="O61" s="2">
        <f t="shared" si="3"/>
        <v>215710737</v>
      </c>
      <c r="P61" s="2">
        <f t="shared" si="3"/>
        <v>10244634380.865038</v>
      </c>
      <c r="Q61" s="2">
        <f t="shared" si="3"/>
        <v>901597069.51000023</v>
      </c>
      <c r="R61" s="2">
        <f t="shared" si="3"/>
        <v>244677589</v>
      </c>
      <c r="S61" s="2">
        <f t="shared" si="3"/>
        <v>12332660635.758425</v>
      </c>
      <c r="T61" s="2">
        <f t="shared" si="3"/>
        <v>582851908.92000008</v>
      </c>
      <c r="U61" s="2">
        <f t="shared" si="3"/>
        <v>109264060</v>
      </c>
      <c r="V61" s="2">
        <f t="shared" si="3"/>
        <v>5754001642.1761866</v>
      </c>
      <c r="W61" s="2">
        <f t="shared" si="3"/>
        <v>688406613.37000012</v>
      </c>
      <c r="X61" s="2">
        <f t="shared" si="3"/>
        <v>119836379</v>
      </c>
      <c r="Y61" s="2">
        <f t="shared" si="3"/>
        <v>6207019040.1694078</v>
      </c>
      <c r="Z61" s="2">
        <f t="shared" si="3"/>
        <v>662073001.88999987</v>
      </c>
      <c r="AA61" s="2">
        <f t="shared" si="3"/>
        <v>87568809</v>
      </c>
      <c r="AB61" s="2">
        <f t="shared" si="3"/>
        <v>4345522984.6522198</v>
      </c>
      <c r="AC61" s="2">
        <f t="shared" si="3"/>
        <v>633087614.53999996</v>
      </c>
      <c r="AD61" s="2">
        <f t="shared" si="3"/>
        <v>136458059</v>
      </c>
      <c r="AE61" s="2">
        <f t="shared" si="3"/>
        <v>6721186802.9034796</v>
      </c>
      <c r="AF61" s="2">
        <f t="shared" si="3"/>
        <v>501115372.44</v>
      </c>
      <c r="AG61" s="2">
        <f t="shared" si="3"/>
        <v>219952279</v>
      </c>
      <c r="AH61" s="2">
        <f t="shared" si="3"/>
        <v>11982513149.767166</v>
      </c>
    </row>
    <row r="62" spans="1:34" ht="30" x14ac:dyDescent="0.25">
      <c r="A62" s="8" t="s">
        <v>57</v>
      </c>
      <c r="B62" s="20">
        <v>10300</v>
      </c>
      <c r="C62" s="20">
        <v>3285</v>
      </c>
      <c r="D62" s="20">
        <v>138721.59070428912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320</v>
      </c>
      <c r="X62" s="20">
        <v>585</v>
      </c>
      <c r="Y62" s="20">
        <v>30300.532849871102</v>
      </c>
      <c r="Z62" s="20">
        <v>480</v>
      </c>
      <c r="AA62" s="20">
        <v>946</v>
      </c>
      <c r="AB62" s="20">
        <v>46944.394818490669</v>
      </c>
      <c r="AC62" s="21">
        <v>478.87</v>
      </c>
      <c r="AD62" s="21">
        <v>949</v>
      </c>
      <c r="AE62" s="21">
        <v>46742.613244670312</v>
      </c>
      <c r="AF62" s="21">
        <v>2040</v>
      </c>
      <c r="AG62" s="21">
        <v>4029</v>
      </c>
      <c r="AH62" s="21">
        <v>219490.999138099</v>
      </c>
    </row>
    <row r="63" spans="1:34" ht="30" x14ac:dyDescent="0.25">
      <c r="A63" s="8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4012000</v>
      </c>
      <c r="L63" s="20">
        <v>676027</v>
      </c>
      <c r="M63" s="20">
        <v>30761148.377567194</v>
      </c>
      <c r="N63" s="20">
        <v>0</v>
      </c>
      <c r="O63" s="20">
        <v>0</v>
      </c>
      <c r="P63" s="20">
        <v>0</v>
      </c>
      <c r="Q63" s="20">
        <v>25</v>
      </c>
      <c r="R63" s="20">
        <v>3518</v>
      </c>
      <c r="S63" s="20">
        <v>177320.28623429892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x14ac:dyDescent="0.25">
      <c r="A64" s="8" t="s">
        <v>59</v>
      </c>
      <c r="B64" s="20">
        <v>155917</v>
      </c>
      <c r="C64" s="20">
        <v>316860</v>
      </c>
      <c r="D64" s="20">
        <v>13380615.89971417</v>
      </c>
      <c r="E64" s="20">
        <v>177080</v>
      </c>
      <c r="F64" s="20">
        <v>515389</v>
      </c>
      <c r="G64" s="20">
        <v>21876296.753696211</v>
      </c>
      <c r="H64" s="20">
        <v>185949</v>
      </c>
      <c r="I64" s="20">
        <v>195728</v>
      </c>
      <c r="J64" s="20">
        <v>8689374.7616543602</v>
      </c>
      <c r="K64" s="20">
        <v>27927.45</v>
      </c>
      <c r="L64" s="20">
        <v>63256</v>
      </c>
      <c r="M64" s="20">
        <v>2878327.6433802061</v>
      </c>
      <c r="N64" s="20">
        <v>16792</v>
      </c>
      <c r="O64" s="20">
        <v>43501</v>
      </c>
      <c r="P64" s="20">
        <v>2065969.6703090395</v>
      </c>
      <c r="Q64" s="20">
        <v>21513</v>
      </c>
      <c r="R64" s="20">
        <v>54613</v>
      </c>
      <c r="S64" s="20">
        <v>2752698.3490943057</v>
      </c>
      <c r="T64" s="20">
        <v>9800</v>
      </c>
      <c r="U64" s="20">
        <v>33770</v>
      </c>
      <c r="V64" s="20">
        <v>1778376.4895455088</v>
      </c>
      <c r="W64" s="20">
        <v>28426.7</v>
      </c>
      <c r="X64" s="20">
        <v>100546</v>
      </c>
      <c r="Y64" s="20">
        <v>5207858.7622617781</v>
      </c>
      <c r="Z64" s="20">
        <v>38490.300000000003</v>
      </c>
      <c r="AA64" s="20">
        <v>134629</v>
      </c>
      <c r="AB64" s="20">
        <v>6680842.4207384568</v>
      </c>
      <c r="AC64" s="21">
        <v>31870.23</v>
      </c>
      <c r="AD64" s="21">
        <v>137395</v>
      </c>
      <c r="AE64" s="21">
        <v>6767335.454954139</v>
      </c>
      <c r="AF64" s="21">
        <v>59125.2</v>
      </c>
      <c r="AG64" s="21">
        <v>173699</v>
      </c>
      <c r="AH64" s="21">
        <v>9462736.9221366737</v>
      </c>
    </row>
    <row r="65" spans="1:34" ht="30" x14ac:dyDescent="0.25">
      <c r="A65" s="8" t="s">
        <v>60</v>
      </c>
      <c r="B65" s="20">
        <v>26328033</v>
      </c>
      <c r="C65" s="20">
        <v>30711393</v>
      </c>
      <c r="D65" s="20">
        <v>1296905111.0211785</v>
      </c>
      <c r="E65" s="20">
        <v>1487083</v>
      </c>
      <c r="F65" s="20">
        <v>19875753</v>
      </c>
      <c r="G65" s="20">
        <v>843649885.48682213</v>
      </c>
      <c r="H65" s="20">
        <v>1407251</v>
      </c>
      <c r="I65" s="20">
        <v>10718640</v>
      </c>
      <c r="J65" s="20">
        <v>475855676.73127449</v>
      </c>
      <c r="K65" s="20">
        <v>42052470.170000002</v>
      </c>
      <c r="L65" s="20">
        <v>9862154</v>
      </c>
      <c r="M65" s="20">
        <v>448756014.94676667</v>
      </c>
      <c r="N65" s="20">
        <v>312522.65000000002</v>
      </c>
      <c r="O65" s="20">
        <v>9090286</v>
      </c>
      <c r="P65" s="20">
        <v>431720079.31851864</v>
      </c>
      <c r="Q65" s="20">
        <v>997998.07999999996</v>
      </c>
      <c r="R65" s="20">
        <v>16317125</v>
      </c>
      <c r="S65" s="20">
        <v>822443796.33906627</v>
      </c>
      <c r="T65" s="20">
        <v>1315990.2699999998</v>
      </c>
      <c r="U65" s="20">
        <v>17144168</v>
      </c>
      <c r="V65" s="20">
        <v>902836402.25106454</v>
      </c>
      <c r="W65" s="20">
        <v>700990.03</v>
      </c>
      <c r="X65" s="20">
        <v>12444506</v>
      </c>
      <c r="Y65" s="20">
        <v>644572927.95456076</v>
      </c>
      <c r="Z65" s="20">
        <v>1199432.9799999997</v>
      </c>
      <c r="AA65" s="20">
        <v>12963624</v>
      </c>
      <c r="AB65" s="20">
        <v>643308121.91803527</v>
      </c>
      <c r="AC65" s="21">
        <v>862676.81</v>
      </c>
      <c r="AD65" s="21">
        <v>20955266</v>
      </c>
      <c r="AE65" s="21">
        <v>1032143197.1308634</v>
      </c>
      <c r="AF65" s="21">
        <v>737144.8899999999</v>
      </c>
      <c r="AG65" s="21">
        <v>32451514</v>
      </c>
      <c r="AH65" s="21">
        <v>1767886629.7850604</v>
      </c>
    </row>
    <row r="66" spans="1:34" ht="45" x14ac:dyDescent="0.25">
      <c r="A66" s="8" t="s">
        <v>61</v>
      </c>
      <c r="B66" s="20">
        <v>3790</v>
      </c>
      <c r="C66" s="20">
        <v>4960</v>
      </c>
      <c r="D66" s="20">
        <v>209454.82188531934</v>
      </c>
      <c r="E66" s="20">
        <v>495394</v>
      </c>
      <c r="F66" s="20">
        <v>104363389</v>
      </c>
      <c r="G66" s="20">
        <v>4429827699.0495234</v>
      </c>
      <c r="H66" s="20">
        <v>721335</v>
      </c>
      <c r="I66" s="20">
        <v>9029156</v>
      </c>
      <c r="J66" s="20">
        <v>400850773.85678101</v>
      </c>
      <c r="K66" s="20">
        <v>547871.30000000005</v>
      </c>
      <c r="L66" s="20">
        <v>7093303</v>
      </c>
      <c r="M66" s="20">
        <v>322765431.07012367</v>
      </c>
      <c r="N66" s="20">
        <v>390367</v>
      </c>
      <c r="O66" s="20">
        <v>1679462</v>
      </c>
      <c r="P66" s="20">
        <v>79761788.336740777</v>
      </c>
      <c r="Q66" s="20">
        <v>379963</v>
      </c>
      <c r="R66" s="20">
        <v>70765</v>
      </c>
      <c r="S66" s="20">
        <v>3566819.2312024343</v>
      </c>
      <c r="T66" s="20">
        <v>690718.1</v>
      </c>
      <c r="U66" s="20">
        <v>3247094</v>
      </c>
      <c r="V66" s="20">
        <v>170996613.23495069</v>
      </c>
      <c r="W66" s="20">
        <v>953394.1</v>
      </c>
      <c r="X66" s="20">
        <v>10518581</v>
      </c>
      <c r="Y66" s="20">
        <v>544818135.25560689</v>
      </c>
      <c r="Z66" s="20">
        <v>25958</v>
      </c>
      <c r="AA66" s="20">
        <v>8265003</v>
      </c>
      <c r="AB66" s="20">
        <v>410143302.33404845</v>
      </c>
      <c r="AC66" s="21">
        <v>16470.599999999999</v>
      </c>
      <c r="AD66" s="21">
        <v>3567747</v>
      </c>
      <c r="AE66" s="21">
        <v>175727943.28328004</v>
      </c>
      <c r="AF66" s="21">
        <v>761.5</v>
      </c>
      <c r="AG66" s="21">
        <v>201838</v>
      </c>
      <c r="AH66" s="21">
        <v>10995687.337809784</v>
      </c>
    </row>
    <row r="67" spans="1:34" x14ac:dyDescent="0.25">
      <c r="A67" s="8" t="s">
        <v>62</v>
      </c>
      <c r="B67" s="20">
        <v>440000</v>
      </c>
      <c r="C67" s="20">
        <v>111160</v>
      </c>
      <c r="D67" s="20">
        <v>4694152.8227363098</v>
      </c>
      <c r="E67" s="20">
        <v>0</v>
      </c>
      <c r="F67" s="20">
        <v>0</v>
      </c>
      <c r="G67" s="20">
        <v>0</v>
      </c>
      <c r="H67" s="20">
        <v>364904</v>
      </c>
      <c r="I67" s="20">
        <v>91724</v>
      </c>
      <c r="J67" s="20">
        <v>4072101.1333993324</v>
      </c>
      <c r="K67" s="20">
        <v>44137</v>
      </c>
      <c r="L67" s="20">
        <v>16036</v>
      </c>
      <c r="M67" s="20">
        <v>729683.54131220724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3029</v>
      </c>
      <c r="U67" s="20">
        <v>7230</v>
      </c>
      <c r="V67" s="20">
        <v>380742.13856719068</v>
      </c>
      <c r="W67" s="20">
        <v>0</v>
      </c>
      <c r="X67" s="20">
        <v>0</v>
      </c>
      <c r="Y67" s="20">
        <v>0</v>
      </c>
      <c r="Z67" s="20"/>
      <c r="AA67" s="20"/>
      <c r="AB67" s="20"/>
      <c r="AC67" s="21">
        <v>276.26</v>
      </c>
      <c r="AD67" s="21">
        <v>4326</v>
      </c>
      <c r="AE67" s="21">
        <v>213075.3897749671</v>
      </c>
      <c r="AF67" s="21">
        <v>4001.29</v>
      </c>
      <c r="AG67" s="21">
        <v>6104</v>
      </c>
      <c r="AH67" s="21">
        <v>332532.40475029941</v>
      </c>
    </row>
    <row r="68" spans="1:34" x14ac:dyDescent="0.25">
      <c r="A68" s="8" t="s">
        <v>63</v>
      </c>
      <c r="B68" s="20">
        <v>46673737</v>
      </c>
      <c r="C68" s="20">
        <v>1443400</v>
      </c>
      <c r="D68" s="20">
        <v>60953042.320417322</v>
      </c>
      <c r="E68" s="20">
        <v>98388851</v>
      </c>
      <c r="F68" s="20">
        <v>3192807</v>
      </c>
      <c r="G68" s="20">
        <v>135522476.05066958</v>
      </c>
      <c r="H68" s="20">
        <v>321152159</v>
      </c>
      <c r="I68" s="20">
        <v>10207439</v>
      </c>
      <c r="J68" s="20">
        <v>453160829.45580804</v>
      </c>
      <c r="K68" s="20">
        <v>135491088</v>
      </c>
      <c r="L68" s="20">
        <v>1554140</v>
      </c>
      <c r="M68" s="20">
        <v>70717783.66768232</v>
      </c>
      <c r="N68" s="20">
        <v>155415938</v>
      </c>
      <c r="O68" s="20">
        <v>5027627</v>
      </c>
      <c r="P68" s="20">
        <v>238774393.59156865</v>
      </c>
      <c r="Q68" s="20">
        <v>850100000</v>
      </c>
      <c r="R68" s="20">
        <v>26285092</v>
      </c>
      <c r="S68" s="20">
        <v>1324866411.9200914</v>
      </c>
      <c r="T68" s="20">
        <v>564438394</v>
      </c>
      <c r="U68" s="20">
        <v>17671140</v>
      </c>
      <c r="V68" s="20">
        <v>930587501.31676698</v>
      </c>
      <c r="W68" s="20">
        <v>677629163</v>
      </c>
      <c r="X68" s="20">
        <v>29720837</v>
      </c>
      <c r="Y68" s="20">
        <v>1539414013.4088283</v>
      </c>
      <c r="Z68" s="20">
        <v>652136000</v>
      </c>
      <c r="AA68" s="20">
        <v>3155898</v>
      </c>
      <c r="AB68" s="20">
        <v>156608585.32651699</v>
      </c>
      <c r="AC68" s="21">
        <v>618545242</v>
      </c>
      <c r="AD68" s="21">
        <v>23061807</v>
      </c>
      <c r="AE68" s="21">
        <v>1135900026.6851745</v>
      </c>
      <c r="AF68" s="21">
        <v>483194000</v>
      </c>
      <c r="AG68" s="21">
        <v>32883104</v>
      </c>
      <c r="AH68" s="21">
        <v>1791398697.3745394</v>
      </c>
    </row>
    <row r="69" spans="1:34" x14ac:dyDescent="0.25">
      <c r="A69" s="8" t="s">
        <v>64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</row>
    <row r="70" spans="1:34" ht="45" x14ac:dyDescent="0.25">
      <c r="A70" s="8" t="s">
        <v>65</v>
      </c>
      <c r="B70" s="20">
        <v>10557942</v>
      </c>
      <c r="C70" s="20">
        <v>11449174</v>
      </c>
      <c r="D70" s="20">
        <v>483484818.73065102</v>
      </c>
      <c r="E70" s="20">
        <v>758508</v>
      </c>
      <c r="F70" s="20">
        <v>1015615</v>
      </c>
      <c r="G70" s="20">
        <v>43108982.006804913</v>
      </c>
      <c r="H70" s="20">
        <v>201726</v>
      </c>
      <c r="I70" s="20">
        <v>199672</v>
      </c>
      <c r="J70" s="20">
        <v>8864469.2502301633</v>
      </c>
      <c r="K70" s="20">
        <v>86281.17</v>
      </c>
      <c r="L70" s="20">
        <v>115645</v>
      </c>
      <c r="M70" s="20">
        <v>5262175.9251091424</v>
      </c>
      <c r="N70" s="20">
        <v>117390</v>
      </c>
      <c r="O70" s="20">
        <v>17774</v>
      </c>
      <c r="P70" s="20">
        <v>844131.05262115528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9</v>
      </c>
      <c r="AA70" s="20">
        <v>76</v>
      </c>
      <c r="AB70" s="20">
        <v>3771.4312962000963</v>
      </c>
      <c r="AC70" s="20">
        <v>0</v>
      </c>
      <c r="AD70" s="20">
        <v>0</v>
      </c>
      <c r="AE70" s="20">
        <v>0</v>
      </c>
      <c r="AF70" s="21">
        <v>62.26</v>
      </c>
      <c r="AG70" s="21">
        <v>786</v>
      </c>
      <c r="AH70" s="21">
        <v>42819.539668043137</v>
      </c>
    </row>
    <row r="71" spans="1:34" x14ac:dyDescent="0.25">
      <c r="A71" s="8" t="s">
        <v>66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45</v>
      </c>
      <c r="R71" s="20">
        <v>352</v>
      </c>
      <c r="S71" s="20">
        <v>17742.109367388635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1">
        <v>1067</v>
      </c>
      <c r="AG71" s="21">
        <v>1384</v>
      </c>
      <c r="AH71" s="21">
        <v>75397.255598691729</v>
      </c>
    </row>
    <row r="72" spans="1:34" ht="45" x14ac:dyDescent="0.25">
      <c r="A72" s="8" t="s">
        <v>67</v>
      </c>
      <c r="B72" s="20">
        <v>16731</v>
      </c>
      <c r="C72" s="20">
        <v>104166</v>
      </c>
      <c r="D72" s="20">
        <v>4398804.6323601156</v>
      </c>
      <c r="E72" s="20">
        <v>805073</v>
      </c>
      <c r="F72" s="20">
        <v>3999100</v>
      </c>
      <c r="G72" s="20">
        <v>169746537.75634816</v>
      </c>
      <c r="H72" s="20">
        <v>1228933</v>
      </c>
      <c r="I72" s="20">
        <v>6154244</v>
      </c>
      <c r="J72" s="20">
        <v>273218612.00575686</v>
      </c>
      <c r="K72" s="20">
        <v>785042.22</v>
      </c>
      <c r="L72" s="20">
        <v>3724471</v>
      </c>
      <c r="M72" s="20">
        <v>169474007.78215376</v>
      </c>
      <c r="N72" s="20">
        <v>697556</v>
      </c>
      <c r="O72" s="20">
        <v>400784</v>
      </c>
      <c r="P72" s="20">
        <v>19034219.635069035</v>
      </c>
      <c r="Q72" s="20">
        <v>77979.44</v>
      </c>
      <c r="R72" s="20">
        <v>366875</v>
      </c>
      <c r="S72" s="20">
        <v>18491864.699320186</v>
      </c>
      <c r="T72" s="20">
        <v>29112</v>
      </c>
      <c r="U72" s="20">
        <v>64830</v>
      </c>
      <c r="V72" s="20">
        <v>3414040.5039157635</v>
      </c>
      <c r="W72" s="20">
        <v>53549.520000000004</v>
      </c>
      <c r="X72" s="20">
        <v>84752</v>
      </c>
      <c r="Y72" s="20">
        <v>4389796.1710979063</v>
      </c>
      <c r="Z72" s="20">
        <v>20776.239999999998</v>
      </c>
      <c r="AA72" s="20">
        <v>115655</v>
      </c>
      <c r="AB72" s="20">
        <v>5739274.8231845014</v>
      </c>
      <c r="AC72" s="21">
        <v>481.77</v>
      </c>
      <c r="AD72" s="21">
        <v>8486</v>
      </c>
      <c r="AE72" s="21">
        <v>417974.51632694656</v>
      </c>
      <c r="AF72" s="21">
        <v>128376.87</v>
      </c>
      <c r="AG72" s="21">
        <v>212553</v>
      </c>
      <c r="AH72" s="21">
        <v>11579416.813055437</v>
      </c>
    </row>
    <row r="73" spans="1:34" ht="30" x14ac:dyDescent="0.25">
      <c r="A73" s="8" t="s">
        <v>68</v>
      </c>
      <c r="B73" s="20">
        <v>0</v>
      </c>
      <c r="C73" s="20">
        <v>0</v>
      </c>
      <c r="D73" s="20">
        <v>0</v>
      </c>
      <c r="E73" s="20">
        <v>138044</v>
      </c>
      <c r="F73" s="20">
        <v>95275</v>
      </c>
      <c r="G73" s="20">
        <v>4044060.2597424597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12200</v>
      </c>
      <c r="X73" s="20">
        <v>42400</v>
      </c>
      <c r="Y73" s="20">
        <v>2196141.1843325379</v>
      </c>
      <c r="Z73" s="20">
        <v>0</v>
      </c>
      <c r="AA73" s="20">
        <v>0</v>
      </c>
      <c r="AB73" s="20">
        <v>0</v>
      </c>
      <c r="AC73" s="21">
        <v>6426.58</v>
      </c>
      <c r="AD73" s="21">
        <v>130500</v>
      </c>
      <c r="AE73" s="21">
        <v>6427725.0036137784</v>
      </c>
      <c r="AF73" s="21">
        <v>2606.46</v>
      </c>
      <c r="AG73" s="21">
        <v>46200</v>
      </c>
      <c r="AH73" s="21">
        <v>2516873.7056788714</v>
      </c>
    </row>
    <row r="74" spans="1:34" ht="45" x14ac:dyDescent="0.25">
      <c r="A74" s="8" t="s">
        <v>69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72</v>
      </c>
      <c r="R74" s="20">
        <v>5848</v>
      </c>
      <c r="S74" s="20">
        <v>294760.95335366123</v>
      </c>
      <c r="T74" s="20">
        <v>202</v>
      </c>
      <c r="U74" s="20">
        <v>24549</v>
      </c>
      <c r="V74" s="20">
        <v>1292785.4439399673</v>
      </c>
      <c r="W74" s="20">
        <v>32</v>
      </c>
      <c r="X74" s="20">
        <v>4326</v>
      </c>
      <c r="Y74" s="20">
        <v>224068.5557410981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</row>
    <row r="75" spans="1:34" ht="30" x14ac:dyDescent="0.25">
      <c r="A75" s="8" t="s">
        <v>70</v>
      </c>
      <c r="B75" s="20">
        <v>16160</v>
      </c>
      <c r="C75" s="20">
        <v>147600</v>
      </c>
      <c r="D75" s="20">
        <v>6232970.1028776476</v>
      </c>
      <c r="E75" s="20">
        <v>390</v>
      </c>
      <c r="F75" s="20">
        <v>1500</v>
      </c>
      <c r="G75" s="20">
        <v>63669.277246010912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3672</v>
      </c>
      <c r="R75" s="20">
        <v>1284</v>
      </c>
      <c r="S75" s="20">
        <v>64718.376215133547</v>
      </c>
      <c r="T75" s="20">
        <v>13410</v>
      </c>
      <c r="U75" s="20">
        <v>15824</v>
      </c>
      <c r="V75" s="20">
        <v>833314.46759159409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</row>
    <row r="76" spans="1:34" ht="45" x14ac:dyDescent="0.25">
      <c r="A76" s="8" t="s">
        <v>71</v>
      </c>
      <c r="B76" s="20">
        <v>90730</v>
      </c>
      <c r="C76" s="20">
        <v>52176</v>
      </c>
      <c r="D76" s="20">
        <v>2203329.5940904077</v>
      </c>
      <c r="E76" s="20">
        <v>16601</v>
      </c>
      <c r="F76" s="20">
        <v>54475</v>
      </c>
      <c r="G76" s="20">
        <v>2312255.9186509633</v>
      </c>
      <c r="H76" s="20">
        <v>778695</v>
      </c>
      <c r="I76" s="20">
        <v>660244</v>
      </c>
      <c r="J76" s="20">
        <v>29311634.258428644</v>
      </c>
      <c r="K76" s="20">
        <v>1502720</v>
      </c>
      <c r="L76" s="20">
        <v>875005</v>
      </c>
      <c r="M76" s="20">
        <v>39815212.463574953</v>
      </c>
      <c r="N76" s="20">
        <v>15907</v>
      </c>
      <c r="O76" s="20">
        <v>57415</v>
      </c>
      <c r="P76" s="20">
        <v>2726779.8124363469</v>
      </c>
      <c r="Q76" s="20">
        <v>21878.5</v>
      </c>
      <c r="R76" s="20">
        <v>46244</v>
      </c>
      <c r="S76" s="20">
        <v>2330869.6181406821</v>
      </c>
      <c r="T76" s="20">
        <v>1213</v>
      </c>
      <c r="U76" s="20">
        <v>5528</v>
      </c>
      <c r="V76" s="20">
        <v>291112.38478553668</v>
      </c>
      <c r="W76" s="20">
        <v>0</v>
      </c>
      <c r="X76" s="20">
        <v>0</v>
      </c>
      <c r="Y76" s="20">
        <v>0</v>
      </c>
      <c r="Z76" s="20">
        <v>12774.5</v>
      </c>
      <c r="AA76" s="20">
        <v>9896</v>
      </c>
      <c r="AB76" s="20">
        <v>491080.05404205463</v>
      </c>
      <c r="AC76" s="21">
        <v>33672.080000000002</v>
      </c>
      <c r="AD76" s="21">
        <v>44245</v>
      </c>
      <c r="AE76" s="21">
        <v>2179269.6765125794</v>
      </c>
      <c r="AF76" s="21">
        <v>26544.300000000003</v>
      </c>
      <c r="AG76" s="21">
        <v>30933</v>
      </c>
      <c r="AH76" s="21">
        <v>1685161.3493022625</v>
      </c>
    </row>
    <row r="77" spans="1:34" ht="60" x14ac:dyDescent="0.25">
      <c r="A77" s="8" t="s">
        <v>72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</row>
    <row r="78" spans="1:34" x14ac:dyDescent="0.25">
      <c r="A78" s="8" t="s">
        <v>73</v>
      </c>
      <c r="B78" s="20">
        <v>0</v>
      </c>
      <c r="C78" s="20">
        <v>0</v>
      </c>
      <c r="D78" s="20">
        <v>0</v>
      </c>
      <c r="E78" s="20">
        <v>6115524</v>
      </c>
      <c r="F78" s="20">
        <v>353139</v>
      </c>
      <c r="G78" s="20">
        <v>14989403.264919365</v>
      </c>
      <c r="H78" s="20">
        <v>3730806</v>
      </c>
      <c r="I78" s="20">
        <v>326394</v>
      </c>
      <c r="J78" s="20">
        <v>14490311.993968228</v>
      </c>
      <c r="K78" s="20">
        <v>4920876.67</v>
      </c>
      <c r="L78" s="20">
        <v>125821</v>
      </c>
      <c r="M78" s="20">
        <v>5725212.8243603902</v>
      </c>
      <c r="N78" s="20">
        <v>3025572</v>
      </c>
      <c r="O78" s="20">
        <v>112164</v>
      </c>
      <c r="P78" s="20">
        <v>5326944.7162259063</v>
      </c>
      <c r="Q78" s="20">
        <v>1286366</v>
      </c>
      <c r="R78" s="20">
        <v>125409</v>
      </c>
      <c r="S78" s="20">
        <v>6321080.0956103457</v>
      </c>
      <c r="T78" s="20">
        <v>4709807</v>
      </c>
      <c r="U78" s="20">
        <v>893471</v>
      </c>
      <c r="V78" s="20">
        <v>47051460.482401982</v>
      </c>
      <c r="W78" s="20">
        <v>4254535</v>
      </c>
      <c r="X78" s="20">
        <v>1572851</v>
      </c>
      <c r="Y78" s="20">
        <v>81467048.535816431</v>
      </c>
      <c r="Z78" s="20">
        <v>3220565</v>
      </c>
      <c r="AA78" s="20">
        <v>2138731</v>
      </c>
      <c r="AB78" s="20">
        <v>106132592.46780697</v>
      </c>
      <c r="AC78" s="21">
        <v>8748330</v>
      </c>
      <c r="AD78" s="21">
        <v>8545433</v>
      </c>
      <c r="AE78" s="21">
        <v>420901864.83376473</v>
      </c>
      <c r="AF78" s="21">
        <v>7342682</v>
      </c>
      <c r="AG78" s="21">
        <v>6409117</v>
      </c>
      <c r="AH78" s="21">
        <v>349154503.33158982</v>
      </c>
    </row>
    <row r="79" spans="1:34" x14ac:dyDescent="0.25">
      <c r="A79" s="8" t="s">
        <v>74</v>
      </c>
      <c r="B79" s="20">
        <v>0</v>
      </c>
      <c r="C79" s="20">
        <v>0</v>
      </c>
      <c r="D79" s="20">
        <v>0</v>
      </c>
      <c r="E79" s="20">
        <v>12156</v>
      </c>
      <c r="F79" s="20">
        <v>3963</v>
      </c>
      <c r="G79" s="20">
        <v>168214.23048396083</v>
      </c>
      <c r="H79" s="20">
        <v>0</v>
      </c>
      <c r="I79" s="20">
        <v>0</v>
      </c>
      <c r="J79" s="20">
        <v>0</v>
      </c>
      <c r="K79" s="20">
        <v>305</v>
      </c>
      <c r="L79" s="20">
        <v>4608</v>
      </c>
      <c r="M79" s="20">
        <v>209677.08645339555</v>
      </c>
      <c r="N79" s="20">
        <v>61</v>
      </c>
      <c r="O79" s="20">
        <v>110</v>
      </c>
      <c r="P79" s="20">
        <v>5224.1710244360902</v>
      </c>
      <c r="Q79" s="20">
        <v>0</v>
      </c>
      <c r="R79" s="20">
        <v>0</v>
      </c>
      <c r="S79" s="20">
        <v>0</v>
      </c>
      <c r="T79" s="20">
        <v>362430</v>
      </c>
      <c r="U79" s="20">
        <v>49200</v>
      </c>
      <c r="V79" s="20">
        <v>2590942.3537352392</v>
      </c>
      <c r="W79" s="20">
        <v>221485</v>
      </c>
      <c r="X79" s="20">
        <v>23000</v>
      </c>
      <c r="Y79" s="20">
        <v>1191303.0009351033</v>
      </c>
      <c r="Z79" s="20">
        <v>40270</v>
      </c>
      <c r="AA79" s="20">
        <v>2600</v>
      </c>
      <c r="AB79" s="20">
        <v>129022.6496068454</v>
      </c>
      <c r="AC79" s="21">
        <v>101968.6</v>
      </c>
      <c r="AD79" s="21">
        <v>12415</v>
      </c>
      <c r="AE79" s="21">
        <v>611495.8308035637</v>
      </c>
      <c r="AF79" s="20">
        <v>0</v>
      </c>
      <c r="AG79" s="20">
        <v>0</v>
      </c>
      <c r="AH79" s="20">
        <v>0</v>
      </c>
    </row>
    <row r="80" spans="1:34" ht="30" x14ac:dyDescent="0.25">
      <c r="A80" s="8" t="s">
        <v>75</v>
      </c>
      <c r="B80" s="20">
        <v>4800</v>
      </c>
      <c r="C80" s="20">
        <v>14400</v>
      </c>
      <c r="D80" s="20">
        <v>608094.64418318518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1">
        <v>21</v>
      </c>
      <c r="AD80" s="21">
        <v>2249</v>
      </c>
      <c r="AE80" s="21">
        <v>110773.59029216389</v>
      </c>
      <c r="AF80" s="20">
        <v>0</v>
      </c>
      <c r="AG80" s="20">
        <v>0</v>
      </c>
      <c r="AH80" s="20">
        <v>0</v>
      </c>
    </row>
    <row r="81" spans="1:34" x14ac:dyDescent="0.25">
      <c r="A81" s="8" t="s">
        <v>76</v>
      </c>
      <c r="B81" s="20">
        <v>0</v>
      </c>
      <c r="C81" s="20">
        <v>0</v>
      </c>
      <c r="D81" s="20">
        <v>0</v>
      </c>
      <c r="E81" s="20">
        <v>53568</v>
      </c>
      <c r="F81" s="20">
        <v>62711</v>
      </c>
      <c r="G81" s="20">
        <v>2661842.6969163939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</row>
    <row r="82" spans="1:34" x14ac:dyDescent="0.25">
      <c r="A82" s="8" t="s">
        <v>77</v>
      </c>
      <c r="B82" s="20">
        <v>0</v>
      </c>
      <c r="C82" s="20">
        <v>0</v>
      </c>
      <c r="D82" s="20">
        <v>0</v>
      </c>
      <c r="E82" s="20">
        <v>446</v>
      </c>
      <c r="F82" s="20">
        <v>28526</v>
      </c>
      <c r="G82" s="20">
        <v>1210819.8684798048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302</v>
      </c>
      <c r="O82" s="20">
        <v>9194</v>
      </c>
      <c r="P82" s="20">
        <v>436645.71271514014</v>
      </c>
      <c r="Q82" s="20">
        <v>0</v>
      </c>
      <c r="R82" s="20">
        <v>0</v>
      </c>
      <c r="S82" s="20">
        <v>0</v>
      </c>
      <c r="T82" s="20">
        <v>38511.1</v>
      </c>
      <c r="U82" s="20">
        <v>151290</v>
      </c>
      <c r="V82" s="20">
        <v>7967147.73773586</v>
      </c>
      <c r="W82" s="20">
        <v>7920.16</v>
      </c>
      <c r="X82" s="20">
        <v>54486</v>
      </c>
      <c r="Y82" s="20">
        <v>2822145.0134326098</v>
      </c>
      <c r="Z82" s="20">
        <v>6382.38</v>
      </c>
      <c r="AA82" s="20">
        <v>20827</v>
      </c>
      <c r="AB82" s="20">
        <v>1033521.0474468343</v>
      </c>
      <c r="AC82" s="21">
        <v>10315.129999999999</v>
      </c>
      <c r="AD82" s="21">
        <v>21838</v>
      </c>
      <c r="AE82" s="21">
        <v>1075621.9052024344</v>
      </c>
      <c r="AF82" s="21">
        <v>10069.140000000001</v>
      </c>
      <c r="AG82" s="21">
        <v>21203</v>
      </c>
      <c r="AH82" s="21">
        <v>1155092.4931062581</v>
      </c>
    </row>
    <row r="83" spans="1:34" x14ac:dyDescent="0.25">
      <c r="A83" s="8" t="s">
        <v>78</v>
      </c>
      <c r="B83" s="20">
        <v>0</v>
      </c>
      <c r="C83" s="20">
        <v>0</v>
      </c>
      <c r="D83" s="20">
        <v>0</v>
      </c>
      <c r="E83" s="20">
        <v>217</v>
      </c>
      <c r="F83" s="20">
        <v>4519</v>
      </c>
      <c r="G83" s="20">
        <v>191814.30924981553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129658</v>
      </c>
      <c r="X83" s="20">
        <v>161775</v>
      </c>
      <c r="Y83" s="20">
        <v>8379262.7380989706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</row>
    <row r="84" spans="1:34" x14ac:dyDescent="0.25">
      <c r="A84" s="8" t="s">
        <v>79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252</v>
      </c>
      <c r="U84" s="20">
        <v>3930</v>
      </c>
      <c r="V84" s="20">
        <v>206959.41971909534</v>
      </c>
      <c r="W84" s="20">
        <v>702</v>
      </c>
      <c r="X84" s="20">
        <v>11200</v>
      </c>
      <c r="Y84" s="20">
        <v>580112.76567274588</v>
      </c>
      <c r="Z84" s="20">
        <v>22706</v>
      </c>
      <c r="AA84" s="20">
        <v>75514</v>
      </c>
      <c r="AB84" s="20">
        <v>3747313.985542817</v>
      </c>
      <c r="AC84" s="21">
        <v>761</v>
      </c>
      <c r="AD84" s="21">
        <v>12881</v>
      </c>
      <c r="AE84" s="21">
        <v>634448.47334520367</v>
      </c>
      <c r="AF84" s="21">
        <v>127.7</v>
      </c>
      <c r="AG84" s="21">
        <v>1828</v>
      </c>
      <c r="AH84" s="21">
        <v>99585.392510410762</v>
      </c>
    </row>
    <row r="85" spans="1:34" x14ac:dyDescent="0.25">
      <c r="A85" s="8" t="s">
        <v>80</v>
      </c>
      <c r="B85" s="20">
        <v>353594</v>
      </c>
      <c r="C85" s="20">
        <v>364226</v>
      </c>
      <c r="D85" s="20">
        <v>15380824.991129501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1">
        <v>156500</v>
      </c>
      <c r="AG85" s="21">
        <v>208750</v>
      </c>
      <c r="AH85" s="21">
        <v>11372237.793516545</v>
      </c>
    </row>
    <row r="86" spans="1:34" x14ac:dyDescent="0.25">
      <c r="A86" s="8" t="s">
        <v>81</v>
      </c>
      <c r="B86" s="20">
        <v>1155145</v>
      </c>
      <c r="C86" s="20">
        <v>7260474</v>
      </c>
      <c r="D86" s="20">
        <v>306601066.22439361</v>
      </c>
      <c r="E86" s="20">
        <v>907755</v>
      </c>
      <c r="F86" s="20">
        <v>9970734</v>
      </c>
      <c r="G86" s="20">
        <v>423219618.26148492</v>
      </c>
      <c r="H86" s="20">
        <v>290205</v>
      </c>
      <c r="I86" s="20">
        <v>4743234</v>
      </c>
      <c r="J86" s="20">
        <v>210576605.33097386</v>
      </c>
      <c r="K86" s="20">
        <v>457933.48</v>
      </c>
      <c r="L86" s="20">
        <v>5220366</v>
      </c>
      <c r="M86" s="20">
        <v>237541478.53740597</v>
      </c>
      <c r="N86" s="20">
        <v>539109</v>
      </c>
      <c r="O86" s="20">
        <v>5380440</v>
      </c>
      <c r="P86" s="20">
        <v>255530352.24288106</v>
      </c>
      <c r="Q86" s="20">
        <v>650038.85</v>
      </c>
      <c r="R86" s="20">
        <v>7089622</v>
      </c>
      <c r="S86" s="20">
        <v>357343320.73137659</v>
      </c>
      <c r="T86" s="20">
        <v>701081.4</v>
      </c>
      <c r="U86" s="20">
        <v>9421422</v>
      </c>
      <c r="V86" s="20">
        <v>496145554.71977574</v>
      </c>
      <c r="W86" s="20">
        <v>538192.09000000008</v>
      </c>
      <c r="X86" s="20">
        <v>7379648</v>
      </c>
      <c r="Y86" s="20">
        <v>382234643.83672744</v>
      </c>
      <c r="Z86" s="20">
        <v>460289.55</v>
      </c>
      <c r="AA86" s="20">
        <v>6220956</v>
      </c>
      <c r="AB86" s="20">
        <v>308709317.77215481</v>
      </c>
      <c r="AC86" s="21">
        <v>615223.77</v>
      </c>
      <c r="AD86" s="21">
        <v>11264913</v>
      </c>
      <c r="AE86" s="21">
        <v>554848758.26539385</v>
      </c>
      <c r="AF86" s="21">
        <v>1061299.07</v>
      </c>
      <c r="AG86" s="21">
        <v>15655118</v>
      </c>
      <c r="AH86" s="21">
        <v>852856165.6601733</v>
      </c>
    </row>
    <row r="87" spans="1:34" ht="30" x14ac:dyDescent="0.25">
      <c r="A87" s="8" t="s">
        <v>82</v>
      </c>
      <c r="B87" s="20">
        <v>0</v>
      </c>
      <c r="C87" s="20">
        <v>0</v>
      </c>
      <c r="D87" s="20">
        <v>0</v>
      </c>
      <c r="E87" s="20">
        <v>8598</v>
      </c>
      <c r="F87" s="20">
        <v>25528</v>
      </c>
      <c r="G87" s="20">
        <v>1083566.2063574444</v>
      </c>
      <c r="H87" s="20">
        <v>308</v>
      </c>
      <c r="I87" s="20">
        <v>2950</v>
      </c>
      <c r="J87" s="20">
        <v>130965.70519741866</v>
      </c>
      <c r="K87" s="20">
        <v>232</v>
      </c>
      <c r="L87" s="20">
        <v>600</v>
      </c>
      <c r="M87" s="20">
        <v>27301.70396528588</v>
      </c>
      <c r="N87" s="20">
        <v>420</v>
      </c>
      <c r="O87" s="20">
        <v>852</v>
      </c>
      <c r="P87" s="20">
        <v>40463.57920745045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28100</v>
      </c>
      <c r="X87" s="20">
        <v>146520</v>
      </c>
      <c r="Y87" s="20">
        <v>7589118.0737831006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1">
        <v>15607.5</v>
      </c>
      <c r="AG87" s="21">
        <v>17016</v>
      </c>
      <c r="AH87" s="21">
        <v>926994.00380588043</v>
      </c>
    </row>
    <row r="88" spans="1:34" ht="30" x14ac:dyDescent="0.25">
      <c r="A88" s="8" t="s">
        <v>83</v>
      </c>
      <c r="B88" s="20">
        <v>102042</v>
      </c>
      <c r="C88" s="20">
        <v>39780</v>
      </c>
      <c r="D88" s="20">
        <v>1679861.4545560491</v>
      </c>
      <c r="E88" s="20">
        <v>122615</v>
      </c>
      <c r="F88" s="20">
        <v>94880</v>
      </c>
      <c r="G88" s="20">
        <v>4027294.016734344</v>
      </c>
      <c r="H88" s="20">
        <v>39025</v>
      </c>
      <c r="I88" s="20">
        <v>184257</v>
      </c>
      <c r="J88" s="20">
        <v>8180117.9466307703</v>
      </c>
      <c r="K88" s="20">
        <v>146370.34</v>
      </c>
      <c r="L88" s="20">
        <v>407150</v>
      </c>
      <c r="M88" s="20">
        <v>18526481.282443583</v>
      </c>
      <c r="N88" s="20">
        <v>10159</v>
      </c>
      <c r="O88" s="20">
        <v>67999</v>
      </c>
      <c r="P88" s="20">
        <v>3229440.0499148159</v>
      </c>
      <c r="Q88" s="20">
        <v>35594</v>
      </c>
      <c r="R88" s="20">
        <v>153200</v>
      </c>
      <c r="S88" s="20">
        <v>7721849.872397555</v>
      </c>
      <c r="T88" s="20">
        <v>8521.2099999999991</v>
      </c>
      <c r="U88" s="20">
        <v>113200</v>
      </c>
      <c r="V88" s="20">
        <v>5961273.8707892094</v>
      </c>
      <c r="W88" s="20">
        <v>2165.9499999999998</v>
      </c>
      <c r="X88" s="20">
        <v>53957</v>
      </c>
      <c r="Y88" s="20">
        <v>2794745.0444111023</v>
      </c>
      <c r="Z88" s="20">
        <v>0</v>
      </c>
      <c r="AA88" s="20">
        <v>0</v>
      </c>
      <c r="AB88" s="20">
        <v>0</v>
      </c>
      <c r="AC88" s="21">
        <v>1.5</v>
      </c>
      <c r="AD88" s="21">
        <v>141</v>
      </c>
      <c r="AE88" s="21">
        <v>6944.8982797666113</v>
      </c>
      <c r="AF88" s="21">
        <v>6707.8</v>
      </c>
      <c r="AG88" s="21">
        <v>19093</v>
      </c>
      <c r="AH88" s="21">
        <v>1040144.3649897553</v>
      </c>
    </row>
    <row r="89" spans="1:34" ht="45" x14ac:dyDescent="0.25">
      <c r="A89" s="8" t="s">
        <v>84</v>
      </c>
      <c r="B89" s="20">
        <v>10000</v>
      </c>
      <c r="C89" s="20">
        <v>1401</v>
      </c>
      <c r="D89" s="20">
        <v>59162.541423655726</v>
      </c>
      <c r="E89" s="20">
        <v>0</v>
      </c>
      <c r="F89" s="20">
        <v>0</v>
      </c>
      <c r="G89" s="20">
        <v>0</v>
      </c>
      <c r="H89" s="20">
        <v>38871</v>
      </c>
      <c r="I89" s="20">
        <v>63936</v>
      </c>
      <c r="J89" s="20">
        <v>2838448.5855939528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102</v>
      </c>
      <c r="R89" s="20">
        <v>2300</v>
      </c>
      <c r="S89" s="20">
        <v>115928.55552555075</v>
      </c>
      <c r="T89" s="20">
        <v>0</v>
      </c>
      <c r="U89" s="20">
        <v>0</v>
      </c>
      <c r="V89" s="20">
        <v>0</v>
      </c>
      <c r="W89" s="20">
        <v>209590</v>
      </c>
      <c r="X89" s="20">
        <v>99427</v>
      </c>
      <c r="Y89" s="20">
        <v>5149899.2814771524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1">
        <v>1745</v>
      </c>
      <c r="AG89" s="21">
        <v>1622</v>
      </c>
      <c r="AH89" s="21">
        <v>88362.968627946524</v>
      </c>
    </row>
    <row r="90" spans="1:34" ht="45" x14ac:dyDescent="0.25">
      <c r="A90" s="8" t="s">
        <v>85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3000</v>
      </c>
      <c r="X90" s="20">
        <v>15155</v>
      </c>
      <c r="Y90" s="20">
        <v>784965.08605093427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1">
        <v>487.5</v>
      </c>
      <c r="AG90" s="21">
        <v>22616</v>
      </c>
      <c r="AH90" s="21">
        <v>1232069.6044942285</v>
      </c>
    </row>
    <row r="91" spans="1:34" x14ac:dyDescent="0.25">
      <c r="A91" s="8" t="s">
        <v>86</v>
      </c>
      <c r="B91" s="20">
        <v>29704826</v>
      </c>
      <c r="C91" s="20">
        <v>229442996</v>
      </c>
      <c r="D91" s="20">
        <v>9689101181.454443</v>
      </c>
      <c r="E91" s="20">
        <v>47922415</v>
      </c>
      <c r="F91" s="20">
        <v>292179720</v>
      </c>
      <c r="G91" s="20">
        <v>12401914398.89456</v>
      </c>
      <c r="H91" s="20">
        <v>39777099</v>
      </c>
      <c r="I91" s="20">
        <v>282104869</v>
      </c>
      <c r="J91" s="20">
        <v>12524089189.223869</v>
      </c>
      <c r="K91" s="20">
        <v>3551121.46</v>
      </c>
      <c r="L91" s="20">
        <v>93991479</v>
      </c>
      <c r="M91" s="20">
        <v>4276879224.8623075</v>
      </c>
      <c r="N91" s="20">
        <v>41570185</v>
      </c>
      <c r="O91" s="20">
        <v>185941521</v>
      </c>
      <c r="P91" s="20">
        <v>8830820965.8888607</v>
      </c>
      <c r="Q91" s="20">
        <v>37119645</v>
      </c>
      <c r="R91" s="20">
        <v>183936525</v>
      </c>
      <c r="S91" s="20">
        <v>9271085065.9301529</v>
      </c>
      <c r="T91" s="20">
        <v>37630</v>
      </c>
      <c r="U91" s="20">
        <v>36548487</v>
      </c>
      <c r="V91" s="20">
        <v>1924695588.0740204</v>
      </c>
      <c r="W91" s="20">
        <v>39720.17</v>
      </c>
      <c r="X91" s="20">
        <v>1095824</v>
      </c>
      <c r="Y91" s="20">
        <v>56759061.725943848</v>
      </c>
      <c r="Z91" s="20">
        <v>430.5</v>
      </c>
      <c r="AA91" s="20">
        <v>226460</v>
      </c>
      <c r="AB91" s="20">
        <v>11237872.780756235</v>
      </c>
      <c r="AC91" s="21">
        <v>584.74</v>
      </c>
      <c r="AD91" s="21">
        <v>370687</v>
      </c>
      <c r="AE91" s="21">
        <v>18258039.068310961</v>
      </c>
      <c r="AF91" s="21">
        <v>3052126.23</v>
      </c>
      <c r="AG91" s="21">
        <v>35754328</v>
      </c>
      <c r="AH91" s="21">
        <v>1947816623.5371826</v>
      </c>
    </row>
    <row r="92" spans="1:34" x14ac:dyDescent="0.25">
      <c r="A92" s="8" t="s">
        <v>87</v>
      </c>
      <c r="B92" s="20">
        <v>270</v>
      </c>
      <c r="C92" s="20">
        <v>401</v>
      </c>
      <c r="D92" s="20">
        <v>16933.746688712308</v>
      </c>
      <c r="E92" s="20">
        <v>1521</v>
      </c>
      <c r="F92" s="20">
        <v>29210</v>
      </c>
      <c r="G92" s="20">
        <v>1239853.0589039857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</row>
    <row r="93" spans="1:34" x14ac:dyDescent="0.25">
      <c r="A93" s="8" t="s">
        <v>88</v>
      </c>
      <c r="B93" s="20">
        <v>20120</v>
      </c>
      <c r="C93" s="20">
        <v>4000</v>
      </c>
      <c r="D93" s="20">
        <v>168915.17893977367</v>
      </c>
      <c r="E93" s="20">
        <v>0</v>
      </c>
      <c r="F93" s="20">
        <v>0</v>
      </c>
      <c r="G93" s="20">
        <v>0</v>
      </c>
      <c r="H93" s="20">
        <v>20000</v>
      </c>
      <c r="I93" s="20">
        <v>4042</v>
      </c>
      <c r="J93" s="20">
        <v>179445.21369761569</v>
      </c>
      <c r="K93" s="20">
        <v>42909.1</v>
      </c>
      <c r="L93" s="20">
        <v>9442</v>
      </c>
      <c r="M93" s="20">
        <v>429637.81473371544</v>
      </c>
      <c r="N93" s="20">
        <v>1050</v>
      </c>
      <c r="O93" s="20">
        <v>7426</v>
      </c>
      <c r="P93" s="20">
        <v>352679.03661329462</v>
      </c>
      <c r="Q93" s="20">
        <v>0</v>
      </c>
      <c r="R93" s="20">
        <v>0</v>
      </c>
      <c r="S93" s="20">
        <v>0</v>
      </c>
      <c r="T93" s="20">
        <v>5400</v>
      </c>
      <c r="U93" s="20">
        <v>3842</v>
      </c>
      <c r="V93" s="20">
        <v>202325.21388314615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1">
        <v>1220</v>
      </c>
      <c r="AD93" s="21">
        <v>29680</v>
      </c>
      <c r="AE93" s="21">
        <v>1461876.4605920073</v>
      </c>
      <c r="AF93" s="20">
        <v>0</v>
      </c>
      <c r="AG93" s="20">
        <v>0</v>
      </c>
      <c r="AH93" s="20">
        <v>0</v>
      </c>
    </row>
    <row r="94" spans="1:34" ht="30" x14ac:dyDescent="0.25">
      <c r="A94" s="8" t="s">
        <v>89</v>
      </c>
      <c r="B94" s="20">
        <v>2302743</v>
      </c>
      <c r="C94" s="20">
        <v>7678006</v>
      </c>
      <c r="D94" s="20">
        <v>324232939.347664</v>
      </c>
      <c r="E94" s="20">
        <v>1708420</v>
      </c>
      <c r="F94" s="20">
        <v>5366487</v>
      </c>
      <c r="G94" s="20">
        <v>227786899.09340894</v>
      </c>
      <c r="H94" s="20">
        <v>1634403</v>
      </c>
      <c r="I94" s="20">
        <v>4329800</v>
      </c>
      <c r="J94" s="20">
        <v>192222139.1063672</v>
      </c>
      <c r="K94" s="20">
        <v>683073.84000000008</v>
      </c>
      <c r="L94" s="20">
        <v>1088805</v>
      </c>
      <c r="M94" s="20">
        <v>49543719.643205158</v>
      </c>
      <c r="N94" s="20">
        <v>643529</v>
      </c>
      <c r="O94" s="20">
        <v>1227151</v>
      </c>
      <c r="P94" s="20">
        <v>58280424.516434297</v>
      </c>
      <c r="Q94" s="20">
        <v>678034.5</v>
      </c>
      <c r="R94" s="20">
        <v>1416857</v>
      </c>
      <c r="S94" s="20">
        <v>71414863.215767488</v>
      </c>
      <c r="T94" s="20">
        <v>555541.5</v>
      </c>
      <c r="U94" s="20">
        <v>1075132</v>
      </c>
      <c r="V94" s="20">
        <v>56617988.509269819</v>
      </c>
      <c r="W94" s="20">
        <v>368718.8</v>
      </c>
      <c r="X94" s="20">
        <v>868267</v>
      </c>
      <c r="Y94" s="20">
        <v>44972568.813605189</v>
      </c>
      <c r="Z94" s="20">
        <v>1483122.63</v>
      </c>
      <c r="AA94" s="20">
        <v>6527543</v>
      </c>
      <c r="AB94" s="20">
        <v>323923420.49331403</v>
      </c>
      <c r="AC94" s="21">
        <v>794309.51</v>
      </c>
      <c r="AD94" s="21">
        <v>2974897</v>
      </c>
      <c r="AE94" s="21">
        <v>146527355.01973656</v>
      </c>
      <c r="AF94" s="21">
        <v>377632.57000000007</v>
      </c>
      <c r="AG94" s="21">
        <v>1543115</v>
      </c>
      <c r="AH94" s="21">
        <v>84065488.492178604</v>
      </c>
    </row>
    <row r="95" spans="1:34" x14ac:dyDescent="0.25">
      <c r="A95" s="8" t="s">
        <v>90</v>
      </c>
      <c r="B95" s="20">
        <v>99652</v>
      </c>
      <c r="C95" s="20">
        <v>284792</v>
      </c>
      <c r="D95" s="20">
        <v>12026422.910154006</v>
      </c>
      <c r="E95" s="20">
        <v>11867</v>
      </c>
      <c r="F95" s="20">
        <v>46764</v>
      </c>
      <c r="G95" s="20">
        <v>1984953.3874216361</v>
      </c>
      <c r="H95" s="20">
        <v>8459</v>
      </c>
      <c r="I95" s="20">
        <v>27544</v>
      </c>
      <c r="J95" s="20">
        <v>1222820.1301551526</v>
      </c>
      <c r="K95" s="20">
        <v>160483.53</v>
      </c>
      <c r="L95" s="20">
        <v>104479</v>
      </c>
      <c r="M95" s="20">
        <v>4754091.2143151723</v>
      </c>
      <c r="N95" s="20">
        <v>5111</v>
      </c>
      <c r="O95" s="20">
        <v>15969</v>
      </c>
      <c r="P95" s="20">
        <v>758407.15535654477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294</v>
      </c>
      <c r="X95" s="20">
        <v>719</v>
      </c>
      <c r="Y95" s="20">
        <v>37241.167724884312</v>
      </c>
      <c r="Z95" s="20">
        <v>0</v>
      </c>
      <c r="AA95" s="20">
        <v>0</v>
      </c>
      <c r="AB95" s="20">
        <v>0</v>
      </c>
      <c r="AC95" s="21">
        <v>30680</v>
      </c>
      <c r="AD95" s="21">
        <v>20439</v>
      </c>
      <c r="AE95" s="21">
        <v>1006714.7229797855</v>
      </c>
      <c r="AF95" s="21">
        <v>0</v>
      </c>
      <c r="AG95" s="21">
        <v>0</v>
      </c>
      <c r="AH95" s="21">
        <v>0</v>
      </c>
    </row>
    <row r="96" spans="1:34" ht="45" x14ac:dyDescent="0.25">
      <c r="A96" s="8" t="s">
        <v>91</v>
      </c>
      <c r="B96" s="20">
        <v>242804</v>
      </c>
      <c r="C96" s="20">
        <v>139962</v>
      </c>
      <c r="D96" s="20">
        <v>5910426.5686921496</v>
      </c>
      <c r="E96" s="20">
        <v>16404</v>
      </c>
      <c r="F96" s="20">
        <v>42488</v>
      </c>
      <c r="G96" s="20">
        <v>1803453.5010856744</v>
      </c>
      <c r="H96" s="20">
        <v>87222</v>
      </c>
      <c r="I96" s="20">
        <v>43125</v>
      </c>
      <c r="J96" s="20">
        <v>1914541.0293690441</v>
      </c>
      <c r="K96" s="20">
        <v>1707</v>
      </c>
      <c r="L96" s="20">
        <v>43685</v>
      </c>
      <c r="M96" s="20">
        <v>1987791.5628725227</v>
      </c>
      <c r="N96" s="20">
        <v>561819</v>
      </c>
      <c r="O96" s="20">
        <v>337015</v>
      </c>
      <c r="P96" s="20">
        <v>16005672.707275717</v>
      </c>
      <c r="Q96" s="20">
        <v>104891</v>
      </c>
      <c r="R96" s="20">
        <v>100411</v>
      </c>
      <c r="S96" s="20">
        <v>5061087.90820699</v>
      </c>
      <c r="T96" s="20">
        <v>84701.299999999988</v>
      </c>
      <c r="U96" s="20">
        <v>43350</v>
      </c>
      <c r="V96" s="20">
        <v>2282872.9885045248</v>
      </c>
      <c r="W96" s="20">
        <v>179128.59999999998</v>
      </c>
      <c r="X96" s="20">
        <v>182610</v>
      </c>
      <c r="Y96" s="20">
        <v>9458427.8695982266</v>
      </c>
      <c r="Z96" s="20">
        <v>4204.43</v>
      </c>
      <c r="AA96" s="20">
        <v>25064</v>
      </c>
      <c r="AB96" s="20">
        <v>1243778.3422099897</v>
      </c>
      <c r="AC96" s="21">
        <v>36470.400000000001</v>
      </c>
      <c r="AD96" s="21">
        <v>25694</v>
      </c>
      <c r="AE96" s="21">
        <v>1265547.6340448461</v>
      </c>
      <c r="AF96" s="21">
        <v>12793</v>
      </c>
      <c r="AG96" s="21">
        <v>46582</v>
      </c>
      <c r="AH96" s="21">
        <v>2537684.2198686837</v>
      </c>
    </row>
    <row r="97" spans="1:34" ht="60" x14ac:dyDescent="0.25">
      <c r="A97" s="8" t="s">
        <v>92</v>
      </c>
      <c r="B97" s="20">
        <v>663256</v>
      </c>
      <c r="C97" s="20">
        <v>5299041</v>
      </c>
      <c r="D97" s="20">
        <v>223772114.68104926</v>
      </c>
      <c r="E97" s="20">
        <v>1591426</v>
      </c>
      <c r="F97" s="20">
        <v>12190016</v>
      </c>
      <c r="G97" s="20">
        <v>517419672.22487265</v>
      </c>
      <c r="H97" s="20">
        <v>827903</v>
      </c>
      <c r="I97" s="20">
        <v>6893599</v>
      </c>
      <c r="J97" s="20">
        <v>306042391.31634575</v>
      </c>
      <c r="K97" s="20">
        <v>641637.61</v>
      </c>
      <c r="L97" s="20">
        <v>7080552</v>
      </c>
      <c r="M97" s="20">
        <v>322185224.35802144</v>
      </c>
      <c r="N97" s="20">
        <v>1101064</v>
      </c>
      <c r="O97" s="20">
        <v>5625462</v>
      </c>
      <c r="P97" s="20">
        <v>267167050.7224209</v>
      </c>
      <c r="Q97" s="20">
        <v>1163170.9000000001</v>
      </c>
      <c r="R97" s="20">
        <v>6561566</v>
      </c>
      <c r="S97" s="20">
        <v>330727334.07198519</v>
      </c>
      <c r="T97" s="20">
        <v>1099505.5799999998</v>
      </c>
      <c r="U97" s="20">
        <v>7173261</v>
      </c>
      <c r="V97" s="20">
        <v>377754181.69303238</v>
      </c>
      <c r="W97" s="20">
        <v>1583514.1</v>
      </c>
      <c r="X97" s="20">
        <v>10397306</v>
      </c>
      <c r="Y97" s="20">
        <v>538536601.71480668</v>
      </c>
      <c r="Z97" s="20">
        <v>1080384.78</v>
      </c>
      <c r="AA97" s="20">
        <v>7832998</v>
      </c>
      <c r="AB97" s="20">
        <v>388705444.74043107</v>
      </c>
      <c r="AC97" s="21">
        <v>1736005.48</v>
      </c>
      <c r="AD97" s="21">
        <v>15609997</v>
      </c>
      <c r="AE97" s="21">
        <v>768864122.78341818</v>
      </c>
      <c r="AF97" s="21">
        <v>2659039.96</v>
      </c>
      <c r="AG97" s="21">
        <v>36056276</v>
      </c>
      <c r="AH97" s="21">
        <v>1964266082.0151546</v>
      </c>
    </row>
    <row r="98" spans="1:34" ht="30" x14ac:dyDescent="0.25">
      <c r="A98" s="8" t="s">
        <v>93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</row>
    <row r="99" spans="1:34" ht="30" x14ac:dyDescent="0.25">
      <c r="A99" s="8" t="s">
        <v>94</v>
      </c>
      <c r="B99" s="20">
        <v>32662</v>
      </c>
      <c r="C99" s="20">
        <v>1169272</v>
      </c>
      <c r="D99" s="20">
        <v>49376947.277316757</v>
      </c>
      <c r="E99" s="20">
        <v>548194</v>
      </c>
      <c r="F99" s="20">
        <v>4740688</v>
      </c>
      <c r="G99" s="20">
        <v>201224119.07255796</v>
      </c>
      <c r="H99" s="20">
        <v>575295</v>
      </c>
      <c r="I99" s="20">
        <v>1834844</v>
      </c>
      <c r="J99" s="20">
        <v>81458182.504153371</v>
      </c>
      <c r="K99" s="20">
        <v>160170.33999999997</v>
      </c>
      <c r="L99" s="20">
        <v>765751</v>
      </c>
      <c r="M99" s="20">
        <v>34843845.18853604</v>
      </c>
      <c r="N99" s="20">
        <v>161123</v>
      </c>
      <c r="O99" s="20">
        <v>276062</v>
      </c>
      <c r="P99" s="20">
        <v>13110864.557707965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</row>
    <row r="100" spans="1:34" ht="30" x14ac:dyDescent="0.25">
      <c r="A100" s="8" t="s">
        <v>95</v>
      </c>
      <c r="B100" s="20">
        <v>0</v>
      </c>
      <c r="C100" s="20">
        <v>0</v>
      </c>
      <c r="D100" s="20">
        <v>0</v>
      </c>
      <c r="E100" s="20">
        <v>786</v>
      </c>
      <c r="F100" s="20">
        <v>11886</v>
      </c>
      <c r="G100" s="20">
        <v>504515.35289739049</v>
      </c>
      <c r="H100" s="20">
        <v>435</v>
      </c>
      <c r="I100" s="20">
        <v>634</v>
      </c>
      <c r="J100" s="20">
        <v>28146.527828868962</v>
      </c>
      <c r="K100" s="20">
        <v>496</v>
      </c>
      <c r="L100" s="20">
        <v>1070</v>
      </c>
      <c r="M100" s="20">
        <v>48688.03873809315</v>
      </c>
      <c r="N100" s="20">
        <v>933</v>
      </c>
      <c r="O100" s="20">
        <v>1094</v>
      </c>
      <c r="P100" s="20">
        <v>51956.755461209847</v>
      </c>
      <c r="Q100" s="20">
        <v>23385</v>
      </c>
      <c r="R100" s="20">
        <v>23867</v>
      </c>
      <c r="S100" s="20">
        <v>1202985.5803166607</v>
      </c>
      <c r="T100" s="20">
        <v>1884</v>
      </c>
      <c r="U100" s="20">
        <v>2217</v>
      </c>
      <c r="V100" s="20">
        <v>116750.39020794768</v>
      </c>
      <c r="W100" s="20">
        <v>1318</v>
      </c>
      <c r="X100" s="20">
        <v>1738</v>
      </c>
      <c r="Y100" s="20">
        <v>90021.070244574323</v>
      </c>
      <c r="Z100" s="20">
        <v>0</v>
      </c>
      <c r="AA100" s="20">
        <v>0</v>
      </c>
      <c r="AB100" s="20">
        <v>0</v>
      </c>
      <c r="AC100" s="21">
        <v>11612.5</v>
      </c>
      <c r="AD100" s="21">
        <v>26810</v>
      </c>
      <c r="AE100" s="21">
        <v>1320515.7651102329</v>
      </c>
      <c r="AF100" s="21">
        <v>5555.57</v>
      </c>
      <c r="AG100" s="21">
        <v>27395</v>
      </c>
      <c r="AH100" s="21">
        <v>1492418.9430102312</v>
      </c>
    </row>
    <row r="101" spans="1:34" x14ac:dyDescent="0.25">
      <c r="A101" s="8" t="s">
        <v>96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44.22</v>
      </c>
      <c r="L101" s="20">
        <v>625</v>
      </c>
      <c r="M101" s="20">
        <v>28439.274963839456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</row>
    <row r="102" spans="1:34" ht="30" x14ac:dyDescent="0.25">
      <c r="A102" s="8" t="s">
        <v>97</v>
      </c>
      <c r="B102" s="20">
        <v>1156</v>
      </c>
      <c r="C102" s="20">
        <v>3567</v>
      </c>
      <c r="D102" s="20">
        <v>150630.11081954316</v>
      </c>
      <c r="E102" s="20">
        <v>0</v>
      </c>
      <c r="F102" s="20">
        <v>0</v>
      </c>
      <c r="G102" s="20">
        <v>0</v>
      </c>
      <c r="H102" s="20">
        <v>108774</v>
      </c>
      <c r="I102" s="20">
        <v>29825</v>
      </c>
      <c r="J102" s="20">
        <v>1324085.4771230549</v>
      </c>
      <c r="K102" s="20">
        <v>511810</v>
      </c>
      <c r="L102" s="20">
        <v>74007</v>
      </c>
      <c r="M102" s="20">
        <v>3367528.6755981869</v>
      </c>
      <c r="N102" s="20">
        <v>0</v>
      </c>
      <c r="O102" s="20">
        <v>0</v>
      </c>
      <c r="P102" s="20">
        <v>0</v>
      </c>
      <c r="Q102" s="20">
        <v>67734</v>
      </c>
      <c r="R102" s="20">
        <v>224100</v>
      </c>
      <c r="S102" s="20">
        <v>11295473.605772141</v>
      </c>
      <c r="T102" s="20">
        <v>291892.8</v>
      </c>
      <c r="U102" s="20">
        <v>3098819</v>
      </c>
      <c r="V102" s="20">
        <v>163188239.70852605</v>
      </c>
      <c r="W102" s="20">
        <v>869626.2</v>
      </c>
      <c r="X102" s="20">
        <v>11933758</v>
      </c>
      <c r="Y102" s="20">
        <v>618118335.55796945</v>
      </c>
      <c r="Z102" s="20">
        <v>739366</v>
      </c>
      <c r="AA102" s="20">
        <v>4562446</v>
      </c>
      <c r="AB102" s="20">
        <v>226407258.31082821</v>
      </c>
      <c r="AC102" s="21">
        <v>763676.4</v>
      </c>
      <c r="AD102" s="21">
        <v>1222200</v>
      </c>
      <c r="AE102" s="21">
        <v>60198969.344189733</v>
      </c>
      <c r="AF102" s="21">
        <v>1167689.2</v>
      </c>
      <c r="AG102" s="21">
        <v>1409979</v>
      </c>
      <c r="AH102" s="21">
        <v>76812533.996956483</v>
      </c>
    </row>
    <row r="103" spans="1:34" ht="30" x14ac:dyDescent="0.25">
      <c r="A103" s="8" t="s">
        <v>98</v>
      </c>
      <c r="B103" s="20">
        <v>197587</v>
      </c>
      <c r="C103" s="20">
        <v>5927153</v>
      </c>
      <c r="D103" s="20">
        <v>250296527.39960405</v>
      </c>
      <c r="E103" s="20">
        <v>192006</v>
      </c>
      <c r="F103" s="20">
        <v>573760</v>
      </c>
      <c r="G103" s="20">
        <v>24353923.008447479</v>
      </c>
      <c r="H103" s="20">
        <v>367301</v>
      </c>
      <c r="I103" s="20">
        <v>679956</v>
      </c>
      <c r="J103" s="20">
        <v>30186751.540073223</v>
      </c>
      <c r="K103" s="20">
        <v>82451.83</v>
      </c>
      <c r="L103" s="20">
        <v>148554</v>
      </c>
      <c r="M103" s="20">
        <v>6759628.8847651305</v>
      </c>
      <c r="N103" s="20">
        <v>87368</v>
      </c>
      <c r="O103" s="20">
        <v>180447</v>
      </c>
      <c r="P103" s="20">
        <v>8569872.6258765385</v>
      </c>
      <c r="Q103" s="20">
        <v>40759.699999999997</v>
      </c>
      <c r="R103" s="20">
        <v>94681</v>
      </c>
      <c r="S103" s="20">
        <v>4772274.593788987</v>
      </c>
      <c r="T103" s="20">
        <v>141744.35</v>
      </c>
      <c r="U103" s="20">
        <v>6684283</v>
      </c>
      <c r="V103" s="20">
        <v>352003900.99700087</v>
      </c>
      <c r="W103" s="20">
        <v>299034.39999999997</v>
      </c>
      <c r="X103" s="20">
        <v>27959231</v>
      </c>
      <c r="Y103" s="20">
        <v>1448170251.9190331</v>
      </c>
      <c r="Z103" s="20">
        <v>552647.85000000009</v>
      </c>
      <c r="AA103" s="20">
        <v>31843961</v>
      </c>
      <c r="AB103" s="20">
        <v>1580227777.7680962</v>
      </c>
      <c r="AC103" s="21">
        <v>648821.16</v>
      </c>
      <c r="AD103" s="21">
        <v>44640183</v>
      </c>
      <c r="AE103" s="21">
        <v>2198734256.2068563</v>
      </c>
      <c r="AF103" s="21">
        <v>839255.01</v>
      </c>
      <c r="AG103" s="21">
        <v>46408833</v>
      </c>
      <c r="AH103" s="21">
        <v>2528250465.1286125</v>
      </c>
    </row>
    <row r="104" spans="1:34" x14ac:dyDescent="0.25">
      <c r="A104" s="8" t="s">
        <v>99</v>
      </c>
      <c r="B104" s="20">
        <v>262697</v>
      </c>
      <c r="C104" s="20">
        <v>350728</v>
      </c>
      <c r="D104" s="20">
        <v>14810820.719797233</v>
      </c>
      <c r="E104" s="20">
        <v>432654</v>
      </c>
      <c r="F104" s="20">
        <v>902647</v>
      </c>
      <c r="G104" s="20">
        <v>38313921.398853339</v>
      </c>
      <c r="H104" s="20">
        <v>2156045</v>
      </c>
      <c r="I104" s="20">
        <v>525328</v>
      </c>
      <c r="J104" s="20">
        <v>23322017.620321885</v>
      </c>
      <c r="K104" s="20">
        <v>460668.77</v>
      </c>
      <c r="L104" s="20">
        <v>150247</v>
      </c>
      <c r="M104" s="20">
        <v>6836665.1927871788</v>
      </c>
      <c r="N104" s="20">
        <v>409161</v>
      </c>
      <c r="O104" s="20">
        <v>157773</v>
      </c>
      <c r="P104" s="20">
        <v>7493028.5003486844</v>
      </c>
      <c r="Q104" s="20">
        <v>8553212.5999999996</v>
      </c>
      <c r="R104" s="20">
        <v>1566585</v>
      </c>
      <c r="S104" s="20">
        <v>78961711.373041287</v>
      </c>
      <c r="T104" s="20">
        <v>8242933</v>
      </c>
      <c r="U104" s="20">
        <v>1522238</v>
      </c>
      <c r="V104" s="20">
        <v>80163229.81026879</v>
      </c>
      <c r="W104" s="20">
        <v>39550.85</v>
      </c>
      <c r="X104" s="20">
        <v>269807</v>
      </c>
      <c r="Y104" s="20">
        <v>13974864.729273798</v>
      </c>
      <c r="Z104" s="20">
        <v>901539.67999999993</v>
      </c>
      <c r="AA104" s="20">
        <v>307765</v>
      </c>
      <c r="AB104" s="20">
        <v>15272559.906250296</v>
      </c>
      <c r="AC104" s="21">
        <v>82275.299999999988</v>
      </c>
      <c r="AD104" s="21">
        <v>2078003</v>
      </c>
      <c r="AE104" s="21">
        <v>102351201.84432524</v>
      </c>
      <c r="AF104" s="21">
        <v>617.22</v>
      </c>
      <c r="AG104" s="21">
        <v>5400691</v>
      </c>
      <c r="AH104" s="21">
        <v>294217687.67092055</v>
      </c>
    </row>
    <row r="105" spans="1:34" ht="45" x14ac:dyDescent="0.25">
      <c r="A105" s="8" t="s">
        <v>100</v>
      </c>
      <c r="B105" s="20">
        <v>100</v>
      </c>
      <c r="C105" s="20">
        <v>1000</v>
      </c>
      <c r="D105" s="20">
        <v>42228.794734943418</v>
      </c>
      <c r="E105" s="20">
        <v>37</v>
      </c>
      <c r="F105" s="20">
        <v>10000</v>
      </c>
      <c r="G105" s="20">
        <v>424461.84830673941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70</v>
      </c>
      <c r="O105" s="20">
        <v>3074</v>
      </c>
      <c r="P105" s="20">
        <v>145991.83390105946</v>
      </c>
      <c r="Q105" s="20">
        <v>1064</v>
      </c>
      <c r="R105" s="20">
        <v>11448</v>
      </c>
      <c r="S105" s="20">
        <v>577021.78419848043</v>
      </c>
      <c r="T105" s="20">
        <v>1250</v>
      </c>
      <c r="U105" s="20">
        <v>84783</v>
      </c>
      <c r="V105" s="20">
        <v>4464794.0157872932</v>
      </c>
      <c r="W105" s="20">
        <v>150</v>
      </c>
      <c r="X105" s="20">
        <v>3124</v>
      </c>
      <c r="Y105" s="20">
        <v>161810.02499657663</v>
      </c>
      <c r="Z105" s="20">
        <v>175</v>
      </c>
      <c r="AA105" s="20">
        <v>14504</v>
      </c>
      <c r="AB105" s="20">
        <v>719747.88842218672</v>
      </c>
      <c r="AC105" s="21">
        <v>1141</v>
      </c>
      <c r="AD105" s="21">
        <v>54210</v>
      </c>
      <c r="AE105" s="21">
        <v>2670091.7428804822</v>
      </c>
      <c r="AF105" s="21">
        <v>3390.6</v>
      </c>
      <c r="AG105" s="21">
        <v>55310</v>
      </c>
      <c r="AH105" s="21">
        <v>3013166.3346558092</v>
      </c>
    </row>
    <row r="106" spans="1:34" x14ac:dyDescent="0.25">
      <c r="A106" s="8" t="s">
        <v>101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</row>
    <row r="107" spans="1:34" ht="30" x14ac:dyDescent="0.25">
      <c r="A107" s="8" t="s">
        <v>102</v>
      </c>
      <c r="B107" s="20">
        <v>668</v>
      </c>
      <c r="C107" s="20">
        <v>1056340</v>
      </c>
      <c r="D107" s="20">
        <v>44607965.030310124</v>
      </c>
      <c r="E107" s="20">
        <v>5200</v>
      </c>
      <c r="F107" s="20">
        <v>8140542</v>
      </c>
      <c r="G107" s="20">
        <v>345534950.35386413</v>
      </c>
      <c r="H107" s="20">
        <v>5999</v>
      </c>
      <c r="I107" s="20">
        <v>9407027</v>
      </c>
      <c r="J107" s="20">
        <v>417626415.20886701</v>
      </c>
      <c r="K107" s="20">
        <v>1752.56</v>
      </c>
      <c r="L107" s="20">
        <v>2309745</v>
      </c>
      <c r="M107" s="20">
        <v>105099957.04216538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2109.62</v>
      </c>
      <c r="U107" s="20">
        <v>2224652</v>
      </c>
      <c r="V107" s="20">
        <v>117153355.46995544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1">
        <v>3142.8</v>
      </c>
      <c r="AG107" s="21">
        <v>4764447</v>
      </c>
      <c r="AH107" s="21">
        <v>259556523.29871389</v>
      </c>
    </row>
    <row r="108" spans="1:34" x14ac:dyDescent="0.25">
      <c r="A108" s="8" t="s">
        <v>103</v>
      </c>
      <c r="B108" s="20">
        <v>17</v>
      </c>
      <c r="C108" s="20">
        <v>147</v>
      </c>
      <c r="D108" s="20">
        <v>6207.6328260366818</v>
      </c>
      <c r="E108" s="20">
        <v>10</v>
      </c>
      <c r="F108" s="20">
        <v>82</v>
      </c>
      <c r="G108" s="20">
        <v>3480.587156115263</v>
      </c>
      <c r="H108" s="20">
        <v>0</v>
      </c>
      <c r="I108" s="20">
        <v>0</v>
      </c>
      <c r="J108" s="20">
        <v>0</v>
      </c>
      <c r="K108" s="20">
        <v>18007</v>
      </c>
      <c r="L108" s="20">
        <v>151506</v>
      </c>
      <c r="M108" s="20">
        <v>6893953.2682743371</v>
      </c>
      <c r="N108" s="20">
        <v>0</v>
      </c>
      <c r="O108" s="20">
        <v>0</v>
      </c>
      <c r="P108" s="20">
        <v>0</v>
      </c>
      <c r="Q108" s="20">
        <v>10</v>
      </c>
      <c r="R108" s="20">
        <v>1871</v>
      </c>
      <c r="S108" s="20">
        <v>94305.359734045851</v>
      </c>
      <c r="T108" s="20">
        <v>10310</v>
      </c>
      <c r="U108" s="20">
        <v>28000</v>
      </c>
      <c r="V108" s="20">
        <v>1474520.0387111118</v>
      </c>
      <c r="W108" s="20">
        <v>218142</v>
      </c>
      <c r="X108" s="20">
        <v>41575</v>
      </c>
      <c r="Y108" s="20">
        <v>2153409.6636468223</v>
      </c>
      <c r="Z108" s="20">
        <v>122050</v>
      </c>
      <c r="AA108" s="20">
        <v>5625</v>
      </c>
      <c r="AB108" s="20">
        <v>279135.54001480975</v>
      </c>
      <c r="AC108" s="21">
        <v>433.88</v>
      </c>
      <c r="AD108" s="21">
        <v>6696</v>
      </c>
      <c r="AE108" s="21">
        <v>329808.78639232076</v>
      </c>
      <c r="AF108" s="21">
        <v>225421.8</v>
      </c>
      <c r="AG108" s="21">
        <v>105768</v>
      </c>
      <c r="AH108" s="21">
        <v>5762006.4524294995</v>
      </c>
    </row>
    <row r="109" spans="1:34" x14ac:dyDescent="0.25">
      <c r="A109" s="8" t="s">
        <v>104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19215</v>
      </c>
      <c r="U109" s="20">
        <v>1901498</v>
      </c>
      <c r="V109" s="20">
        <v>100135603.73461077</v>
      </c>
      <c r="W109" s="20">
        <v>33991.199999999997</v>
      </c>
      <c r="X109" s="20">
        <v>4647743</v>
      </c>
      <c r="Y109" s="20">
        <v>240733486.23804867</v>
      </c>
      <c r="Z109" s="20">
        <v>4910.49</v>
      </c>
      <c r="AA109" s="20">
        <v>3117580</v>
      </c>
      <c r="AB109" s="20">
        <v>154707089.21588811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</row>
    <row r="110" spans="1:34" x14ac:dyDescent="0.25">
      <c r="A110" s="8" t="s">
        <v>105</v>
      </c>
      <c r="B110" s="20">
        <v>1573380</v>
      </c>
      <c r="C110" s="20">
        <v>1869700</v>
      </c>
      <c r="D110" s="20">
        <v>78955177.515923709</v>
      </c>
      <c r="E110" s="20">
        <v>0</v>
      </c>
      <c r="F110" s="20">
        <v>0</v>
      </c>
      <c r="G110" s="20">
        <v>0</v>
      </c>
      <c r="H110" s="20">
        <v>150000</v>
      </c>
      <c r="I110" s="20">
        <v>38750</v>
      </c>
      <c r="J110" s="20">
        <v>1720312.2292881266</v>
      </c>
      <c r="K110" s="20">
        <v>815.02</v>
      </c>
      <c r="L110" s="20">
        <v>1822</v>
      </c>
      <c r="M110" s="20">
        <v>82906.174374584778</v>
      </c>
      <c r="N110" s="20">
        <v>12063</v>
      </c>
      <c r="O110" s="20">
        <v>20702</v>
      </c>
      <c r="P110" s="20">
        <v>983188.98679887224</v>
      </c>
      <c r="Q110" s="20">
        <v>21</v>
      </c>
      <c r="R110" s="20">
        <v>274</v>
      </c>
      <c r="S110" s="20">
        <v>13810.619223478654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36.58</v>
      </c>
      <c r="AA110" s="20">
        <v>508</v>
      </c>
      <c r="AB110" s="20">
        <v>25209.040769337487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</row>
    <row r="111" spans="1:34" ht="30" x14ac:dyDescent="0.25">
      <c r="A111" s="8" t="s">
        <v>106</v>
      </c>
      <c r="B111" s="20">
        <v>119960</v>
      </c>
      <c r="C111" s="20">
        <v>225802</v>
      </c>
      <c r="D111" s="20">
        <v>9535346.3087396938</v>
      </c>
      <c r="E111" s="20">
        <v>160</v>
      </c>
      <c r="F111" s="20">
        <v>305</v>
      </c>
      <c r="G111" s="20">
        <v>12946.086373355552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11740</v>
      </c>
      <c r="O111" s="20">
        <v>25918</v>
      </c>
      <c r="P111" s="20">
        <v>1230909.6782848602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1">
        <v>33</v>
      </c>
      <c r="AG111" s="21">
        <v>3860</v>
      </c>
      <c r="AH111" s="21">
        <v>210284.25333161134</v>
      </c>
    </row>
    <row r="112" spans="1:34" ht="135" x14ac:dyDescent="0.25">
      <c r="A112" s="8" t="s">
        <v>111</v>
      </c>
      <c r="B112" s="20">
        <v>4225</v>
      </c>
      <c r="C112" s="20">
        <v>2128</v>
      </c>
      <c r="D112" s="20">
        <v>89862.875195959583</v>
      </c>
      <c r="E112" s="20">
        <v>32927</v>
      </c>
      <c r="F112" s="20">
        <v>14245</v>
      </c>
      <c r="G112" s="20">
        <v>604645.90291295026</v>
      </c>
      <c r="H112" s="20">
        <v>125866</v>
      </c>
      <c r="I112" s="20">
        <v>65264</v>
      </c>
      <c r="J112" s="20">
        <v>2897405.350509943</v>
      </c>
      <c r="K112" s="20">
        <v>171479.57</v>
      </c>
      <c r="L112" s="20">
        <v>67959</v>
      </c>
      <c r="M112" s="20">
        <v>3092327.4996281052</v>
      </c>
      <c r="N112" s="20">
        <v>8769</v>
      </c>
      <c r="O112" s="20">
        <v>3515</v>
      </c>
      <c r="P112" s="20">
        <v>166936.01046266235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</row>
    <row r="113" spans="1:34" ht="30" x14ac:dyDescent="0.25">
      <c r="A113" s="8" t="s">
        <v>107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54420</v>
      </c>
      <c r="R113" s="20">
        <v>134989</v>
      </c>
      <c r="S113" s="20">
        <v>6803947.7312341612</v>
      </c>
      <c r="T113" s="23">
        <v>11</v>
      </c>
      <c r="U113" s="20">
        <v>2097</v>
      </c>
      <c r="V113" s="20">
        <v>110431.01861347149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</row>
    <row r="114" spans="1:34" s="30" customFormat="1" x14ac:dyDescent="0.25">
      <c r="A114" s="27" t="s">
        <v>108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215474.94</v>
      </c>
      <c r="R114" s="28">
        <v>82168</v>
      </c>
      <c r="S114" s="28">
        <v>4141572.8480101973</v>
      </c>
      <c r="T114" s="28">
        <v>35309.69</v>
      </c>
      <c r="U114" s="28">
        <v>24755</v>
      </c>
      <c r="V114" s="28">
        <v>1303633.6985104848</v>
      </c>
      <c r="W114" s="28">
        <v>1.5</v>
      </c>
      <c r="X114" s="28">
        <v>125</v>
      </c>
      <c r="Y114" s="28">
        <v>6474.4728311690387</v>
      </c>
      <c r="Z114" s="28">
        <v>0</v>
      </c>
      <c r="AA114" s="28">
        <v>0</v>
      </c>
      <c r="AB114" s="28">
        <v>0</v>
      </c>
      <c r="AC114" s="29">
        <v>6167.9699999999993</v>
      </c>
      <c r="AD114" s="29">
        <v>1627972</v>
      </c>
      <c r="AE114" s="29">
        <v>80185105.97381708</v>
      </c>
      <c r="AF114" s="29">
        <v>17720</v>
      </c>
      <c r="AG114" s="29">
        <v>7188</v>
      </c>
      <c r="AH114" s="29">
        <v>391586.3245978296</v>
      </c>
    </row>
    <row r="115" spans="1:34" x14ac:dyDescent="0.25">
      <c r="A115" s="24" t="s">
        <v>113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34" x14ac:dyDescent="0.25">
      <c r="A116" s="37" t="s">
        <v>118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34" x14ac:dyDescent="0.25">
      <c r="A117" s="24" t="s">
        <v>114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34" x14ac:dyDescent="0.25">
      <c r="A118" s="25" t="s">
        <v>117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34" x14ac:dyDescent="0.25">
      <c r="A119" s="26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34" x14ac:dyDescent="0.25">
      <c r="A120" s="26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34" x14ac:dyDescent="0.25">
      <c r="A121" s="26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34" x14ac:dyDescent="0.25">
      <c r="A122" s="26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34" x14ac:dyDescent="0.25">
      <c r="A123" s="26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34" x14ac:dyDescent="0.25">
      <c r="A124" s="26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34" x14ac:dyDescent="0.25">
      <c r="A125" s="2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34" x14ac:dyDescent="0.25">
      <c r="A126" s="26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34" x14ac:dyDescent="0.25">
      <c r="A127" s="26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34" x14ac:dyDescent="0.25">
      <c r="A128" s="26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x14ac:dyDescent="0.25">
      <c r="A129" s="26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x14ac:dyDescent="0.25">
      <c r="A130" s="26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x14ac:dyDescent="0.25">
      <c r="A131" s="26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x14ac:dyDescent="0.25">
      <c r="A132" s="26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x14ac:dyDescent="0.25">
      <c r="A133" s="2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x14ac:dyDescent="0.25">
      <c r="A134" s="26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x14ac:dyDescent="0.25">
      <c r="A135" s="26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x14ac:dyDescent="0.25">
      <c r="A136" s="26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x14ac:dyDescent="0.25">
      <c r="A137" s="26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x14ac:dyDescent="0.25">
      <c r="A138" s="26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x14ac:dyDescent="0.25">
      <c r="A139" s="2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x14ac:dyDescent="0.25">
      <c r="A140" s="26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x14ac:dyDescent="0.25">
      <c r="A141" s="26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x14ac:dyDescent="0.25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x14ac:dyDescent="0.25">
      <c r="A143" s="26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x14ac:dyDescent="0.25">
      <c r="A144" s="26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x14ac:dyDescent="0.25">
      <c r="A145" s="26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x14ac:dyDescent="0.25">
      <c r="A146" s="26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x14ac:dyDescent="0.25">
      <c r="A147" s="26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x14ac:dyDescent="0.25">
      <c r="A148" s="26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x14ac:dyDescent="0.25">
      <c r="A149" s="26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x14ac:dyDescent="0.25">
      <c r="A150" s="26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x14ac:dyDescent="0.25">
      <c r="A151" s="26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x14ac:dyDescent="0.25">
      <c r="A152" s="2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x14ac:dyDescent="0.25">
      <c r="A153" s="2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x14ac:dyDescent="0.25">
      <c r="A154" s="26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x14ac:dyDescent="0.25">
      <c r="A155" s="26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x14ac:dyDescent="0.25">
      <c r="A156" s="26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x14ac:dyDescent="0.25">
      <c r="A157" s="26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x14ac:dyDescent="0.25">
      <c r="A158" s="26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x14ac:dyDescent="0.25">
      <c r="A159" s="26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x14ac:dyDescent="0.25">
      <c r="A160" s="26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x14ac:dyDescent="0.25">
      <c r="A161" s="26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x14ac:dyDescent="0.25">
      <c r="A162" s="26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x14ac:dyDescent="0.25">
      <c r="A163" s="26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x14ac:dyDescent="0.25">
      <c r="A164" s="26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x14ac:dyDescent="0.25">
      <c r="A165" s="26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x14ac:dyDescent="0.25">
      <c r="A166" s="26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x14ac:dyDescent="0.25">
      <c r="A167" s="26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x14ac:dyDescent="0.25">
      <c r="A168" s="26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x14ac:dyDescent="0.25">
      <c r="A169" s="26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x14ac:dyDescent="0.25">
      <c r="A170" s="26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x14ac:dyDescent="0.25">
      <c r="A171" s="26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x14ac:dyDescent="0.25">
      <c r="A172" s="26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x14ac:dyDescent="0.25">
      <c r="A173" s="26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x14ac:dyDescent="0.25">
      <c r="A174" s="26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x14ac:dyDescent="0.25">
      <c r="A175" s="26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x14ac:dyDescent="0.25">
      <c r="A176" s="26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x14ac:dyDescent="0.25">
      <c r="A177" s="26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x14ac:dyDescent="0.25">
      <c r="A178" s="26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x14ac:dyDescent="0.25">
      <c r="A179" s="26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x14ac:dyDescent="0.25">
      <c r="A180" s="26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x14ac:dyDescent="0.25">
      <c r="A181" s="26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x14ac:dyDescent="0.25">
      <c r="A182" s="26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x14ac:dyDescent="0.25">
      <c r="A183" s="26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x14ac:dyDescent="0.25">
      <c r="A184" s="26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x14ac:dyDescent="0.25">
      <c r="A185" s="26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x14ac:dyDescent="0.25">
      <c r="A186" s="26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x14ac:dyDescent="0.25">
      <c r="A187" s="26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x14ac:dyDescent="0.25">
      <c r="A188" s="26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x14ac:dyDescent="0.25">
      <c r="A189" s="26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x14ac:dyDescent="0.25">
      <c r="A190" s="26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x14ac:dyDescent="0.25">
      <c r="A191" s="26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x14ac:dyDescent="0.25">
      <c r="A192" s="26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x14ac:dyDescent="0.25">
      <c r="A193" s="26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x14ac:dyDescent="0.25">
      <c r="A194" s="26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x14ac:dyDescent="0.25">
      <c r="A195" s="26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x14ac:dyDescent="0.25">
      <c r="A196" s="26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x14ac:dyDescent="0.25">
      <c r="A197" s="26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x14ac:dyDescent="0.25">
      <c r="A198" s="26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x14ac:dyDescent="0.25">
      <c r="A199" s="26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x14ac:dyDescent="0.25">
      <c r="A200" s="26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x14ac:dyDescent="0.25">
      <c r="A201" s="26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x14ac:dyDescent="0.25">
      <c r="A202" s="26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x14ac:dyDescent="0.25">
      <c r="A203" s="26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x14ac:dyDescent="0.25">
      <c r="A204" s="26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x14ac:dyDescent="0.25">
      <c r="A205" s="26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x14ac:dyDescent="0.25">
      <c r="A206" s="26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x14ac:dyDescent="0.25">
      <c r="A207" s="26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x14ac:dyDescent="0.25">
      <c r="A208" s="26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x14ac:dyDescent="0.25">
      <c r="A209" s="26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x14ac:dyDescent="0.25">
      <c r="A210" s="26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x14ac:dyDescent="0.25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x14ac:dyDescent="0.25">
      <c r="A212" s="26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x14ac:dyDescent="0.25">
      <c r="A213" s="26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x14ac:dyDescent="0.25">
      <c r="A214" s="26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x14ac:dyDescent="0.25">
      <c r="A215" s="26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x14ac:dyDescent="0.25">
      <c r="A216" s="26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x14ac:dyDescent="0.25">
      <c r="A217" s="26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x14ac:dyDescent="0.25">
      <c r="A218" s="26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x14ac:dyDescent="0.25">
      <c r="A219" s="26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x14ac:dyDescent="0.25">
      <c r="A220" s="26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x14ac:dyDescent="0.25">
      <c r="A221" s="26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x14ac:dyDescent="0.25">
      <c r="A222" s="26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x14ac:dyDescent="0.25">
      <c r="A223" s="26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x14ac:dyDescent="0.25">
      <c r="A224" s="26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x14ac:dyDescent="0.25">
      <c r="A225" s="26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x14ac:dyDescent="0.25">
      <c r="A226" s="26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x14ac:dyDescent="0.25">
      <c r="A227" s="26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x14ac:dyDescent="0.25">
      <c r="A228" s="26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x14ac:dyDescent="0.25">
      <c r="A229" s="26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x14ac:dyDescent="0.25">
      <c r="A230" s="26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x14ac:dyDescent="0.25">
      <c r="A231" s="26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x14ac:dyDescent="0.25">
      <c r="A232" s="26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x14ac:dyDescent="0.25">
      <c r="A233" s="26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x14ac:dyDescent="0.25">
      <c r="A234" s="26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x14ac:dyDescent="0.25">
      <c r="A235" s="26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x14ac:dyDescent="0.25">
      <c r="A236" s="26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x14ac:dyDescent="0.25">
      <c r="A237" s="26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x14ac:dyDescent="0.25">
      <c r="A238" s="26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x14ac:dyDescent="0.25">
      <c r="A239" s="26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x14ac:dyDescent="0.25">
      <c r="A240" s="26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x14ac:dyDescent="0.25">
      <c r="A241" s="26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x14ac:dyDescent="0.25">
      <c r="A242" s="26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x14ac:dyDescent="0.25">
      <c r="A243" s="26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x14ac:dyDescent="0.25">
      <c r="A244" s="26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x14ac:dyDescent="0.25">
      <c r="A245" s="26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x14ac:dyDescent="0.25">
      <c r="A246" s="26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x14ac:dyDescent="0.25">
      <c r="A247" s="26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x14ac:dyDescent="0.25">
      <c r="A248" s="26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x14ac:dyDescent="0.25">
      <c r="A249" s="26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x14ac:dyDescent="0.25">
      <c r="A250" s="26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x14ac:dyDescent="0.25">
      <c r="A251" s="26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x14ac:dyDescent="0.25">
      <c r="A252" s="26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x14ac:dyDescent="0.25">
      <c r="A253" s="26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x14ac:dyDescent="0.25">
      <c r="A254" s="26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x14ac:dyDescent="0.25">
      <c r="A255" s="26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x14ac:dyDescent="0.25">
      <c r="A256" s="26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x14ac:dyDescent="0.25">
      <c r="A257" s="26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x14ac:dyDescent="0.25">
      <c r="A258" s="26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x14ac:dyDescent="0.25">
      <c r="A259" s="26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x14ac:dyDescent="0.25">
      <c r="A260" s="26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x14ac:dyDescent="0.25">
      <c r="A261" s="26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x14ac:dyDescent="0.25">
      <c r="A262" s="26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x14ac:dyDescent="0.25">
      <c r="A263" s="26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x14ac:dyDescent="0.25">
      <c r="A264" s="26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x14ac:dyDescent="0.25">
      <c r="A265" s="26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x14ac:dyDescent="0.25">
      <c r="A266" s="26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x14ac:dyDescent="0.25">
      <c r="A267" s="26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x14ac:dyDescent="0.25">
      <c r="A268" s="26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x14ac:dyDescent="0.25">
      <c r="A269" s="26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x14ac:dyDescent="0.25">
      <c r="A270" s="26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x14ac:dyDescent="0.25">
      <c r="A271" s="26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x14ac:dyDescent="0.25">
      <c r="A272" s="26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x14ac:dyDescent="0.25">
      <c r="A273" s="26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x14ac:dyDescent="0.25">
      <c r="A274" s="26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x14ac:dyDescent="0.25">
      <c r="A275" s="26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x14ac:dyDescent="0.25">
      <c r="A276" s="26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x14ac:dyDescent="0.25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x14ac:dyDescent="0.25">
      <c r="A278" s="26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x14ac:dyDescent="0.25">
      <c r="A279" s="26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x14ac:dyDescent="0.25">
      <c r="A280" s="26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x14ac:dyDescent="0.25">
      <c r="A281" s="26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x14ac:dyDescent="0.25">
      <c r="A282" s="26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x14ac:dyDescent="0.25">
      <c r="A283" s="26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x14ac:dyDescent="0.25">
      <c r="A284" s="26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x14ac:dyDescent="0.25">
      <c r="A285" s="26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x14ac:dyDescent="0.25">
      <c r="A286" s="26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x14ac:dyDescent="0.25">
      <c r="A287" s="26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x14ac:dyDescent="0.25">
      <c r="A288" s="26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x14ac:dyDescent="0.25">
      <c r="A289" s="26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x14ac:dyDescent="0.25">
      <c r="A290" s="26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x14ac:dyDescent="0.25">
      <c r="A291" s="26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x14ac:dyDescent="0.25">
      <c r="A292" s="26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x14ac:dyDescent="0.25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x14ac:dyDescent="0.25">
      <c r="A294" s="26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x14ac:dyDescent="0.25">
      <c r="A295" s="26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x14ac:dyDescent="0.25">
      <c r="A296" s="26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x14ac:dyDescent="0.25">
      <c r="A297" s="26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x14ac:dyDescent="0.25">
      <c r="A298" s="26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x14ac:dyDescent="0.25">
      <c r="A299" s="26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x14ac:dyDescent="0.25">
      <c r="A300" s="26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x14ac:dyDescent="0.25">
      <c r="A301" s="26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x14ac:dyDescent="0.25">
      <c r="A302" s="26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x14ac:dyDescent="0.25">
      <c r="A303" s="26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x14ac:dyDescent="0.25">
      <c r="A304" s="26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x14ac:dyDescent="0.25">
      <c r="A305" s="26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x14ac:dyDescent="0.25">
      <c r="A306" s="26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x14ac:dyDescent="0.25">
      <c r="A307" s="26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x14ac:dyDescent="0.25">
      <c r="A308" s="26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x14ac:dyDescent="0.25">
      <c r="A309" s="26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x14ac:dyDescent="0.25">
      <c r="A310" s="26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x14ac:dyDescent="0.25">
      <c r="A311" s="26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x14ac:dyDescent="0.25">
      <c r="A312" s="26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x14ac:dyDescent="0.25">
      <c r="A313" s="26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x14ac:dyDescent="0.25">
      <c r="A314" s="26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x14ac:dyDescent="0.25">
      <c r="A315" s="26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x14ac:dyDescent="0.25">
      <c r="A316" s="26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x14ac:dyDescent="0.25">
      <c r="A317" s="26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x14ac:dyDescent="0.25">
      <c r="A318" s="26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x14ac:dyDescent="0.25">
      <c r="A319" s="26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x14ac:dyDescent="0.25">
      <c r="A320" s="26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x14ac:dyDescent="0.25">
      <c r="A321" s="26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x14ac:dyDescent="0.25">
      <c r="A322" s="26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x14ac:dyDescent="0.25">
      <c r="A323" s="26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x14ac:dyDescent="0.25">
      <c r="A324" s="26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x14ac:dyDescent="0.25">
      <c r="A325" s="26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x14ac:dyDescent="0.25">
      <c r="A326" s="26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x14ac:dyDescent="0.25">
      <c r="A327" s="26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x14ac:dyDescent="0.25">
      <c r="A328" s="26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x14ac:dyDescent="0.25">
      <c r="A329" s="26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x14ac:dyDescent="0.25">
      <c r="A330" s="26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x14ac:dyDescent="0.25">
      <c r="A331" s="26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x14ac:dyDescent="0.25">
      <c r="A332" s="26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x14ac:dyDescent="0.25">
      <c r="A333" s="26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x14ac:dyDescent="0.25">
      <c r="A334" s="26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x14ac:dyDescent="0.25">
      <c r="A335" s="26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x14ac:dyDescent="0.25">
      <c r="A336" s="26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x14ac:dyDescent="0.25">
      <c r="A337" s="26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x14ac:dyDescent="0.25">
      <c r="A338" s="26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x14ac:dyDescent="0.25">
      <c r="A339" s="26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x14ac:dyDescent="0.25">
      <c r="A340" s="26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x14ac:dyDescent="0.25">
      <c r="A341" s="26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x14ac:dyDescent="0.25">
      <c r="A342" s="26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x14ac:dyDescent="0.25">
      <c r="A343" s="26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x14ac:dyDescent="0.25">
      <c r="A344" s="26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x14ac:dyDescent="0.25">
      <c r="A345" s="26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x14ac:dyDescent="0.25">
      <c r="A346" s="26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x14ac:dyDescent="0.25">
      <c r="A347" s="26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x14ac:dyDescent="0.25">
      <c r="A348" s="26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x14ac:dyDescent="0.25">
      <c r="A349" s="26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x14ac:dyDescent="0.25">
      <c r="A350" s="26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x14ac:dyDescent="0.25">
      <c r="A351" s="26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x14ac:dyDescent="0.25">
      <c r="A352" s="26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x14ac:dyDescent="0.25">
      <c r="A353" s="26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x14ac:dyDescent="0.25">
      <c r="A354" s="26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x14ac:dyDescent="0.25">
      <c r="A355" s="26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x14ac:dyDescent="0.25">
      <c r="A356" s="26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x14ac:dyDescent="0.25">
      <c r="A357" s="26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x14ac:dyDescent="0.25">
      <c r="A358" s="26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x14ac:dyDescent="0.25">
      <c r="A359" s="26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x14ac:dyDescent="0.25">
      <c r="A360" s="26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x14ac:dyDescent="0.25">
      <c r="A361" s="26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x14ac:dyDescent="0.25">
      <c r="A362" s="26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x14ac:dyDescent="0.25">
      <c r="A363" s="26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x14ac:dyDescent="0.25">
      <c r="A364" s="26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x14ac:dyDescent="0.25">
      <c r="A365" s="26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x14ac:dyDescent="0.25">
      <c r="A366" s="26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x14ac:dyDescent="0.25">
      <c r="A367" s="26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x14ac:dyDescent="0.25">
      <c r="A368" s="26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x14ac:dyDescent="0.25">
      <c r="A369" s="26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x14ac:dyDescent="0.25">
      <c r="A370" s="26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x14ac:dyDescent="0.25">
      <c r="A371" s="26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x14ac:dyDescent="0.25">
      <c r="A372" s="26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x14ac:dyDescent="0.25">
      <c r="A373" s="26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x14ac:dyDescent="0.25">
      <c r="A374" s="26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x14ac:dyDescent="0.25">
      <c r="A375" s="26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x14ac:dyDescent="0.25">
      <c r="A376" s="26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x14ac:dyDescent="0.25">
      <c r="A377" s="26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x14ac:dyDescent="0.25">
      <c r="A378" s="26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x14ac:dyDescent="0.25">
      <c r="A379" s="26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x14ac:dyDescent="0.25">
      <c r="A380" s="26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x14ac:dyDescent="0.25">
      <c r="A381" s="26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x14ac:dyDescent="0.25">
      <c r="A382" s="26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x14ac:dyDescent="0.25">
      <c r="A383" s="26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x14ac:dyDescent="0.25">
      <c r="A384" s="26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x14ac:dyDescent="0.25">
      <c r="A385" s="26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x14ac:dyDescent="0.25">
      <c r="A386" s="26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x14ac:dyDescent="0.25">
      <c r="A387" s="26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x14ac:dyDescent="0.25">
      <c r="A388" s="26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x14ac:dyDescent="0.25">
      <c r="A389" s="26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x14ac:dyDescent="0.25">
      <c r="A390" s="26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x14ac:dyDescent="0.25">
      <c r="A391" s="26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x14ac:dyDescent="0.25">
      <c r="A392" s="26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x14ac:dyDescent="0.25">
      <c r="A393" s="26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x14ac:dyDescent="0.25">
      <c r="A394" s="26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x14ac:dyDescent="0.25">
      <c r="A395" s="26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x14ac:dyDescent="0.25">
      <c r="A396" s="26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x14ac:dyDescent="0.25">
      <c r="A397" s="26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x14ac:dyDescent="0.25">
      <c r="A398" s="26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x14ac:dyDescent="0.25">
      <c r="A399" s="26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x14ac:dyDescent="0.25">
      <c r="A400" s="26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x14ac:dyDescent="0.25">
      <c r="A401" s="26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x14ac:dyDescent="0.25">
      <c r="A402" s="26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x14ac:dyDescent="0.25">
      <c r="A403" s="26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x14ac:dyDescent="0.25">
      <c r="A404" s="26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x14ac:dyDescent="0.25">
      <c r="A405" s="26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x14ac:dyDescent="0.25">
      <c r="A406" s="26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x14ac:dyDescent="0.25">
      <c r="A407" s="26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x14ac:dyDescent="0.25">
      <c r="A408" s="26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x14ac:dyDescent="0.25">
      <c r="A409" s="26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x14ac:dyDescent="0.25">
      <c r="A410" s="26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x14ac:dyDescent="0.25">
      <c r="A411" s="26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x14ac:dyDescent="0.25">
      <c r="A412" s="26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x14ac:dyDescent="0.25">
      <c r="A413" s="26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x14ac:dyDescent="0.25">
      <c r="A414" s="26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x14ac:dyDescent="0.25">
      <c r="A415" s="26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x14ac:dyDescent="0.25">
      <c r="A416" s="26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x14ac:dyDescent="0.25">
      <c r="A417" s="26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x14ac:dyDescent="0.25">
      <c r="A418" s="26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x14ac:dyDescent="0.25">
      <c r="A419" s="26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x14ac:dyDescent="0.25">
      <c r="A420" s="26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x14ac:dyDescent="0.25">
      <c r="A421" s="26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x14ac:dyDescent="0.25">
      <c r="A422" s="26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x14ac:dyDescent="0.25">
      <c r="A423" s="26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x14ac:dyDescent="0.25">
      <c r="A424" s="26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x14ac:dyDescent="0.25">
      <c r="A425" s="26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x14ac:dyDescent="0.25">
      <c r="A426" s="26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x14ac:dyDescent="0.25">
      <c r="A427" s="26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x14ac:dyDescent="0.25">
      <c r="A428" s="26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x14ac:dyDescent="0.25">
      <c r="A429" s="26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x14ac:dyDescent="0.25">
      <c r="A430" s="26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x14ac:dyDescent="0.25">
      <c r="A431" s="26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x14ac:dyDescent="0.25">
      <c r="A432" s="26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x14ac:dyDescent="0.25">
      <c r="A433" s="26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x14ac:dyDescent="0.25">
      <c r="A434" s="26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x14ac:dyDescent="0.25">
      <c r="A435" s="26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x14ac:dyDescent="0.25">
      <c r="A436" s="26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x14ac:dyDescent="0.25">
      <c r="A437" s="26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x14ac:dyDescent="0.25">
      <c r="A438" s="26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x14ac:dyDescent="0.25">
      <c r="A439" s="26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x14ac:dyDescent="0.25">
      <c r="A440" s="26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x14ac:dyDescent="0.25">
      <c r="A441" s="26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x14ac:dyDescent="0.25">
      <c r="A442" s="26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x14ac:dyDescent="0.25">
      <c r="A443" s="26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x14ac:dyDescent="0.25">
      <c r="A444" s="26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x14ac:dyDescent="0.25">
      <c r="A445" s="26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x14ac:dyDescent="0.25">
      <c r="A446" s="26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x14ac:dyDescent="0.25">
      <c r="A447" s="26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x14ac:dyDescent="0.25">
      <c r="A448" s="26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x14ac:dyDescent="0.25">
      <c r="A449" s="26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x14ac:dyDescent="0.25">
      <c r="A450" s="26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x14ac:dyDescent="0.25">
      <c r="A451" s="26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x14ac:dyDescent="0.25">
      <c r="A452" s="26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x14ac:dyDescent="0.25">
      <c r="A453" s="26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x14ac:dyDescent="0.25">
      <c r="A454" s="26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x14ac:dyDescent="0.25">
      <c r="A455" s="26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x14ac:dyDescent="0.25">
      <c r="A456" s="26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x14ac:dyDescent="0.25">
      <c r="A457" s="26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x14ac:dyDescent="0.25">
      <c r="A458" s="26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x14ac:dyDescent="0.25">
      <c r="A459" s="26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x14ac:dyDescent="0.25">
      <c r="A460" s="26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x14ac:dyDescent="0.25">
      <c r="A461" s="26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x14ac:dyDescent="0.25">
      <c r="A462" s="26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x14ac:dyDescent="0.25">
      <c r="A463" s="26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x14ac:dyDescent="0.25">
      <c r="A464" s="26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x14ac:dyDescent="0.25">
      <c r="A465" s="26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x14ac:dyDescent="0.25">
      <c r="A466" s="26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x14ac:dyDescent="0.25">
      <c r="A467" s="26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x14ac:dyDescent="0.25">
      <c r="A468" s="26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x14ac:dyDescent="0.25">
      <c r="A469" s="26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x14ac:dyDescent="0.25">
      <c r="A470" s="26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x14ac:dyDescent="0.25">
      <c r="A471" s="26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x14ac:dyDescent="0.25">
      <c r="A472" s="26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x14ac:dyDescent="0.25">
      <c r="A473" s="26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x14ac:dyDescent="0.25">
      <c r="A474" s="26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x14ac:dyDescent="0.25">
      <c r="A475" s="26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x14ac:dyDescent="0.25">
      <c r="A476" s="26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x14ac:dyDescent="0.25">
      <c r="A477" s="26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x14ac:dyDescent="0.25">
      <c r="A478" s="26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x14ac:dyDescent="0.25">
      <c r="A479" s="26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x14ac:dyDescent="0.25">
      <c r="A480" s="26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x14ac:dyDescent="0.25">
      <c r="A481" s="26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x14ac:dyDescent="0.25">
      <c r="A482" s="26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x14ac:dyDescent="0.25">
      <c r="A483" s="26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x14ac:dyDescent="0.25">
      <c r="A484" s="26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x14ac:dyDescent="0.25">
      <c r="A485" s="26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x14ac:dyDescent="0.25">
      <c r="A486" s="26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x14ac:dyDescent="0.25">
      <c r="A487" s="26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x14ac:dyDescent="0.25">
      <c r="A488" s="26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x14ac:dyDescent="0.25">
      <c r="A489" s="26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x14ac:dyDescent="0.25">
      <c r="A490" s="26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x14ac:dyDescent="0.25">
      <c r="A491" s="26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x14ac:dyDescent="0.25">
      <c r="A492" s="26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x14ac:dyDescent="0.25">
      <c r="A493" s="26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x14ac:dyDescent="0.25">
      <c r="A494" s="26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x14ac:dyDescent="0.25">
      <c r="A495" s="26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x14ac:dyDescent="0.25">
      <c r="A496" s="26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x14ac:dyDescent="0.25">
      <c r="A497" s="26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x14ac:dyDescent="0.25">
      <c r="A498" s="26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x14ac:dyDescent="0.25">
      <c r="A499" s="26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x14ac:dyDescent="0.25">
      <c r="A500" s="26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x14ac:dyDescent="0.25">
      <c r="A501" s="26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x14ac:dyDescent="0.25">
      <c r="A502" s="26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x14ac:dyDescent="0.25">
      <c r="A503" s="26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x14ac:dyDescent="0.25">
      <c r="A504" s="26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x14ac:dyDescent="0.25">
      <c r="A505" s="26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x14ac:dyDescent="0.25">
      <c r="A506" s="26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x14ac:dyDescent="0.25">
      <c r="A507" s="26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x14ac:dyDescent="0.25">
      <c r="A508" s="26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x14ac:dyDescent="0.25">
      <c r="A509" s="26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x14ac:dyDescent="0.25">
      <c r="A510" s="26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x14ac:dyDescent="0.25">
      <c r="A511" s="26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x14ac:dyDescent="0.25">
      <c r="A512" s="26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x14ac:dyDescent="0.25">
      <c r="A513" s="26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x14ac:dyDescent="0.25">
      <c r="A514" s="26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x14ac:dyDescent="0.25">
      <c r="A515" s="26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x14ac:dyDescent="0.25">
      <c r="A516" s="26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x14ac:dyDescent="0.25">
      <c r="A517" s="26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x14ac:dyDescent="0.25">
      <c r="A518" s="26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x14ac:dyDescent="0.25">
      <c r="A519" s="26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x14ac:dyDescent="0.25">
      <c r="A520" s="26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x14ac:dyDescent="0.25">
      <c r="A521" s="26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x14ac:dyDescent="0.25">
      <c r="A522" s="26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x14ac:dyDescent="0.25">
      <c r="A523" s="26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x14ac:dyDescent="0.25">
      <c r="A524" s="26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x14ac:dyDescent="0.25">
      <c r="A525" s="26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x14ac:dyDescent="0.25">
      <c r="A526" s="26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x14ac:dyDescent="0.25">
      <c r="A527" s="26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x14ac:dyDescent="0.25">
      <c r="A528" s="26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x14ac:dyDescent="0.25">
      <c r="A529" s="26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x14ac:dyDescent="0.25">
      <c r="A530" s="26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x14ac:dyDescent="0.25">
      <c r="A531" s="26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x14ac:dyDescent="0.25">
      <c r="A532" s="26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x14ac:dyDescent="0.25">
      <c r="A533" s="26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x14ac:dyDescent="0.25">
      <c r="A534" s="26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x14ac:dyDescent="0.25">
      <c r="A535" s="26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x14ac:dyDescent="0.25">
      <c r="A536" s="26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x14ac:dyDescent="0.25">
      <c r="A537" s="26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x14ac:dyDescent="0.25">
      <c r="A538" s="26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x14ac:dyDescent="0.25">
      <c r="A539" s="26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x14ac:dyDescent="0.25">
      <c r="A540" s="26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x14ac:dyDescent="0.25">
      <c r="A541" s="26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x14ac:dyDescent="0.25">
      <c r="A542" s="26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x14ac:dyDescent="0.25">
      <c r="A543" s="26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x14ac:dyDescent="0.25">
      <c r="A544" s="26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x14ac:dyDescent="0.25">
      <c r="A545" s="26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x14ac:dyDescent="0.25">
      <c r="A546" s="26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x14ac:dyDescent="0.25">
      <c r="A547" s="26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x14ac:dyDescent="0.25">
      <c r="A548" s="26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x14ac:dyDescent="0.25">
      <c r="A549" s="26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x14ac:dyDescent="0.25">
      <c r="A550" s="26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x14ac:dyDescent="0.25">
      <c r="A551" s="26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x14ac:dyDescent="0.25">
      <c r="A552" s="26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x14ac:dyDescent="0.25">
      <c r="A553" s="26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x14ac:dyDescent="0.25">
      <c r="A554" s="26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x14ac:dyDescent="0.25">
      <c r="A555" s="26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x14ac:dyDescent="0.25">
      <c r="A556" s="26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x14ac:dyDescent="0.25">
      <c r="A557" s="26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x14ac:dyDescent="0.25">
      <c r="A558" s="26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x14ac:dyDescent="0.25">
      <c r="A559" s="26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x14ac:dyDescent="0.25">
      <c r="A560" s="26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x14ac:dyDescent="0.25">
      <c r="A561" s="26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x14ac:dyDescent="0.25">
      <c r="A562" s="26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x14ac:dyDescent="0.25">
      <c r="A563" s="26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x14ac:dyDescent="0.25">
      <c r="A564" s="26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x14ac:dyDescent="0.25">
      <c r="A565" s="26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x14ac:dyDescent="0.25">
      <c r="A566" s="26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x14ac:dyDescent="0.25">
      <c r="A567" s="26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x14ac:dyDescent="0.25">
      <c r="A568" s="26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x14ac:dyDescent="0.25">
      <c r="A569" s="26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x14ac:dyDescent="0.25">
      <c r="A570" s="26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x14ac:dyDescent="0.25">
      <c r="A571" s="26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x14ac:dyDescent="0.25">
      <c r="A572" s="26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x14ac:dyDescent="0.25">
      <c r="A573" s="26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x14ac:dyDescent="0.25">
      <c r="A574" s="26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x14ac:dyDescent="0.25">
      <c r="A575" s="26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x14ac:dyDescent="0.25">
      <c r="A576" s="26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x14ac:dyDescent="0.25">
      <c r="A577" s="26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x14ac:dyDescent="0.25">
      <c r="A578" s="26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x14ac:dyDescent="0.25">
      <c r="A579" s="26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x14ac:dyDescent="0.25">
      <c r="A580" s="26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x14ac:dyDescent="0.25">
      <c r="A581" s="26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x14ac:dyDescent="0.25">
      <c r="A582" s="26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x14ac:dyDescent="0.25">
      <c r="A583" s="26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x14ac:dyDescent="0.25">
      <c r="A584" s="26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x14ac:dyDescent="0.25">
      <c r="A585" s="26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x14ac:dyDescent="0.25">
      <c r="A586" s="26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x14ac:dyDescent="0.25">
      <c r="A587" s="26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x14ac:dyDescent="0.25">
      <c r="A588" s="26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x14ac:dyDescent="0.25">
      <c r="A589" s="26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x14ac:dyDescent="0.25">
      <c r="A590" s="26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x14ac:dyDescent="0.25">
      <c r="A591" s="26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x14ac:dyDescent="0.25">
      <c r="A592" s="26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x14ac:dyDescent="0.25">
      <c r="A593" s="26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x14ac:dyDescent="0.25">
      <c r="A594" s="26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x14ac:dyDescent="0.25">
      <c r="A595" s="26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x14ac:dyDescent="0.25">
      <c r="A596" s="26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x14ac:dyDescent="0.25">
      <c r="A597" s="26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x14ac:dyDescent="0.25">
      <c r="A598" s="26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x14ac:dyDescent="0.25">
      <c r="A599" s="26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x14ac:dyDescent="0.25">
      <c r="A600" s="26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x14ac:dyDescent="0.25">
      <c r="A601" s="26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x14ac:dyDescent="0.25">
      <c r="A602" s="26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x14ac:dyDescent="0.25">
      <c r="A603" s="26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x14ac:dyDescent="0.25">
      <c r="A604" s="26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x14ac:dyDescent="0.25">
      <c r="A605" s="26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x14ac:dyDescent="0.25">
      <c r="A606" s="26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x14ac:dyDescent="0.25">
      <c r="A607" s="26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x14ac:dyDescent="0.25">
      <c r="A608" s="26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x14ac:dyDescent="0.25">
      <c r="A609" s="26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x14ac:dyDescent="0.25">
      <c r="A610" s="26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x14ac:dyDescent="0.25">
      <c r="A611" s="26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x14ac:dyDescent="0.25">
      <c r="A612" s="26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x14ac:dyDescent="0.25">
      <c r="A613" s="26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x14ac:dyDescent="0.25">
      <c r="A614" s="26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x14ac:dyDescent="0.25">
      <c r="A615" s="26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x14ac:dyDescent="0.25">
      <c r="A616" s="26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x14ac:dyDescent="0.25">
      <c r="A617" s="26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x14ac:dyDescent="0.25">
      <c r="A618" s="26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x14ac:dyDescent="0.25">
      <c r="A619" s="26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x14ac:dyDescent="0.25">
      <c r="A620" s="26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x14ac:dyDescent="0.25">
      <c r="A621" s="26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x14ac:dyDescent="0.25">
      <c r="A622" s="26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x14ac:dyDescent="0.25">
      <c r="A623" s="26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x14ac:dyDescent="0.25">
      <c r="A624" s="26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x14ac:dyDescent="0.25">
      <c r="A625" s="26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x14ac:dyDescent="0.25">
      <c r="A626" s="26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x14ac:dyDescent="0.25">
      <c r="A627" s="26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x14ac:dyDescent="0.25">
      <c r="A628" s="26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x14ac:dyDescent="0.25">
      <c r="A629" s="26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x14ac:dyDescent="0.25">
      <c r="A630" s="26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x14ac:dyDescent="0.25">
      <c r="A631" s="26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x14ac:dyDescent="0.25">
      <c r="A632" s="26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x14ac:dyDescent="0.25">
      <c r="A633" s="26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x14ac:dyDescent="0.25">
      <c r="A634" s="26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x14ac:dyDescent="0.25">
      <c r="A635" s="26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x14ac:dyDescent="0.25">
      <c r="A636" s="26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x14ac:dyDescent="0.25">
      <c r="A637" s="26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x14ac:dyDescent="0.25">
      <c r="A638" s="26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x14ac:dyDescent="0.25">
      <c r="A639" s="26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x14ac:dyDescent="0.25">
      <c r="A640" s="26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x14ac:dyDescent="0.25">
      <c r="A641" s="26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x14ac:dyDescent="0.25">
      <c r="A642" s="26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x14ac:dyDescent="0.25">
      <c r="A643" s="26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x14ac:dyDescent="0.25">
      <c r="A644" s="26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x14ac:dyDescent="0.25">
      <c r="A645" s="26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x14ac:dyDescent="0.25">
      <c r="A646" s="26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x14ac:dyDescent="0.25">
      <c r="A647" s="26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x14ac:dyDescent="0.25">
      <c r="A648" s="26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x14ac:dyDescent="0.25">
      <c r="A649" s="26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x14ac:dyDescent="0.25">
      <c r="A650" s="26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x14ac:dyDescent="0.25">
      <c r="A651" s="26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x14ac:dyDescent="0.25">
      <c r="A652" s="26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x14ac:dyDescent="0.25">
      <c r="A653" s="26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x14ac:dyDescent="0.25">
      <c r="A654" s="26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x14ac:dyDescent="0.25">
      <c r="A655" s="26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x14ac:dyDescent="0.25">
      <c r="A656" s="26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x14ac:dyDescent="0.25">
      <c r="A657" s="26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x14ac:dyDescent="0.25">
      <c r="A658" s="26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x14ac:dyDescent="0.25">
      <c r="A659" s="26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x14ac:dyDescent="0.25">
      <c r="A660" s="26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x14ac:dyDescent="0.25">
      <c r="A661" s="26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x14ac:dyDescent="0.25">
      <c r="A662" s="26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x14ac:dyDescent="0.25">
      <c r="A663" s="26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x14ac:dyDescent="0.25">
      <c r="A664" s="26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x14ac:dyDescent="0.25">
      <c r="A665" s="26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x14ac:dyDescent="0.25">
      <c r="A666" s="26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x14ac:dyDescent="0.25">
      <c r="A667" s="26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x14ac:dyDescent="0.25">
      <c r="A668" s="26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x14ac:dyDescent="0.25">
      <c r="A669" s="26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x14ac:dyDescent="0.25">
      <c r="A670" s="26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x14ac:dyDescent="0.25">
      <c r="A671" s="26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x14ac:dyDescent="0.25">
      <c r="A672" s="26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x14ac:dyDescent="0.25">
      <c r="A673" s="26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x14ac:dyDescent="0.25">
      <c r="A674" s="26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x14ac:dyDescent="0.25">
      <c r="A675" s="26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x14ac:dyDescent="0.25">
      <c r="A676" s="26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x14ac:dyDescent="0.25">
      <c r="A677" s="26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x14ac:dyDescent="0.25">
      <c r="A678" s="26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x14ac:dyDescent="0.25">
      <c r="A679" s="26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x14ac:dyDescent="0.25">
      <c r="A680" s="26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x14ac:dyDescent="0.25">
      <c r="A681" s="26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x14ac:dyDescent="0.25">
      <c r="A682" s="26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x14ac:dyDescent="0.25">
      <c r="A683" s="26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x14ac:dyDescent="0.25">
      <c r="A684" s="26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x14ac:dyDescent="0.25">
      <c r="A685" s="26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x14ac:dyDescent="0.25">
      <c r="A686" s="26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x14ac:dyDescent="0.25">
      <c r="A687" s="26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x14ac:dyDescent="0.25">
      <c r="A688" s="26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x14ac:dyDescent="0.25">
      <c r="A689" s="26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x14ac:dyDescent="0.25">
      <c r="A690" s="26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x14ac:dyDescent="0.25">
      <c r="A691" s="26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x14ac:dyDescent="0.25">
      <c r="A692" s="26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x14ac:dyDescent="0.25">
      <c r="A693" s="26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x14ac:dyDescent="0.25">
      <c r="A694" s="26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x14ac:dyDescent="0.25">
      <c r="A695" s="26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x14ac:dyDescent="0.25">
      <c r="A696" s="26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x14ac:dyDescent="0.25">
      <c r="A697" s="26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x14ac:dyDescent="0.25">
      <c r="A698" s="26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x14ac:dyDescent="0.25">
      <c r="A699" s="26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x14ac:dyDescent="0.25">
      <c r="A700" s="26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x14ac:dyDescent="0.25">
      <c r="A701" s="26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x14ac:dyDescent="0.25">
      <c r="A702" s="26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x14ac:dyDescent="0.25">
      <c r="A703" s="26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x14ac:dyDescent="0.25">
      <c r="A704" s="26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x14ac:dyDescent="0.25">
      <c r="A705" s="26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x14ac:dyDescent="0.25">
      <c r="A706" s="26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x14ac:dyDescent="0.25">
      <c r="A707" s="26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x14ac:dyDescent="0.25">
      <c r="A708" s="26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x14ac:dyDescent="0.25">
      <c r="A709" s="26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x14ac:dyDescent="0.25">
      <c r="A710" s="26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x14ac:dyDescent="0.25">
      <c r="A711" s="26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x14ac:dyDescent="0.25">
      <c r="A712" s="26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x14ac:dyDescent="0.25">
      <c r="A713" s="26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x14ac:dyDescent="0.25">
      <c r="A714" s="26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x14ac:dyDescent="0.25">
      <c r="A715" s="26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x14ac:dyDescent="0.25">
      <c r="A716" s="26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x14ac:dyDescent="0.25">
      <c r="A717" s="26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x14ac:dyDescent="0.25">
      <c r="A718" s="26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x14ac:dyDescent="0.25">
      <c r="A719" s="26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x14ac:dyDescent="0.25">
      <c r="A720" s="26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x14ac:dyDescent="0.25">
      <c r="A721" s="26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x14ac:dyDescent="0.25">
      <c r="A722" s="26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x14ac:dyDescent="0.25">
      <c r="A723" s="26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x14ac:dyDescent="0.25">
      <c r="A724" s="26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x14ac:dyDescent="0.25">
      <c r="A725" s="26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x14ac:dyDescent="0.25">
      <c r="A726" s="26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x14ac:dyDescent="0.25">
      <c r="A727" s="26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x14ac:dyDescent="0.25">
      <c r="A728" s="26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x14ac:dyDescent="0.25">
      <c r="A729" s="26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x14ac:dyDescent="0.25">
      <c r="A730" s="26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x14ac:dyDescent="0.25">
      <c r="A731" s="26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x14ac:dyDescent="0.25">
      <c r="A732" s="26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x14ac:dyDescent="0.25">
      <c r="A733" s="26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x14ac:dyDescent="0.25">
      <c r="A734" s="26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x14ac:dyDescent="0.25">
      <c r="A735" s="26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x14ac:dyDescent="0.25">
      <c r="A736" s="26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x14ac:dyDescent="0.25">
      <c r="A737" s="26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x14ac:dyDescent="0.25">
      <c r="A738" s="26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x14ac:dyDescent="0.25">
      <c r="A739" s="26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x14ac:dyDescent="0.25">
      <c r="A740" s="26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x14ac:dyDescent="0.25">
      <c r="A741" s="26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x14ac:dyDescent="0.25">
      <c r="A742" s="26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x14ac:dyDescent="0.25">
      <c r="A743" s="26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x14ac:dyDescent="0.25">
      <c r="A744" s="26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x14ac:dyDescent="0.25">
      <c r="A745" s="26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x14ac:dyDescent="0.25">
      <c r="A746" s="26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x14ac:dyDescent="0.25">
      <c r="A747" s="26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x14ac:dyDescent="0.25">
      <c r="A748" s="26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x14ac:dyDescent="0.25">
      <c r="A749" s="26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x14ac:dyDescent="0.25">
      <c r="A750" s="26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x14ac:dyDescent="0.25">
      <c r="A751" s="26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x14ac:dyDescent="0.25">
      <c r="A752" s="26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x14ac:dyDescent="0.25">
      <c r="A753" s="26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x14ac:dyDescent="0.25">
      <c r="A754" s="26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x14ac:dyDescent="0.25">
      <c r="A755" s="26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x14ac:dyDescent="0.25">
      <c r="A756" s="26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x14ac:dyDescent="0.25">
      <c r="A757" s="26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x14ac:dyDescent="0.25">
      <c r="A758" s="26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x14ac:dyDescent="0.25">
      <c r="A759" s="26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x14ac:dyDescent="0.25">
      <c r="A760" s="26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x14ac:dyDescent="0.25">
      <c r="A761" s="26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x14ac:dyDescent="0.25">
      <c r="A762" s="26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x14ac:dyDescent="0.25">
      <c r="A763" s="26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x14ac:dyDescent="0.25">
      <c r="A764" s="26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x14ac:dyDescent="0.25">
      <c r="A765" s="26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x14ac:dyDescent="0.25">
      <c r="A766" s="26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x14ac:dyDescent="0.25">
      <c r="A767" s="26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x14ac:dyDescent="0.25">
      <c r="A768" s="26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x14ac:dyDescent="0.25">
      <c r="A769" s="26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x14ac:dyDescent="0.25">
      <c r="A770" s="26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x14ac:dyDescent="0.25">
      <c r="A771" s="26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x14ac:dyDescent="0.25">
      <c r="A772" s="26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x14ac:dyDescent="0.25">
      <c r="A773" s="26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x14ac:dyDescent="0.25">
      <c r="A774" s="26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x14ac:dyDescent="0.25">
      <c r="A775" s="26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x14ac:dyDescent="0.25">
      <c r="A776" s="26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x14ac:dyDescent="0.25">
      <c r="A777" s="26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x14ac:dyDescent="0.25">
      <c r="A778" s="26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x14ac:dyDescent="0.25">
      <c r="A779" s="26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x14ac:dyDescent="0.25">
      <c r="A780" s="26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x14ac:dyDescent="0.25">
      <c r="A781" s="26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x14ac:dyDescent="0.25">
      <c r="A782" s="26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x14ac:dyDescent="0.25">
      <c r="A783" s="26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x14ac:dyDescent="0.25">
      <c r="A784" s="26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x14ac:dyDescent="0.25">
      <c r="A785" s="26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x14ac:dyDescent="0.25">
      <c r="A786" s="26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x14ac:dyDescent="0.25">
      <c r="A787" s="26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x14ac:dyDescent="0.25">
      <c r="A788" s="26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x14ac:dyDescent="0.25">
      <c r="A789" s="26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x14ac:dyDescent="0.25">
      <c r="A790" s="26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x14ac:dyDescent="0.25">
      <c r="A791" s="26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x14ac:dyDescent="0.25">
      <c r="A792" s="26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x14ac:dyDescent="0.25">
      <c r="A793" s="26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x14ac:dyDescent="0.25">
      <c r="A794" s="26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x14ac:dyDescent="0.25">
      <c r="A795" s="26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x14ac:dyDescent="0.25">
      <c r="A796" s="26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x14ac:dyDescent="0.25">
      <c r="A797" s="26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x14ac:dyDescent="0.25">
      <c r="A798" s="26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x14ac:dyDescent="0.25">
      <c r="A799" s="26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x14ac:dyDescent="0.25">
      <c r="A800" s="26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x14ac:dyDescent="0.25">
      <c r="A801" s="26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x14ac:dyDescent="0.25">
      <c r="A802" s="26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x14ac:dyDescent="0.25">
      <c r="A803" s="26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x14ac:dyDescent="0.25">
      <c r="A804" s="26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x14ac:dyDescent="0.25">
      <c r="A805" s="26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x14ac:dyDescent="0.25">
      <c r="A806" s="26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x14ac:dyDescent="0.25">
      <c r="A807" s="26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x14ac:dyDescent="0.25">
      <c r="A808" s="26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x14ac:dyDescent="0.25">
      <c r="A809" s="26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x14ac:dyDescent="0.25">
      <c r="A810" s="26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x14ac:dyDescent="0.25">
      <c r="A811" s="26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x14ac:dyDescent="0.25">
      <c r="A812" s="26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x14ac:dyDescent="0.25">
      <c r="A813" s="26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x14ac:dyDescent="0.25">
      <c r="A814" s="26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x14ac:dyDescent="0.25">
      <c r="A815" s="26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x14ac:dyDescent="0.25">
      <c r="A816" s="26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x14ac:dyDescent="0.25">
      <c r="A817" s="26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x14ac:dyDescent="0.25">
      <c r="A818" s="26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x14ac:dyDescent="0.25">
      <c r="A819" s="26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x14ac:dyDescent="0.25">
      <c r="A820" s="26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x14ac:dyDescent="0.25">
      <c r="A821" s="26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x14ac:dyDescent="0.25">
      <c r="A822" s="26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x14ac:dyDescent="0.25">
      <c r="A823" s="26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x14ac:dyDescent="0.25">
      <c r="A824" s="26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x14ac:dyDescent="0.25">
      <c r="A825" s="26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x14ac:dyDescent="0.25">
      <c r="A826" s="26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x14ac:dyDescent="0.25">
      <c r="A827" s="26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x14ac:dyDescent="0.25">
      <c r="A828" s="26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x14ac:dyDescent="0.25">
      <c r="A829" s="26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x14ac:dyDescent="0.25">
      <c r="A830" s="26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x14ac:dyDescent="0.25">
      <c r="A831" s="26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x14ac:dyDescent="0.25">
      <c r="A832" s="26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x14ac:dyDescent="0.25">
      <c r="A833" s="26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x14ac:dyDescent="0.25">
      <c r="A834" s="26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x14ac:dyDescent="0.25">
      <c r="A835" s="26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x14ac:dyDescent="0.25">
      <c r="A836" s="26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x14ac:dyDescent="0.25">
      <c r="A837" s="26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x14ac:dyDescent="0.25">
      <c r="A838" s="26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x14ac:dyDescent="0.25">
      <c r="A839" s="26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x14ac:dyDescent="0.25">
      <c r="A840" s="26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x14ac:dyDescent="0.25">
      <c r="A841" s="26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x14ac:dyDescent="0.25">
      <c r="A842" s="26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x14ac:dyDescent="0.25">
      <c r="A843" s="26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x14ac:dyDescent="0.25">
      <c r="A844" s="26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x14ac:dyDescent="0.25">
      <c r="A845" s="26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x14ac:dyDescent="0.25">
      <c r="A846" s="26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x14ac:dyDescent="0.25">
      <c r="A847" s="26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x14ac:dyDescent="0.25">
      <c r="A848" s="26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x14ac:dyDescent="0.25">
      <c r="A849" s="26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x14ac:dyDescent="0.25">
      <c r="A850" s="26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x14ac:dyDescent="0.25">
      <c r="A851" s="26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x14ac:dyDescent="0.25">
      <c r="A852" s="26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x14ac:dyDescent="0.25">
      <c r="A853" s="26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x14ac:dyDescent="0.25">
      <c r="A854" s="26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x14ac:dyDescent="0.25">
      <c r="A855" s="26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x14ac:dyDescent="0.25">
      <c r="A856" s="26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x14ac:dyDescent="0.25">
      <c r="A857" s="26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x14ac:dyDescent="0.25">
      <c r="A858" s="26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x14ac:dyDescent="0.25">
      <c r="A859" s="26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x14ac:dyDescent="0.25">
      <c r="A860" s="26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x14ac:dyDescent="0.25">
      <c r="A861" s="26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x14ac:dyDescent="0.25">
      <c r="A862" s="26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x14ac:dyDescent="0.25">
      <c r="A863" s="26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x14ac:dyDescent="0.25">
      <c r="A864" s="26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x14ac:dyDescent="0.25">
      <c r="A865" s="26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x14ac:dyDescent="0.25">
      <c r="A866" s="26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x14ac:dyDescent="0.25">
      <c r="A867" s="26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x14ac:dyDescent="0.25">
      <c r="A868" s="26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x14ac:dyDescent="0.25">
      <c r="A869" s="26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x14ac:dyDescent="0.25">
      <c r="A870" s="26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x14ac:dyDescent="0.25">
      <c r="A871" s="26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x14ac:dyDescent="0.25">
      <c r="A872" s="26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x14ac:dyDescent="0.25">
      <c r="A873" s="26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x14ac:dyDescent="0.25">
      <c r="A874" s="26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x14ac:dyDescent="0.25">
      <c r="A875" s="26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x14ac:dyDescent="0.25">
      <c r="A876" s="26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x14ac:dyDescent="0.25">
      <c r="A877" s="26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x14ac:dyDescent="0.25">
      <c r="A878" s="26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x14ac:dyDescent="0.25">
      <c r="A879" s="26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x14ac:dyDescent="0.25">
      <c r="A880" s="26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x14ac:dyDescent="0.25">
      <c r="A881" s="26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x14ac:dyDescent="0.25">
      <c r="A882" s="26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x14ac:dyDescent="0.25">
      <c r="A883" s="26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x14ac:dyDescent="0.25">
      <c r="A884" s="26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x14ac:dyDescent="0.25">
      <c r="A885" s="26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x14ac:dyDescent="0.25">
      <c r="A886" s="26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x14ac:dyDescent="0.25">
      <c r="A887" s="26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x14ac:dyDescent="0.25">
      <c r="A888" s="26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x14ac:dyDescent="0.25">
      <c r="A889" s="26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x14ac:dyDescent="0.25">
      <c r="A890" s="26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x14ac:dyDescent="0.25">
      <c r="A891" s="26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x14ac:dyDescent="0.25">
      <c r="A892" s="26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x14ac:dyDescent="0.25">
      <c r="A893" s="26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x14ac:dyDescent="0.25">
      <c r="A894" s="26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x14ac:dyDescent="0.25">
      <c r="A895" s="26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x14ac:dyDescent="0.25">
      <c r="A896" s="26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x14ac:dyDescent="0.25">
      <c r="A897" s="26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x14ac:dyDescent="0.25">
      <c r="A898" s="26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x14ac:dyDescent="0.25">
      <c r="A899" s="26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x14ac:dyDescent="0.25">
      <c r="A900" s="26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x14ac:dyDescent="0.25">
      <c r="A901" s="26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x14ac:dyDescent="0.25">
      <c r="A902" s="26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x14ac:dyDescent="0.25">
      <c r="A903" s="26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x14ac:dyDescent="0.25">
      <c r="A904" s="26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x14ac:dyDescent="0.25">
      <c r="A905" s="26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x14ac:dyDescent="0.25">
      <c r="A906" s="26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x14ac:dyDescent="0.25">
      <c r="A907" s="26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x14ac:dyDescent="0.25">
      <c r="A908" s="26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x14ac:dyDescent="0.25">
      <c r="A909" s="26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x14ac:dyDescent="0.25">
      <c r="A910" s="26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x14ac:dyDescent="0.25">
      <c r="A911" s="26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x14ac:dyDescent="0.25">
      <c r="A912" s="26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x14ac:dyDescent="0.25">
      <c r="A913" s="26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x14ac:dyDescent="0.25">
      <c r="A914" s="26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x14ac:dyDescent="0.25">
      <c r="A915" s="26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x14ac:dyDescent="0.25">
      <c r="A916" s="26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x14ac:dyDescent="0.25">
      <c r="A917" s="26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x14ac:dyDescent="0.25">
      <c r="A918" s="26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x14ac:dyDescent="0.25">
      <c r="A919" s="26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x14ac:dyDescent="0.25">
      <c r="A920" s="26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x14ac:dyDescent="0.25">
      <c r="A921" s="26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x14ac:dyDescent="0.25">
      <c r="A922" s="26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x14ac:dyDescent="0.25">
      <c r="A923" s="26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x14ac:dyDescent="0.25">
      <c r="A924" s="26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x14ac:dyDescent="0.25">
      <c r="A925" s="26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x14ac:dyDescent="0.25">
      <c r="A926" s="26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x14ac:dyDescent="0.25">
      <c r="A927" s="26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x14ac:dyDescent="0.25">
      <c r="A928" s="26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x14ac:dyDescent="0.25">
      <c r="A929" s="26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x14ac:dyDescent="0.25">
      <c r="A930" s="26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x14ac:dyDescent="0.25">
      <c r="A931" s="26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x14ac:dyDescent="0.25">
      <c r="A932" s="26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x14ac:dyDescent="0.25">
      <c r="A933" s="26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x14ac:dyDescent="0.25">
      <c r="A934" s="26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x14ac:dyDescent="0.25">
      <c r="A935" s="26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x14ac:dyDescent="0.25">
      <c r="A936" s="26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x14ac:dyDescent="0.25">
      <c r="A937" s="26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x14ac:dyDescent="0.25">
      <c r="A938" s="26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x14ac:dyDescent="0.25">
      <c r="A939" s="26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x14ac:dyDescent="0.25">
      <c r="A940" s="26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x14ac:dyDescent="0.25">
      <c r="A941" s="26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x14ac:dyDescent="0.25">
      <c r="A942" s="26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x14ac:dyDescent="0.25">
      <c r="A943" s="26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x14ac:dyDescent="0.25">
      <c r="A944" s="26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x14ac:dyDescent="0.25">
      <c r="A945" s="26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x14ac:dyDescent="0.25">
      <c r="A946" s="26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x14ac:dyDescent="0.25">
      <c r="A947" s="26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x14ac:dyDescent="0.25">
      <c r="A948" s="26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x14ac:dyDescent="0.25">
      <c r="A949" s="26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x14ac:dyDescent="0.25">
      <c r="A950" s="26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x14ac:dyDescent="0.25">
      <c r="A951" s="26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x14ac:dyDescent="0.25">
      <c r="A952" s="26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x14ac:dyDescent="0.25">
      <c r="A953" s="26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x14ac:dyDescent="0.25">
      <c r="A954" s="26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x14ac:dyDescent="0.25">
      <c r="A955" s="26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x14ac:dyDescent="0.25">
      <c r="A956" s="26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x14ac:dyDescent="0.25">
      <c r="A957" s="26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x14ac:dyDescent="0.25">
      <c r="A958" s="26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x14ac:dyDescent="0.25">
      <c r="A959" s="26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x14ac:dyDescent="0.25">
      <c r="A960" s="26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x14ac:dyDescent="0.25">
      <c r="A961" s="26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x14ac:dyDescent="0.25">
      <c r="A962" s="26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x14ac:dyDescent="0.25">
      <c r="A963" s="26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x14ac:dyDescent="0.25">
      <c r="A964" s="26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x14ac:dyDescent="0.25">
      <c r="A965" s="26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x14ac:dyDescent="0.25">
      <c r="A966" s="26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x14ac:dyDescent="0.25">
      <c r="A967" s="26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x14ac:dyDescent="0.25">
      <c r="A968" s="26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x14ac:dyDescent="0.25">
      <c r="A969" s="26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x14ac:dyDescent="0.25">
      <c r="A970" s="26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x14ac:dyDescent="0.25">
      <c r="A971" s="26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x14ac:dyDescent="0.25">
      <c r="A972" s="26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  <row r="973" spans="1:25" x14ac:dyDescent="0.25">
      <c r="A973" s="26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</row>
    <row r="974" spans="1:25" x14ac:dyDescent="0.25">
      <c r="A974" s="26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</row>
    <row r="975" spans="1:25" x14ac:dyDescent="0.25">
      <c r="A975" s="26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</row>
    <row r="976" spans="1:25" x14ac:dyDescent="0.25">
      <c r="A976" s="26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</row>
    <row r="977" spans="1:25" x14ac:dyDescent="0.25">
      <c r="A977" s="26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x14ac:dyDescent="0.25">
      <c r="A978" s="26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</row>
    <row r="979" spans="1:25" x14ac:dyDescent="0.25">
      <c r="A979" s="26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</row>
    <row r="980" spans="1:25" x14ac:dyDescent="0.25">
      <c r="A980" s="26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</row>
    <row r="981" spans="1:25" x14ac:dyDescent="0.25">
      <c r="A981" s="26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</row>
    <row r="982" spans="1:25" x14ac:dyDescent="0.25">
      <c r="A982" s="26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</row>
    <row r="983" spans="1:25" x14ac:dyDescent="0.25">
      <c r="A983" s="26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5" x14ac:dyDescent="0.25">
      <c r="A984" s="26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</row>
    <row r="985" spans="1:25" x14ac:dyDescent="0.25">
      <c r="A985" s="26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</row>
    <row r="986" spans="1:25" x14ac:dyDescent="0.25">
      <c r="A986" s="26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</row>
    <row r="987" spans="1:25" x14ac:dyDescent="0.25">
      <c r="A987" s="26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</row>
    <row r="988" spans="1:25" x14ac:dyDescent="0.25">
      <c r="A988" s="26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</row>
    <row r="989" spans="1:25" x14ac:dyDescent="0.25">
      <c r="A989" s="26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</row>
    <row r="990" spans="1:25" x14ac:dyDescent="0.25">
      <c r="A990" s="26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</row>
    <row r="991" spans="1:25" x14ac:dyDescent="0.25">
      <c r="A991" s="26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</row>
    <row r="992" spans="1:25" x14ac:dyDescent="0.25">
      <c r="A992" s="26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</row>
    <row r="993" spans="1:25" x14ac:dyDescent="0.25">
      <c r="A993" s="26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</row>
    <row r="994" spans="1:25" x14ac:dyDescent="0.25">
      <c r="A994" s="26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</row>
    <row r="995" spans="1:25" x14ac:dyDescent="0.25">
      <c r="A995" s="26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</row>
    <row r="996" spans="1:25" x14ac:dyDescent="0.25">
      <c r="A996" s="26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</row>
    <row r="997" spans="1:25" x14ac:dyDescent="0.25">
      <c r="A997" s="26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</row>
    <row r="998" spans="1:25" x14ac:dyDescent="0.25">
      <c r="A998" s="26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</row>
    <row r="999" spans="1:25" x14ac:dyDescent="0.25">
      <c r="A999" s="26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</row>
    <row r="1000" spans="1:25" x14ac:dyDescent="0.25">
      <c r="A1000" s="26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</row>
    <row r="1001" spans="1:25" x14ac:dyDescent="0.25">
      <c r="A1001" s="26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</row>
  </sheetData>
  <mergeCells count="12">
    <mergeCell ref="AC6:AE6"/>
    <mergeCell ref="AF6:AH6"/>
    <mergeCell ref="N6:P6"/>
    <mergeCell ref="Q6:S6"/>
    <mergeCell ref="T6:V6"/>
    <mergeCell ref="W6:Y6"/>
    <mergeCell ref="Z6:AB6"/>
    <mergeCell ref="A6:A7"/>
    <mergeCell ref="B6:D6"/>
    <mergeCell ref="E6:G6"/>
    <mergeCell ref="H6:J6"/>
    <mergeCell ref="K6:M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</cp:lastModifiedBy>
  <dcterms:created xsi:type="dcterms:W3CDTF">2022-08-15T01:54:31Z</dcterms:created>
  <dcterms:modified xsi:type="dcterms:W3CDTF">2023-11-22T01:26:56Z</dcterms:modified>
</cp:coreProperties>
</file>