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59FDCBFF-91AD-4069-9A60-6F23C03BBD26}" xr6:coauthVersionLast="47" xr6:coauthVersionMax="47" xr10:uidLastSave="{00000000-0000-0000-0000-000000000000}"/>
  <bookViews>
    <workbookView xWindow="6135" yWindow="6135" windowWidth="10830" windowHeight="6195" xr2:uid="{100250DA-47CD-4563-A3EE-10BCA1E9D979}"/>
  </bookViews>
  <sheets>
    <sheet name="37-39 TH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20" i="1"/>
  <c r="C20" i="1"/>
  <c r="D20" i="1"/>
  <c r="E20" i="1"/>
  <c r="F20" i="1"/>
  <c r="G20" i="1"/>
  <c r="H20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1" i="1"/>
  <c r="C31" i="1"/>
  <c r="D31" i="1"/>
  <c r="E31" i="1"/>
  <c r="F31" i="1"/>
  <c r="G31" i="1"/>
  <c r="H31" i="1"/>
  <c r="I31" i="1"/>
</calcChain>
</file>

<file path=xl/sharedStrings.xml><?xml version="1.0" encoding="utf-8"?>
<sst xmlns="http://schemas.openxmlformats.org/spreadsheetml/2006/main" count="37" uniqueCount="23">
  <si>
    <t>Source: Philippine Statistics Authority</t>
  </si>
  <si>
    <t>TOTAL  HEALTH EXPENDITURE</t>
  </si>
  <si>
    <t>Gross Capital Formation</t>
  </si>
  <si>
    <t>Current Health Expenditure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</si>
  <si>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</si>
  <si>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</si>
  <si>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</si>
  <si>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</si>
  <si>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Total Health Expenditure</t>
  </si>
  <si>
    <t>Percent share to total (in percent)</t>
  </si>
  <si>
    <t>TOTAL HEALTH EXPENDITURE, 2014-2021</t>
  </si>
  <si>
    <t>Table 39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</si>
  <si>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</si>
  <si>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</si>
  <si>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</si>
  <si>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</si>
  <si>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</si>
  <si>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</si>
  <si>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</si>
  <si>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</si>
  <si>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38</t>
  </si>
  <si>
    <t>Levels (in million PhP)</t>
  </si>
  <si>
    <t>Table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</si>
</sst>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_-;\-* #,##0.0_-;_-* &quot;-&quot;??_-;_-@"/>
    <numFmt numFmtId="166" formatCode="_-* #,##0.00_-;\-* #,##0.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sz val="10"/>
      <color theme="1"/>
      <name val="Arial"/>
    </font>
    <font>
      <sz val="9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5" fontId="2" fillId="2" borderId="0" xfId="0" applyNumberFormat="1" applyFont="1" applyFill="1" applyAlignment="1">
      <alignment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166" fontId="2" fillId="2" borderId="1" xfId="0" applyNumberFormat="1" applyFont="1" applyFill="1" applyBorder="1" applyAlignment="1">
      <alignment vertical="top"/>
    </xf>
    <xf numFmtId="166" fontId="2" fillId="2" borderId="0" xfId="0" applyNumberFormat="1" applyFont="1" applyFill="1"/>
    <xf numFmtId="166" fontId="1" fillId="2" borderId="0" xfId="0" applyNumberFormat="1" applyFont="1" applyFill="1"/>
    <xf numFmtId="166" fontId="2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42 DERIVED IND"/>
      <sheetName val="43-44 Per Capita"/>
      <sheetName val="45 Backcasted Series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E7FD-61D7-493C-8FEA-C9B5521A4BCC}">
  <sheetPr>
    <pageSetUpPr fitToPage="1"/>
  </sheetPr>
  <dimension ref="A1:Z1000"/>
  <sheetViews>
    <sheetView showGridLines="0" tabSelected="1" workbookViewId="0"/>
  </sheetViews>
  <sheetFormatPr defaultColWidth="14.42578125" defaultRowHeight="15" customHeight="1" x14ac:dyDescent="0.25"/>
  <cols>
    <col min="1" max="1" width="34.7109375" customWidth="1"/>
    <col min="2" max="9" width="13.7109375" customWidth="1"/>
    <col min="10" max="26" width="8.85546875" customWidth="1"/>
  </cols>
  <sheetData>
    <row r="1" spans="1:26" ht="14.25" customHeight="1" x14ac:dyDescent="0.25">
      <c r="A1" s="2" t="s">
        <v>22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" t="s">
        <v>10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2" t="s">
        <v>21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9" t="s">
        <v>8</v>
      </c>
      <c r="B4" s="8">
        <v>2014</v>
      </c>
      <c r="C4" s="8">
        <v>2015</v>
      </c>
      <c r="D4" s="8">
        <v>2016</v>
      </c>
      <c r="E4" s="8">
        <v>2017</v>
      </c>
      <c r="F4" s="7" t="s">
        <v>7</v>
      </c>
      <c r="G4" s="8" t="s">
        <v>6</v>
      </c>
      <c r="H4" s="8" t="s">
        <v>5</v>
      </c>
      <c r="I4" s="7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1"/>
      <c r="C5" s="1"/>
      <c r="D5" s="1"/>
      <c r="E5" s="1"/>
      <c r="F5" s="1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2" t="s">
        <v>3</v>
      </c>
      <c r="B6" s="14">
        <v>489066.90546888683</v>
      </c>
      <c r="C6" s="14">
        <v>543581.63512609783</v>
      </c>
      <c r="D6" s="14">
        <v>598461.97713228152</v>
      </c>
      <c r="E6" s="14">
        <v>655714.19577007857</v>
      </c>
      <c r="F6" s="14">
        <v>722172.56925171451</v>
      </c>
      <c r="G6" s="12">
        <v>813204.00971266429</v>
      </c>
      <c r="H6" s="12">
        <v>917153.16471416783</v>
      </c>
      <c r="I6" s="12">
        <v>1086991.6431376119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2" t="s">
        <v>2</v>
      </c>
      <c r="B7" s="14">
        <v>42306.926353703093</v>
      </c>
      <c r="C7" s="14">
        <v>63579.222906739597</v>
      </c>
      <c r="D7" s="14">
        <v>73645.723507447372</v>
      </c>
      <c r="E7" s="14">
        <v>84411.181393596387</v>
      </c>
      <c r="F7" s="14">
        <v>126509.16450564764</v>
      </c>
      <c r="G7" s="12">
        <v>84389.607956183638</v>
      </c>
      <c r="H7" s="12">
        <v>88541.731711653527</v>
      </c>
      <c r="I7" s="12">
        <v>71150.570305981368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3"/>
      <c r="C8" s="13"/>
      <c r="D8" s="13"/>
      <c r="E8" s="13"/>
      <c r="F8" s="13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5" t="s">
        <v>1</v>
      </c>
      <c r="B9" s="11">
        <v>531373.83182258997</v>
      </c>
      <c r="C9" s="11">
        <v>607160.85803283739</v>
      </c>
      <c r="D9" s="11">
        <v>672107.70063972892</v>
      </c>
      <c r="E9" s="11">
        <v>740125.37716367492</v>
      </c>
      <c r="F9" s="11">
        <v>848681.73375736212</v>
      </c>
      <c r="G9" s="11">
        <v>897593.6176688479</v>
      </c>
      <c r="H9" s="11">
        <v>1005694.8964258214</v>
      </c>
      <c r="I9" s="11">
        <f>SUM(I6:I7)</f>
        <v>1158142.2134435934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"/>
      <c r="C10" s="1"/>
      <c r="D10" s="1"/>
      <c r="E10" s="1"/>
      <c r="F10" s="1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"/>
      <c r="C11" s="1"/>
      <c r="D11" s="1"/>
      <c r="E11" s="1"/>
      <c r="F11" s="1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2" t="s">
        <v>20</v>
      </c>
      <c r="B12" s="1"/>
      <c r="C12" s="1"/>
      <c r="D12" s="1"/>
      <c r="E12" s="1"/>
      <c r="F12" s="1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2" t="s">
        <v>10</v>
      </c>
      <c r="B13" s="1"/>
      <c r="C13" s="1"/>
      <c r="D13" s="1"/>
      <c r="E13" s="1"/>
      <c r="F13" s="1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2" t="s">
        <v>19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 x14ac:dyDescent="0.25">
      <c r="A15" s="9" t="s">
        <v>8</v>
      </c>
      <c r="B15" s="7" t="s">
        <v>18</v>
      </c>
      <c r="C15" s="7" t="s">
        <v>17</v>
      </c>
      <c r="D15" s="7" t="s">
        <v>16</v>
      </c>
      <c r="E15" s="7" t="s">
        <v>15</v>
      </c>
      <c r="F15" s="8" t="s">
        <v>14</v>
      </c>
      <c r="G15" s="8" t="s">
        <v>13</v>
      </c>
      <c r="H15" s="8" t="s">
        <v>12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2" t="s">
        <v>3</v>
      </c>
      <c r="B17" s="10">
        <f>C6/B6*100-100</f>
        <v>11.146681373777611</v>
      </c>
      <c r="C17" s="10">
        <f>D6/C6*100-100</f>
        <v>10.096062570887398</v>
      </c>
      <c r="D17" s="10">
        <f>E6/D6*100-100</f>
        <v>9.5665590840271904</v>
      </c>
      <c r="E17" s="10">
        <f>F6/E6*100-100</f>
        <v>10.135265319913714</v>
      </c>
      <c r="F17" s="10">
        <f>G6/F6*100-100</f>
        <v>12.60521990682544</v>
      </c>
      <c r="G17" s="10">
        <f>H6/G6*100-100</f>
        <v>12.782666312507814</v>
      </c>
      <c r="H17" s="10">
        <f>I6/H6*100-100</f>
        <v>18.518006038432475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2" t="s">
        <v>2</v>
      </c>
      <c r="B18" s="10">
        <f>C7/B7*100-100</f>
        <v>50.280883974391003</v>
      </c>
      <c r="C18" s="10">
        <f>D7/C7*100-100</f>
        <v>15.833003519834918</v>
      </c>
      <c r="D18" s="10">
        <f>E7/D7*100-100</f>
        <v>14.617899551303012</v>
      </c>
      <c r="E18" s="10">
        <f>F7/E7*100-100</f>
        <v>49.872519750380974</v>
      </c>
      <c r="F18" s="10">
        <f>G7/F7*100-100</f>
        <v>-33.293680117208979</v>
      </c>
      <c r="G18" s="10">
        <f>H7/G7*100-100</f>
        <v>4.9201837240738513</v>
      </c>
      <c r="H18" s="10">
        <f>I7/H7*100-100</f>
        <v>-19.641767864116886</v>
      </c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0"/>
      <c r="C19" s="10"/>
      <c r="D19" s="10"/>
      <c r="E19" s="10"/>
      <c r="F19" s="10"/>
      <c r="G19" s="10"/>
      <c r="H19" s="10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5" t="s">
        <v>1</v>
      </c>
      <c r="B20" s="4">
        <f>C9/B9*100-100</f>
        <v>14.262468656068577</v>
      </c>
      <c r="C20" s="4">
        <f>D9/C9*100-100</f>
        <v>10.696809872974214</v>
      </c>
      <c r="D20" s="4">
        <f>E9/D9*100-100</f>
        <v>10.120056124815278</v>
      </c>
      <c r="E20" s="4">
        <f>F9/E9*100-100</f>
        <v>14.667292859177365</v>
      </c>
      <c r="F20" s="4">
        <f>G9/F9*100-100</f>
        <v>5.7632775592964265</v>
      </c>
      <c r="G20" s="4">
        <f>H9/G9*100-100</f>
        <v>12.043454479737136</v>
      </c>
      <c r="H20" s="4">
        <f>I9/H9*100-100</f>
        <v>15.158406148779363</v>
      </c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0"/>
      <c r="C21" s="10"/>
      <c r="D21" s="10"/>
      <c r="E21" s="10"/>
      <c r="F21" s="10"/>
      <c r="G21" s="10"/>
      <c r="H21" s="10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2" t="s">
        <v>11</v>
      </c>
      <c r="B23" s="1"/>
      <c r="C23" s="1"/>
      <c r="D23" s="1"/>
      <c r="E23" s="1"/>
      <c r="F23" s="1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2" t="s">
        <v>10</v>
      </c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2" t="s">
        <v>9</v>
      </c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.5" customHeight="1" x14ac:dyDescent="0.25">
      <c r="A26" s="9" t="s">
        <v>8</v>
      </c>
      <c r="B26" s="8">
        <v>2014</v>
      </c>
      <c r="C26" s="8">
        <v>2015</v>
      </c>
      <c r="D26" s="8">
        <v>2016</v>
      </c>
      <c r="E26" s="8">
        <v>2017</v>
      </c>
      <c r="F26" s="7" t="s">
        <v>7</v>
      </c>
      <c r="G26" s="8" t="s">
        <v>6</v>
      </c>
      <c r="H26" s="8" t="s">
        <v>5</v>
      </c>
      <c r="I26" s="7" t="s">
        <v>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2" t="s">
        <v>3</v>
      </c>
      <c r="B28" s="6">
        <f>B6/B$9*100</f>
        <v>92.038199132126593</v>
      </c>
      <c r="C28" s="6">
        <f>C6/C$9*100</f>
        <v>89.528438458181867</v>
      </c>
      <c r="D28" s="6">
        <f>D6/D$9*100</f>
        <v>89.042571088331584</v>
      </c>
      <c r="E28" s="6">
        <f>E6/E$9*100</f>
        <v>88.595015925939634</v>
      </c>
      <c r="F28" s="6">
        <f>F6/F$9*100</f>
        <v>85.093450291954014</v>
      </c>
      <c r="G28" s="6">
        <f>G6/G$9*100</f>
        <v>90.598238858320656</v>
      </c>
      <c r="H28" s="6">
        <f>H6/H$9*100</f>
        <v>91.195964896876234</v>
      </c>
      <c r="I28" s="6">
        <f>I6/I$9*100</f>
        <v>93.856491069915847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2" t="s">
        <v>2</v>
      </c>
      <c r="B29" s="6">
        <f>B7/B$9*100</f>
        <v>7.9618008678733974</v>
      </c>
      <c r="C29" s="6">
        <f>C7/C$9*100</f>
        <v>10.471561541818133</v>
      </c>
      <c r="D29" s="6">
        <f>D7/D$9*100</f>
        <v>10.957428911668403</v>
      </c>
      <c r="E29" s="6">
        <f>E7/E$9*100</f>
        <v>11.404984074060371</v>
      </c>
      <c r="F29" s="6">
        <f>F7/F$9*100</f>
        <v>14.906549708045983</v>
      </c>
      <c r="G29" s="6">
        <f>G7/G$9*100</f>
        <v>9.4017611416793478</v>
      </c>
      <c r="H29" s="6">
        <f>H7/H$9*100</f>
        <v>8.8040351031237662</v>
      </c>
      <c r="I29" s="6">
        <f>I7/I$9*100</f>
        <v>6.1435089300841472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6"/>
      <c r="C30" s="6"/>
      <c r="D30" s="6"/>
      <c r="E30" s="6"/>
      <c r="F30" s="6"/>
      <c r="G30" s="6"/>
      <c r="H30" s="6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5" t="s">
        <v>1</v>
      </c>
      <c r="B31" s="4">
        <f>B9/B$9*100</f>
        <v>100</v>
      </c>
      <c r="C31" s="4">
        <f>C9/C$9*100</f>
        <v>100</v>
      </c>
      <c r="D31" s="4">
        <f>D9/D$9*100</f>
        <v>100</v>
      </c>
      <c r="E31" s="4">
        <f>E9/E$9*100</f>
        <v>100</v>
      </c>
      <c r="F31" s="4">
        <f>F9/F$9*100</f>
        <v>100</v>
      </c>
      <c r="G31" s="4">
        <f>G9/G$9*100</f>
        <v>100</v>
      </c>
      <c r="H31" s="4">
        <f>H9/H$9*100</f>
        <v>100</v>
      </c>
      <c r="I31" s="4">
        <f>I9/I$9*100</f>
        <v>100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1"/>
      <c r="B34" s="1"/>
      <c r="C34" s="1"/>
      <c r="D34" s="1"/>
      <c r="E34" s="1"/>
      <c r="F34" s="1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37-39 THE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2022-10-13T02:30:59Z</dcterms:created>
  <dcterms:modified xsi:type="dcterms:W3CDTF">2022-10-13T02:31:12Z</dcterms:modified>
</cp:coreProperties>
</file>