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13_ncr:1_{09617A2A-F557-4735-9425-E43C17BC88E3}" xr6:coauthVersionLast="47" xr6:coauthVersionMax="47" xr10:uidLastSave="{00000000-0000-0000-0000-000000000000}"/>
  <bookViews>
    <workbookView xWindow="-120" yWindow="-120" windowWidth="29040" windowHeight="15840" xr2:uid="{49951D44-2D4F-4447-83A8-4080EA71E597}"/>
  </bookViews>
  <sheets>
    <sheet name="28-30 D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'[1]qq-r'!$O:$Z</definedName>
    <definedName name="______trd2">'[1]qq-r'!$O:$Z</definedName>
    <definedName name="_____trd2">'[1]qq-r'!$O:$Z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'[1]qq-r'!$O:$Z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'[1]qq-r'!$O:$Z</definedName>
    <definedName name="_4WORD_M_001_07">[2]industry!#REF!</definedName>
    <definedName name="_4WORD_O_005_L_">[2]industry!#REF!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'[1]qq-r'!$O:$Z</definedName>
    <definedName name="A">#REF!</definedName>
    <definedName name="activity">[3]RETAIL!#REF!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[4]AFF!#REF!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[4]AFF!#REF!</definedName>
    <definedName name="AFF_Cur_Lev_Sem">#REF!</definedName>
    <definedName name="AFF_Curr">#REF!</definedName>
    <definedName name="AFF_Grw_Anl">#REF!</definedName>
    <definedName name="AFF_Grw_Con_Qrt">[4]AFF!#REF!</definedName>
    <definedName name="AFF_Grw_Cur_Qrt">[4]AFF!#REF!</definedName>
    <definedName name="AFF_Inf_Q2">#REF!</definedName>
    <definedName name="AFF_Inf_Qrt">[4]AFF!#REF!</definedName>
    <definedName name="AFF_Inf_Sem">#REF!</definedName>
    <definedName name="AFF_IPIN_Anl">#REF!</definedName>
    <definedName name="AFF_IPIN_Q2">#REF!</definedName>
    <definedName name="AFF_IPIN_Qrt">[4]AFF!#REF!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[5]DATA!$D$11</definedName>
    <definedName name="AS">#REF!</definedName>
    <definedName name="bakery">#REF!</definedName>
    <definedName name="bas">'[6]CURRENT VALUATION'!#REF!</definedName>
    <definedName name="basic">#REF!</definedName>
    <definedName name="bat">#REF!</definedName>
    <definedName name="bev">#REF!</definedName>
    <definedName name="BLOWING_UP">[5]DATA!#REF!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[7]TAB35!$A$19:$AM$31</definedName>
    <definedName name="CNS_Con_Lev_Qrt">#REF!</definedName>
    <definedName name="CNS_Cons">#REF!</definedName>
    <definedName name="CNS_Cur">#REF!</definedName>
    <definedName name="CNS_Cur_Lev">[7]TAB35!$A$4:$AM$16</definedName>
    <definedName name="CNS_Cur_Lev_Qrt">#REF!</definedName>
    <definedName name="CNS_Curr">#REF!</definedName>
    <definedName name="CNS_Grw_Anl">#REF!</definedName>
    <definedName name="CNS_Grw_Con">[7]TAB35!$A$56:$AI$69</definedName>
    <definedName name="CNS_Grw_Con_Qrt">#REF!</definedName>
    <definedName name="CNS_Grw_Cur">[7]TAB35!$A$39:$AI$54</definedName>
    <definedName name="CNS_Grw_Cur_Qrt">#REF!</definedName>
    <definedName name="CNS_Inf_Qrt">#REF!</definedName>
    <definedName name="CNS_IPIN">[7]TAB35!$A$108:$AM$122</definedName>
    <definedName name="CNS_IPIN_Anl">#REF!</definedName>
    <definedName name="CNS_IPIN_Qrt">#REF!</definedName>
    <definedName name="CNS_Lev_Anl">#REF!</definedName>
    <definedName name="CNS_Per_Con">[7]TAB35!$A$90:$AM$101</definedName>
    <definedName name="CNS_Per_Cur">[7]TAB35!$A$74:$AM$85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'[8]GO Org-Unorg'!#REF!</definedName>
    <definedName name="EXP_GR_Cons">#REF!</definedName>
    <definedName name="Exp_GR_Cur">'[8]GO Org-Unorg'!#REF!</definedName>
    <definedName name="EXP_GR_Curr">#REF!</definedName>
    <definedName name="Exp_Inf">'[8]GO Org-Unorg'!#REF!</definedName>
    <definedName name="EXP_IPIN">#REF!</definedName>
    <definedName name="EXP_IR">#REF!</definedName>
    <definedName name="Exp_Level_Con">'[8]GO Org-Unorg'!#REF!</definedName>
    <definedName name="Exp_Level_Cur">'[8]GO Org-Unorg'!#REF!</definedName>
    <definedName name="Exp_PD_Con">'[8]GO Org-Unorg'!#REF!</definedName>
    <definedName name="Exp_PD_Cur">'[8]GO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[3]WSALE!#REF!</definedName>
    <definedName name="main_act">[3]WSALE!#REF!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[9]SCNRes!$C$31</definedName>
    <definedName name="nrper2">[9]SCNRes!$C$32</definedName>
    <definedName name="nrper3">[9]SCNRes!$C$33</definedName>
    <definedName name="nrper4">[9]SCNRes!$C$34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[10]HFCE!#REF!</definedName>
    <definedName name="PCE_Cur">#REF!</definedName>
    <definedName name="PCE_Cur_Lev_Qrt">[10]HFCE!#REF!</definedName>
    <definedName name="PCE_Grw_Anl">#REF!</definedName>
    <definedName name="PCE_Grw_Con_Qrt">[10]HFCE!#REF!</definedName>
    <definedName name="PCE_Grw_Cur_Qrt">[10]HFCE!#REF!</definedName>
    <definedName name="PCE_Inf_Qrt">[10]HFCE!#REF!</definedName>
    <definedName name="PCE_IPIN_Anl">#REF!</definedName>
    <definedName name="PCE_IPIN_Qrt">[10]HFCE!#REF!</definedName>
    <definedName name="PCE_Lev_Anl">#REF!</definedName>
    <definedName name="PCE_Per_Anl">#REF!</definedName>
    <definedName name="PCE_Per_Con_Qrt">[10]HFCE!#REF!</definedName>
    <definedName name="PCE_Per_Cur_Qrt">[10]HFCE!#REF!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'[11]CAP93+'!$A$1:$IV$1,'[11]CAP93+'!$A$1:$A$65536</definedName>
    <definedName name="Pro_Cont_Rev_GDP">[12]Prod_Grw_Comp!#REF!</definedName>
    <definedName name="Pro_Cont_Rev_GNP">[12]Prod_Grw_Comp!#REF!</definedName>
    <definedName name="Pro_GR_Con">'[8]GO Org-Unorg'!#REF!</definedName>
    <definedName name="Pro_GR_Cur">'[8]GO Org-Unorg'!#REF!</definedName>
    <definedName name="Pro_Inf">'[8]GO Org-Unorg'!#REF!</definedName>
    <definedName name="Pro_IPIN">'[8]GO Org-Unorg'!#REF!</definedName>
    <definedName name="Pro_Lev_Comp">#REF!</definedName>
    <definedName name="Pro_PD_Con">'[8]GO Org-Unorg'!#REF!</definedName>
    <definedName name="Pro_PD_Cur">'[8]GO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'[8]GO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[13]retail!#REF!</definedName>
    <definedName name="qspbi_q104p_r">#REF!</definedName>
    <definedName name="qspbi2">[3]WSALE!#REF!</definedName>
    <definedName name="qspbi3">[3]WSALE!#REF!</definedName>
    <definedName name="qspbi4">[3]RETAIL!#REF!</definedName>
    <definedName name="qspbi5">[3]WSALE!#REF!</definedName>
    <definedName name="qspbi6">[3]RETAIL!#REF!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[14]retail!#REF!</definedName>
    <definedName name="range101">[15]RETAIL!#REF!</definedName>
    <definedName name="range12">[3]WSALE!#REF!</definedName>
    <definedName name="range123">[3]WSALE!#REF!</definedName>
    <definedName name="range1234">[3]RETAIL!#REF!</definedName>
    <definedName name="range2">[14]wholesale!#REF!</definedName>
    <definedName name="range3">[14]retail!#REF!</definedName>
    <definedName name="range4">[16]WSALEQ305R!#REF!</definedName>
    <definedName name="range400">[15]WSALEQ305R!#REF!</definedName>
    <definedName name="range5">[13]wholesale!#REF!</definedName>
    <definedName name="range6">[13]retail!#REF!</definedName>
    <definedName name="range7">[15]WSALEQ305R!#REF!</definedName>
    <definedName name="range8">[3]WSALE!#REF!</definedName>
    <definedName name="range9">[3]RETAIL!#REF!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[3]RETAIL!#REF!</definedName>
    <definedName name="retail_est">#REF!</definedName>
    <definedName name="retail_estq3prel">#REF!</definedName>
    <definedName name="retail_estq3prel_2">#REF!</definedName>
    <definedName name="retail_q203_qq">'[17]RETAILQ203-90days'!$BX$5:$CA$19</definedName>
    <definedName name="retail_Q203_yy">'[17]RETAILQ203-90days'!$CD$5:$CG$19</definedName>
    <definedName name="revised_est">#REF!</definedName>
    <definedName name="revq20390">'[17]RETAILQ203-90days'!$M$2:$T$304</definedName>
    <definedName name="REVQ22004P">#REF!</definedName>
    <definedName name="rper1">[18]scurve_res!$C$48</definedName>
    <definedName name="rper2">[18]scurve_res!$C$49</definedName>
    <definedName name="rper3">[18]scurve_res!$C$50</definedName>
    <definedName name="rper4">[18]scurve_res!$C$51</definedName>
    <definedName name="rub">#REF!</definedName>
    <definedName name="rubber">#REF!</definedName>
    <definedName name="sched24_DivDue">'[19]24'!$I$2975</definedName>
    <definedName name="schedA1_LA">[20]A1!$U$65</definedName>
    <definedName name="schedB_LA">[21]B!$T$118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'[22]notes-rev'!#REF!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'[6]CURRENT VALUATION'!#REF!</definedName>
    <definedName name="TSC">#REF!</definedName>
    <definedName name="VAL_Cons">#REF!</definedName>
    <definedName name="VAL_Curr">#REF!</definedName>
    <definedName name="value_table">'[6]CURRENT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[3]WSALE!#REF!</definedName>
    <definedName name="wholesale_est">#REF!</definedName>
    <definedName name="wires">#REF!</definedName>
    <definedName name="wood">#REF!</definedName>
    <definedName name="wQ3P">#REF!</definedName>
    <definedName name="wsale">[3]WSALE!#REF!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[23]i0516t6a!#REF!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C46" i="1"/>
  <c r="D46" i="1"/>
  <c r="E46" i="1"/>
  <c r="F46" i="1"/>
  <c r="G46" i="1"/>
  <c r="H46" i="1"/>
  <c r="B47" i="1"/>
  <c r="C47" i="1"/>
  <c r="D47" i="1"/>
  <c r="E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F54" i="1"/>
  <c r="H54" i="1"/>
  <c r="H55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F71" i="1"/>
  <c r="H71" i="1"/>
  <c r="F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8" i="1"/>
  <c r="C78" i="1"/>
  <c r="D78" i="1"/>
  <c r="E78" i="1"/>
  <c r="F78" i="1"/>
  <c r="G78" i="1"/>
  <c r="H78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H96" i="1"/>
  <c r="I96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9" i="1"/>
  <c r="C119" i="1"/>
  <c r="D119" i="1"/>
  <c r="E119" i="1"/>
  <c r="F119" i="1"/>
  <c r="G119" i="1"/>
  <c r="H119" i="1"/>
  <c r="I119" i="1"/>
</calcChain>
</file>

<file path=xl/sharedStrings.xml><?xml version="1.0" encoding="utf-8"?>
<sst xmlns="http://schemas.openxmlformats.org/spreadsheetml/2006/main" count="141" uniqueCount="56">
  <si>
    <t>Source: Philippine Statistics Authority</t>
  </si>
  <si>
    <t>TOTAL CURRENT HEALTH EXPENDITURE</t>
  </si>
  <si>
    <t>Other and unspecified diseases/conditions (n.e.c.)</t>
  </si>
  <si>
    <t>Non-disease specific</t>
  </si>
  <si>
    <t>Injuries</t>
  </si>
  <si>
    <t>Other and unspecified noncommunicable diseases (n.e.c.)</t>
  </si>
  <si>
    <t>Oral diseases</t>
  </si>
  <si>
    <t>Sense organ diseases</t>
  </si>
  <si>
    <t>Diseases of the geniro-urinary system (nephritis)</t>
  </si>
  <si>
    <t>Diseases of the digestive</t>
  </si>
  <si>
    <t>Respiratory diseases</t>
  </si>
  <si>
    <t>Mental &amp; behavioural disorders, and neurological conditions</t>
  </si>
  <si>
    <t>Cardiovascular diseases</t>
  </si>
  <si>
    <t>Endocrine and metabolic disorders (diabetes)</t>
  </si>
  <si>
    <t>Neoplasms</t>
  </si>
  <si>
    <t>Noncommunicable diseases</t>
  </si>
  <si>
    <t>Nutritional deficiencies</t>
  </si>
  <si>
    <t>Unspecified reproductive health conditions (n.e.c.)</t>
  </si>
  <si>
    <t>Perinatal conditions</t>
  </si>
  <si>
    <t>Maternal conditions</t>
  </si>
  <si>
    <t>Reproductive Health</t>
  </si>
  <si>
    <t>Other and unspecified infectious and parasitic diseases (n.e.c.)</t>
  </si>
  <si>
    <t xml:space="preserve">          Disease from Coronavirus SARS-CoV-2 (COVID-19)</t>
  </si>
  <si>
    <t>Hepatitis</t>
  </si>
  <si>
    <t>Vaccine preventable diseases</t>
  </si>
  <si>
    <t>Neglected tropical diseases (dengue)</t>
  </si>
  <si>
    <t xml:space="preserve">Diarrheal diseases </t>
  </si>
  <si>
    <t>Respiratory infections</t>
  </si>
  <si>
    <t>Malaria</t>
  </si>
  <si>
    <t>Tuberculosis (TB)</t>
  </si>
  <si>
    <t>HIV/AIDS and Other Sexually Transmitted Diseases (STDs)</t>
  </si>
  <si>
    <t>Infectious and parasitic diseases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</si>
  <si>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</si>
  <si>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</si>
  <si>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</si>
  <si>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</si>
  <si>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Classification of Diseases/Conditions</t>
  </si>
  <si>
    <t>Percent share to total (in percent)</t>
  </si>
  <si>
    <t>CURRENT HEALTH EXPENDITURE BY DISEASE GROUP, 2014-2021</t>
  </si>
  <si>
    <t>Table 30</t>
  </si>
  <si>
    <t>**Growth rates greater than 1,000</t>
  </si>
  <si>
    <t>**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</si>
  <si>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</si>
  <si>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</si>
  <si>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</si>
  <si>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</si>
  <si>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</si>
  <si>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</si>
  <si>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</si>
  <si>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</si>
  <si>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29</t>
  </si>
  <si>
    <t>-</t>
  </si>
  <si>
    <t xml:space="preserve">     Disease from Coronavirus SARS-CoV-2 (COVID-19)</t>
  </si>
  <si>
    <t>Levels (in million PhP)</t>
  </si>
  <si>
    <t>Table 28</t>
  </si>
  <si>
    <t>Public Health Emergency of International Concern (PHEIC)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</si>
</sst>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"/>
    <numFmt numFmtId="166" formatCode="_-* #,##0.00000000000000_-;\-* #,##0.000000000000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/>
    </xf>
    <xf numFmtId="166" fontId="3" fillId="2" borderId="0" xfId="0" applyNumberFormat="1" applyFont="1" applyFill="1"/>
    <xf numFmtId="165" fontId="1" fillId="2" borderId="0" xfId="0" applyNumberFormat="1" applyFont="1" applyFill="1"/>
    <xf numFmtId="165" fontId="1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910D-C958-4CC4-9A67-5ABE0C22466D}">
  <sheetPr>
    <pageSetUpPr fitToPage="1"/>
  </sheetPr>
  <dimension ref="A1:Z1000"/>
  <sheetViews>
    <sheetView showGridLines="0" tabSelected="1" topLeftCell="A74" workbookViewId="0">
      <pane xSplit="1" topLeftCell="B1" activePane="topRight" state="frozen"/>
      <selection pane="topRight" activeCell="A96" sqref="A96"/>
    </sheetView>
  </sheetViews>
  <sheetFormatPr defaultColWidth="14.42578125" defaultRowHeight="15" customHeight="1" x14ac:dyDescent="0.25"/>
  <cols>
    <col min="1" max="1" width="55.7109375" customWidth="1"/>
    <col min="2" max="8" width="13.7109375" customWidth="1"/>
    <col min="9" max="9" width="13.5703125" customWidth="1"/>
    <col min="10" max="26" width="8.85546875" customWidth="1"/>
  </cols>
  <sheetData>
    <row r="1" spans="1:26" ht="14.25" customHeight="1" x14ac:dyDescent="0.25">
      <c r="A1" s="5" t="s">
        <v>54</v>
      </c>
      <c r="B1" s="23"/>
      <c r="C1" s="23"/>
      <c r="D1" s="23"/>
      <c r="E1" s="23"/>
      <c r="F1" s="23"/>
      <c r="G1" s="23"/>
      <c r="H1" s="2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38</v>
      </c>
      <c r="B2" s="23"/>
      <c r="C2" s="23"/>
      <c r="D2" s="23"/>
      <c r="E2" s="23"/>
      <c r="F2" s="23"/>
      <c r="G2" s="23"/>
      <c r="H2" s="2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53</v>
      </c>
      <c r="B3" s="23"/>
      <c r="C3" s="23"/>
      <c r="D3" s="23"/>
      <c r="E3" s="23"/>
      <c r="F3" s="23"/>
      <c r="G3" s="23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4" t="s">
        <v>36</v>
      </c>
      <c r="B4" s="13">
        <v>2014</v>
      </c>
      <c r="C4" s="13">
        <v>2015</v>
      </c>
      <c r="D4" s="13">
        <v>2016</v>
      </c>
      <c r="E4" s="13">
        <v>2017</v>
      </c>
      <c r="F4" s="12" t="s">
        <v>35</v>
      </c>
      <c r="G4" s="13" t="s">
        <v>34</v>
      </c>
      <c r="H4" s="13" t="s">
        <v>33</v>
      </c>
      <c r="I4" s="12" t="s">
        <v>32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31</v>
      </c>
      <c r="B6" s="10">
        <v>118499.05268342099</v>
      </c>
      <c r="C6" s="10">
        <v>129674.41592373417</v>
      </c>
      <c r="D6" s="10">
        <v>142140.0971507442</v>
      </c>
      <c r="E6" s="10">
        <v>207491.56876833233</v>
      </c>
      <c r="F6" s="10">
        <v>169491.81865858001</v>
      </c>
      <c r="G6" s="10">
        <v>248341.00346392556</v>
      </c>
      <c r="H6" s="21">
        <v>133217.54730310495</v>
      </c>
      <c r="I6" s="10">
        <v>296538.90856730443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9" t="s">
        <v>30</v>
      </c>
      <c r="B7" s="10">
        <v>271.96545934658889</v>
      </c>
      <c r="C7" s="10">
        <v>433.1358795923656</v>
      </c>
      <c r="D7" s="10">
        <v>517.23967169898503</v>
      </c>
      <c r="E7" s="10">
        <v>673.95977579020303</v>
      </c>
      <c r="F7" s="10">
        <v>1041.97683995182</v>
      </c>
      <c r="G7" s="10">
        <v>60773.603068840064</v>
      </c>
      <c r="H7" s="20">
        <v>4132.8875169243483</v>
      </c>
      <c r="I7" s="20">
        <v>12026.245201955146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" t="s">
        <v>29</v>
      </c>
      <c r="B8" s="10">
        <v>5428.7966992002603</v>
      </c>
      <c r="C8" s="10">
        <v>6014.3331691890098</v>
      </c>
      <c r="D8" s="10">
        <v>9592.4969833230498</v>
      </c>
      <c r="E8" s="10">
        <v>13358.407810652821</v>
      </c>
      <c r="F8" s="10">
        <v>6849.0530473058398</v>
      </c>
      <c r="G8" s="10">
        <v>7877.9701806487883</v>
      </c>
      <c r="H8" s="10">
        <v>28750.018937273024</v>
      </c>
      <c r="I8" s="20">
        <v>35765.108460620861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1" t="s">
        <v>28</v>
      </c>
      <c r="B9" s="10">
        <v>63.930585151424602</v>
      </c>
      <c r="C9" s="10">
        <v>309.679186198595</v>
      </c>
      <c r="D9" s="10">
        <v>507.32663731165701</v>
      </c>
      <c r="E9" s="10">
        <v>734.78526651914797</v>
      </c>
      <c r="F9" s="10">
        <v>129.77991424880699</v>
      </c>
      <c r="G9" s="10">
        <v>385.35577149696906</v>
      </c>
      <c r="H9" s="10">
        <v>593.46547652240679</v>
      </c>
      <c r="I9" s="20">
        <v>274.25370854878514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9" t="s">
        <v>27</v>
      </c>
      <c r="B10" s="10">
        <v>53000.6306207741</v>
      </c>
      <c r="C10" s="10">
        <v>56555.124387350799</v>
      </c>
      <c r="D10" s="10">
        <v>59069.835587253998</v>
      </c>
      <c r="E10" s="10">
        <v>65070.333662093202</v>
      </c>
      <c r="F10" s="10">
        <v>72763.478698453895</v>
      </c>
      <c r="G10" s="10">
        <v>80807.308486047928</v>
      </c>
      <c r="H10" s="10">
        <v>16640.407005934132</v>
      </c>
      <c r="I10" s="20">
        <v>69506.973110804698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9" t="s">
        <v>26</v>
      </c>
      <c r="B11" s="10">
        <v>15079.9953182515</v>
      </c>
      <c r="C11" s="10">
        <v>16005.8196985249</v>
      </c>
      <c r="D11" s="10">
        <v>17529.1866208504</v>
      </c>
      <c r="E11" s="10">
        <v>66701.825259642093</v>
      </c>
      <c r="F11" s="10">
        <v>20483.349261554202</v>
      </c>
      <c r="G11" s="10">
        <v>21914.649762056582</v>
      </c>
      <c r="H11" s="10">
        <v>6368.9793563232333</v>
      </c>
      <c r="I11" s="20">
        <v>10263.91140963633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9" t="s">
        <v>25</v>
      </c>
      <c r="B12" s="10">
        <v>8536.0107311422598</v>
      </c>
      <c r="C12" s="10">
        <v>9561.268727066481</v>
      </c>
      <c r="D12" s="10">
        <v>10583.176383108601</v>
      </c>
      <c r="E12" s="10">
        <v>9044.80750574376</v>
      </c>
      <c r="F12" s="10">
        <v>9457.7332506323692</v>
      </c>
      <c r="G12" s="10">
        <v>10204.655944822112</v>
      </c>
      <c r="H12" s="10">
        <v>210.37510661031567</v>
      </c>
      <c r="I12" s="20">
        <v>364.67067583508293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9" t="s">
        <v>24</v>
      </c>
      <c r="B13" s="10">
        <v>19886.895640521871</v>
      </c>
      <c r="C13" s="10">
        <v>22025.354663713926</v>
      </c>
      <c r="D13" s="10">
        <v>23911.195641303613</v>
      </c>
      <c r="E13" s="10">
        <v>27793.043883509014</v>
      </c>
      <c r="F13" s="10">
        <v>30802.536917810699</v>
      </c>
      <c r="G13" s="10">
        <v>35214.557098833429</v>
      </c>
      <c r="H13" s="10">
        <v>36166.038886776158</v>
      </c>
      <c r="I13" s="20">
        <v>29757.497364786399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9" t="s">
        <v>23</v>
      </c>
      <c r="B14" s="10">
        <v>0</v>
      </c>
      <c r="C14" s="10">
        <v>0</v>
      </c>
      <c r="D14" s="10">
        <v>0</v>
      </c>
      <c r="E14" s="10">
        <v>0</v>
      </c>
      <c r="F14" s="10">
        <v>25.631612544472802</v>
      </c>
      <c r="G14" s="10">
        <v>23.141783667215027</v>
      </c>
      <c r="H14" s="10">
        <v>332.00926380771125</v>
      </c>
      <c r="I14" s="20">
        <v>1278.0883343409641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9" t="s">
        <v>55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>
        <v>24306.949056942194</v>
      </c>
      <c r="I15" s="10">
        <v>112425.2184572933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22" t="s">
        <v>52</v>
      </c>
      <c r="B16" s="10" t="s">
        <v>51</v>
      </c>
      <c r="C16" s="10" t="s">
        <v>51</v>
      </c>
      <c r="D16" s="10" t="s">
        <v>51</v>
      </c>
      <c r="E16" s="10" t="s">
        <v>51</v>
      </c>
      <c r="F16" s="10" t="s">
        <v>51</v>
      </c>
      <c r="G16" s="10" t="s">
        <v>51</v>
      </c>
      <c r="H16" s="10">
        <v>24306.949056942194</v>
      </c>
      <c r="I16" s="20">
        <v>112425.2184572933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9" t="s">
        <v>21</v>
      </c>
      <c r="B17" s="10">
        <v>16230.827629033001</v>
      </c>
      <c r="C17" s="10">
        <v>18769.700212098098</v>
      </c>
      <c r="D17" s="10">
        <v>20429.639625893902</v>
      </c>
      <c r="E17" s="10">
        <v>24114.4056043821</v>
      </c>
      <c r="F17" s="10">
        <v>27938.2791160782</v>
      </c>
      <c r="G17" s="10">
        <v>31139.761367512463</v>
      </c>
      <c r="H17" s="10">
        <v>15716.416695991453</v>
      </c>
      <c r="I17" s="20">
        <v>24876.941843482909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9" t="s">
        <v>20</v>
      </c>
      <c r="B18" s="10">
        <v>72084.496991993306</v>
      </c>
      <c r="C18" s="10">
        <v>78342.968715487805</v>
      </c>
      <c r="D18" s="10">
        <v>84709.971507672599</v>
      </c>
      <c r="E18" s="10">
        <v>83776.494011777599</v>
      </c>
      <c r="F18" s="20">
        <v>114275.2965779347</v>
      </c>
      <c r="G18" s="20">
        <v>100019.38508489534</v>
      </c>
      <c r="H18" s="20">
        <v>94885.925348346136</v>
      </c>
      <c r="I18" s="20">
        <v>90493.270054457622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9" t="s">
        <v>19</v>
      </c>
      <c r="B19" s="10">
        <v>42598.964767410303</v>
      </c>
      <c r="C19" s="10">
        <v>42807.500714596397</v>
      </c>
      <c r="D19" s="10">
        <v>45732.519859114305</v>
      </c>
      <c r="E19" s="10">
        <v>41908.040231642801</v>
      </c>
      <c r="F19" s="10">
        <v>65781.106933678602</v>
      </c>
      <c r="G19" s="20">
        <v>53924.838091607555</v>
      </c>
      <c r="H19" s="20">
        <v>49736.419867222168</v>
      </c>
      <c r="I19" s="20">
        <v>40466.74402022329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9" t="s">
        <v>18</v>
      </c>
      <c r="B20" s="10">
        <v>19835.161002401699</v>
      </c>
      <c r="C20" s="10">
        <v>24056.1537120801</v>
      </c>
      <c r="D20" s="10">
        <v>27406.155471157101</v>
      </c>
      <c r="E20" s="10">
        <v>30115.380382550498</v>
      </c>
      <c r="F20" s="10">
        <v>32579.150812041102</v>
      </c>
      <c r="G20" s="20">
        <v>32948.772161564702</v>
      </c>
      <c r="H20" s="20">
        <v>23788.964472574549</v>
      </c>
      <c r="I20" s="20">
        <v>21876.508656959606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9" t="s">
        <v>17</v>
      </c>
      <c r="B21" s="10">
        <v>9650.3712221813112</v>
      </c>
      <c r="C21" s="10">
        <v>11479.3142888113</v>
      </c>
      <c r="D21" s="10">
        <v>11571.2961774012</v>
      </c>
      <c r="E21" s="10">
        <v>11753.0733975843</v>
      </c>
      <c r="F21" s="10">
        <v>15915.038832214999</v>
      </c>
      <c r="G21" s="20">
        <v>13145.774831723089</v>
      </c>
      <c r="H21" s="20">
        <v>21360.541008549426</v>
      </c>
      <c r="I21" s="20">
        <v>28150.017377274726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9" t="s">
        <v>16</v>
      </c>
      <c r="B22" s="10">
        <v>56982.386739629997</v>
      </c>
      <c r="C22" s="10">
        <v>62255.817355505504</v>
      </c>
      <c r="D22" s="10">
        <v>68321.277119643797</v>
      </c>
      <c r="E22" s="10">
        <v>77261.269837539789</v>
      </c>
      <c r="F22" s="10">
        <v>89192.123389244894</v>
      </c>
      <c r="G22" s="20">
        <v>95566.966604559595</v>
      </c>
      <c r="H22" s="20">
        <v>105211.75765269533</v>
      </c>
      <c r="I22" s="20">
        <v>122250.65424580337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9" t="s">
        <v>15</v>
      </c>
      <c r="B23" s="10">
        <v>165789.11772898363</v>
      </c>
      <c r="C23" s="10">
        <v>189035.15764330985</v>
      </c>
      <c r="D23" s="10">
        <v>204741.01394101791</v>
      </c>
      <c r="E23" s="10">
        <v>190924.80207922324</v>
      </c>
      <c r="F23" s="20">
        <v>244741.18407691485</v>
      </c>
      <c r="G23" s="20">
        <v>248795.03005867818</v>
      </c>
      <c r="H23" s="20">
        <v>278562.95728487399</v>
      </c>
      <c r="I23" s="20">
        <v>262956.93155310774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9" t="s">
        <v>14</v>
      </c>
      <c r="B24" s="10">
        <v>14195.354184390801</v>
      </c>
      <c r="C24" s="10">
        <v>15861.9241000613</v>
      </c>
      <c r="D24" s="10">
        <v>17381.177123416499</v>
      </c>
      <c r="E24" s="10">
        <v>14768.623117279101</v>
      </c>
      <c r="F24" s="10">
        <v>23948.053482908599</v>
      </c>
      <c r="G24" s="20">
        <v>19331.05043902211</v>
      </c>
      <c r="H24" s="21">
        <v>52775.11748920977</v>
      </c>
      <c r="I24" s="20">
        <v>36346.841672336086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9" t="s">
        <v>13</v>
      </c>
      <c r="B25" s="10">
        <v>4474.5437093762903</v>
      </c>
      <c r="C25" s="10">
        <v>5148.2438098235298</v>
      </c>
      <c r="D25" s="10">
        <v>5747.9951931140704</v>
      </c>
      <c r="E25" s="10">
        <v>6364.8349759176399</v>
      </c>
      <c r="F25" s="10">
        <v>7216.8867274982103</v>
      </c>
      <c r="G25" s="20">
        <v>7625.1481972233423</v>
      </c>
      <c r="H25" s="21">
        <v>12258.119250160802</v>
      </c>
      <c r="I25" s="20">
        <v>12448.694291414877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9" t="s">
        <v>12</v>
      </c>
      <c r="B26" s="10">
        <v>39837.002503032701</v>
      </c>
      <c r="C26" s="10">
        <v>44055.573996735606</v>
      </c>
      <c r="D26" s="10">
        <v>47803.232556994299</v>
      </c>
      <c r="E26" s="10">
        <v>52150.063588892306</v>
      </c>
      <c r="F26" s="10">
        <v>62959.3306210913</v>
      </c>
      <c r="G26" s="20">
        <v>68398.796017012908</v>
      </c>
      <c r="H26" s="21">
        <v>33937.216087552355</v>
      </c>
      <c r="I26" s="20">
        <v>31897.122118614654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9" t="s">
        <v>11</v>
      </c>
      <c r="B27" s="10">
        <v>2655.1080751117647</v>
      </c>
      <c r="C27" s="10">
        <v>3611.5460822728701</v>
      </c>
      <c r="D27" s="10">
        <v>2650.5436013296853</v>
      </c>
      <c r="E27" s="10">
        <v>2789.918108241578</v>
      </c>
      <c r="F27" s="10">
        <v>2925.8157304536398</v>
      </c>
      <c r="G27" s="20">
        <v>4267.6409445161671</v>
      </c>
      <c r="H27" s="21">
        <v>13763.952566252567</v>
      </c>
      <c r="I27" s="20">
        <v>15737.950071352419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9" t="s">
        <v>10</v>
      </c>
      <c r="B28" s="10">
        <v>2996.7183147181699</v>
      </c>
      <c r="C28" s="10">
        <v>2856.9800981498897</v>
      </c>
      <c r="D28" s="10">
        <v>3178.3244081275302</v>
      </c>
      <c r="E28" s="10">
        <v>3599.3489001397702</v>
      </c>
      <c r="F28" s="10">
        <v>9237.2943127257004</v>
      </c>
      <c r="G28" s="20">
        <v>9851.4056203990003</v>
      </c>
      <c r="H28" s="21">
        <v>12268.68282593894</v>
      </c>
      <c r="I28" s="20">
        <v>13013.045755388568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9" t="s">
        <v>9</v>
      </c>
      <c r="B29" s="10">
        <v>2273.2389838800996</v>
      </c>
      <c r="C29" s="10">
        <v>1950.7363902417801</v>
      </c>
      <c r="D29" s="10">
        <v>2216.7320346861502</v>
      </c>
      <c r="E29" s="10">
        <v>2595.5905201719397</v>
      </c>
      <c r="F29" s="10">
        <v>5787.4386884253099</v>
      </c>
      <c r="G29" s="20">
        <v>6081.6178797544135</v>
      </c>
      <c r="H29" s="21">
        <v>18058.616080376469</v>
      </c>
      <c r="I29" s="20">
        <v>12029.657099121952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9" t="s">
        <v>8</v>
      </c>
      <c r="B30" s="10">
        <v>16618.124389894201</v>
      </c>
      <c r="C30" s="10">
        <v>20696.919635669201</v>
      </c>
      <c r="D30" s="10">
        <v>22562.965347212699</v>
      </c>
      <c r="E30" s="10">
        <v>12730.5757513402</v>
      </c>
      <c r="F30" s="10">
        <v>31325.6617747569</v>
      </c>
      <c r="G30" s="20">
        <v>22812.028791748962</v>
      </c>
      <c r="H30" s="21">
        <v>63705.043166636184</v>
      </c>
      <c r="I30" s="20">
        <v>72289.927977813728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9" t="s">
        <v>7</v>
      </c>
      <c r="B31" s="10">
        <v>0</v>
      </c>
      <c r="C31" s="10">
        <v>0</v>
      </c>
      <c r="D31" s="10">
        <v>0</v>
      </c>
      <c r="E31" s="10">
        <v>0</v>
      </c>
      <c r="F31" s="10">
        <v>183.17858812730299</v>
      </c>
      <c r="G31" s="20">
        <v>183.21783279414885</v>
      </c>
      <c r="H31" s="21">
        <v>34191.95101461414</v>
      </c>
      <c r="I31" s="20">
        <v>33750.993987987196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" t="s">
        <v>6</v>
      </c>
      <c r="B32" s="10">
        <v>0</v>
      </c>
      <c r="C32" s="10">
        <v>0</v>
      </c>
      <c r="D32" s="10">
        <v>0</v>
      </c>
      <c r="E32" s="10">
        <v>0</v>
      </c>
      <c r="F32" s="10">
        <v>42.2588740908879</v>
      </c>
      <c r="G32" s="20">
        <v>42.964090069926776</v>
      </c>
      <c r="H32" s="21">
        <v>705.06102128711132</v>
      </c>
      <c r="I32" s="20">
        <v>2624.4324062616593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9" t="s">
        <v>5</v>
      </c>
      <c r="B33" s="10">
        <v>82739.027568579608</v>
      </c>
      <c r="C33" s="10">
        <v>94853.233530355705</v>
      </c>
      <c r="D33" s="10">
        <v>103200.04367613699</v>
      </c>
      <c r="E33" s="10">
        <v>95925.847117240701</v>
      </c>
      <c r="F33" s="10">
        <v>101115.265276837</v>
      </c>
      <c r="G33" s="20">
        <v>110201.16024613721</v>
      </c>
      <c r="H33" s="21">
        <v>36899.197782845637</v>
      </c>
      <c r="I33" s="20">
        <v>32818.266172816642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9" t="s">
        <v>4</v>
      </c>
      <c r="B34" s="10">
        <v>25667.645920106901</v>
      </c>
      <c r="C34" s="10">
        <v>28239.163993549999</v>
      </c>
      <c r="D34" s="10">
        <v>30865.4532093899</v>
      </c>
      <c r="E34" s="10">
        <v>31721.594561648497</v>
      </c>
      <c r="F34" s="10">
        <v>38368.312505244801</v>
      </c>
      <c r="G34" s="20">
        <v>39661.032225771261</v>
      </c>
      <c r="H34" s="21">
        <v>83126.920552074327</v>
      </c>
      <c r="I34" s="20">
        <v>86029.9179403413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9" t="s">
        <v>3</v>
      </c>
      <c r="B35" s="10">
        <v>39855.209890525701</v>
      </c>
      <c r="C35" s="10">
        <v>42641.8584674753</v>
      </c>
      <c r="D35" s="10">
        <v>54563.388811672798</v>
      </c>
      <c r="E35" s="10">
        <v>53173.601098388099</v>
      </c>
      <c r="F35" s="10">
        <v>51751.725365885599</v>
      </c>
      <c r="G35" s="20">
        <v>63344.658077480133</v>
      </c>
      <c r="H35" s="21">
        <v>211912.86403946308</v>
      </c>
      <c r="I35" s="20">
        <v>217623.14047731238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9" t="s">
        <v>2</v>
      </c>
      <c r="B36" s="10">
        <v>10188.9955142217</v>
      </c>
      <c r="C36" s="10">
        <v>13392.2530270361</v>
      </c>
      <c r="D36" s="10">
        <v>13120.7753921435</v>
      </c>
      <c r="E36" s="10">
        <v>11364.8654131567</v>
      </c>
      <c r="F36" s="10">
        <v>14352.108677848801</v>
      </c>
      <c r="G36" s="20">
        <v>17475.934197354123</v>
      </c>
      <c r="H36" s="21">
        <v>10235.19253361013</v>
      </c>
      <c r="I36" s="20">
        <v>11098.820299049261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8"/>
      <c r="C37" s="18"/>
      <c r="D37" s="18"/>
      <c r="E37" s="18"/>
      <c r="F37" s="18"/>
      <c r="G37" s="18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7" t="s">
        <v>1</v>
      </c>
      <c r="B38" s="19">
        <v>489066.90483192966</v>
      </c>
      <c r="C38" s="19">
        <v>543581.63448063738</v>
      </c>
      <c r="D38" s="19">
        <v>598461.97674565215</v>
      </c>
      <c r="E38" s="19">
        <v>655714.19971935137</v>
      </c>
      <c r="F38" s="19">
        <v>722172.56925165374</v>
      </c>
      <c r="G38" s="19">
        <v>813204.00971266418</v>
      </c>
      <c r="H38" s="19">
        <v>917153.16471416806</v>
      </c>
      <c r="I38" s="19">
        <v>1086991.6431373763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1"/>
      <c r="B39" s="2"/>
      <c r="C39" s="2"/>
      <c r="D39" s="2"/>
      <c r="E39" s="2"/>
      <c r="F39" s="2"/>
      <c r="G39" s="18"/>
      <c r="H39" s="5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2"/>
      <c r="D40" s="2"/>
      <c r="E40" s="2"/>
      <c r="F40" s="2"/>
      <c r="G40" s="2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5" t="s">
        <v>50</v>
      </c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5" t="s">
        <v>38</v>
      </c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5" t="s">
        <v>49</v>
      </c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.75" customHeight="1" x14ac:dyDescent="0.25">
      <c r="A44" s="14" t="s">
        <v>36</v>
      </c>
      <c r="B44" s="12" t="s">
        <v>48</v>
      </c>
      <c r="C44" s="12" t="s">
        <v>47</v>
      </c>
      <c r="D44" s="12" t="s">
        <v>46</v>
      </c>
      <c r="E44" s="12" t="s">
        <v>45</v>
      </c>
      <c r="F44" s="13" t="s">
        <v>44</v>
      </c>
      <c r="G44" s="13" t="s">
        <v>43</v>
      </c>
      <c r="H44" s="13" t="s">
        <v>42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9" t="s">
        <v>31</v>
      </c>
      <c r="B46" s="8">
        <f t="shared" ref="B46:H46" si="0">C6/B6*100-100</f>
        <v>9.430761670448959</v>
      </c>
      <c r="C46" s="8">
        <f t="shared" si="0"/>
        <v>9.6130614032158235</v>
      </c>
      <c r="D46" s="8">
        <f t="shared" si="0"/>
        <v>45.976802413664274</v>
      </c>
      <c r="E46" s="8">
        <f t="shared" si="0"/>
        <v>-18.313876720542638</v>
      </c>
      <c r="F46" s="8">
        <f t="shared" si="0"/>
        <v>46.520938549946976</v>
      </c>
      <c r="G46" s="8">
        <f t="shared" si="0"/>
        <v>-46.357006919940083</v>
      </c>
      <c r="H46" s="8">
        <f t="shared" si="0"/>
        <v>122.59748401807792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9" t="s">
        <v>30</v>
      </c>
      <c r="B47" s="8">
        <f t="shared" ref="B47:E53" si="1">C7/B7*100-100</f>
        <v>59.261356435849251</v>
      </c>
      <c r="C47" s="8">
        <f t="shared" si="1"/>
        <v>19.417415196767223</v>
      </c>
      <c r="D47" s="8">
        <f t="shared" si="1"/>
        <v>30.299320153931177</v>
      </c>
      <c r="E47" s="8">
        <f t="shared" si="1"/>
        <v>54.605197132147111</v>
      </c>
      <c r="F47" s="15" t="s">
        <v>41</v>
      </c>
      <c r="G47" s="8">
        <f t="shared" ref="G47:H53" si="2">H7/G7*100-100</f>
        <v>-93.199535146463333</v>
      </c>
      <c r="H47" s="8">
        <f t="shared" si="2"/>
        <v>190.98893092800529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9" t="s">
        <v>29</v>
      </c>
      <c r="B48" s="8">
        <f t="shared" si="1"/>
        <v>10.785750552696285</v>
      </c>
      <c r="C48" s="8">
        <f t="shared" si="1"/>
        <v>59.493940782408117</v>
      </c>
      <c r="D48" s="8">
        <f t="shared" si="1"/>
        <v>39.258921153449023</v>
      </c>
      <c r="E48" s="8">
        <f t="shared" si="1"/>
        <v>-48.728522557576206</v>
      </c>
      <c r="F48" s="8">
        <f t="shared" ref="F48:F54" si="3">G8/F8*100-100</f>
        <v>15.022764844078495</v>
      </c>
      <c r="G48" s="8">
        <f t="shared" si="2"/>
        <v>264.94196192686428</v>
      </c>
      <c r="H48" s="8">
        <f t="shared" si="2"/>
        <v>24.400295313381903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1" t="s">
        <v>28</v>
      </c>
      <c r="B49" s="8">
        <f t="shared" si="1"/>
        <v>384.39911110635944</v>
      </c>
      <c r="C49" s="8">
        <f t="shared" si="1"/>
        <v>63.823291949079248</v>
      </c>
      <c r="D49" s="8">
        <f t="shared" si="1"/>
        <v>44.834749937989216</v>
      </c>
      <c r="E49" s="8">
        <f t="shared" si="1"/>
        <v>-82.33770869364254</v>
      </c>
      <c r="F49" s="8">
        <f t="shared" si="3"/>
        <v>196.93020967650352</v>
      </c>
      <c r="G49" s="8">
        <f t="shared" si="2"/>
        <v>54.004564202322968</v>
      </c>
      <c r="H49" s="8">
        <f t="shared" si="2"/>
        <v>-53.787756929710731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9" t="s">
        <v>27</v>
      </c>
      <c r="B50" s="8">
        <f t="shared" si="1"/>
        <v>6.7065122149385843</v>
      </c>
      <c r="C50" s="8">
        <f t="shared" si="1"/>
        <v>4.4464780639146539</v>
      </c>
      <c r="D50" s="8">
        <f t="shared" si="1"/>
        <v>10.158311793462957</v>
      </c>
      <c r="E50" s="8">
        <f t="shared" si="1"/>
        <v>11.822814796541209</v>
      </c>
      <c r="F50" s="8">
        <f t="shared" si="3"/>
        <v>11.054762542249023</v>
      </c>
      <c r="G50" s="8">
        <f t="shared" si="2"/>
        <v>-79.407299515727289</v>
      </c>
      <c r="H50" s="8">
        <f t="shared" si="2"/>
        <v>317.69995821627333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9" t="s">
        <v>26</v>
      </c>
      <c r="B51" s="8">
        <f t="shared" si="1"/>
        <v>6.1394208733795921</v>
      </c>
      <c r="C51" s="8">
        <f t="shared" si="1"/>
        <v>9.5175814236236391</v>
      </c>
      <c r="D51" s="8">
        <f t="shared" si="1"/>
        <v>280.51865555645594</v>
      </c>
      <c r="E51" s="8">
        <f t="shared" si="1"/>
        <v>-69.291171295806137</v>
      </c>
      <c r="F51" s="8">
        <f t="shared" si="3"/>
        <v>6.987629231069306</v>
      </c>
      <c r="G51" s="8">
        <f t="shared" si="2"/>
        <v>-70.937343624123997</v>
      </c>
      <c r="H51" s="8">
        <f t="shared" si="2"/>
        <v>61.154728809823212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9" t="s">
        <v>25</v>
      </c>
      <c r="B52" s="8">
        <f t="shared" si="1"/>
        <v>12.010973606016378</v>
      </c>
      <c r="C52" s="8">
        <f t="shared" si="1"/>
        <v>10.687992202847056</v>
      </c>
      <c r="D52" s="8">
        <f t="shared" si="1"/>
        <v>-14.53598448779681</v>
      </c>
      <c r="E52" s="8">
        <f t="shared" si="1"/>
        <v>4.5653348026078788</v>
      </c>
      <c r="F52" s="8">
        <f t="shared" si="3"/>
        <v>7.8974810813130318</v>
      </c>
      <c r="G52" s="8">
        <f t="shared" si="2"/>
        <v>-97.938439985161267</v>
      </c>
      <c r="H52" s="8">
        <f t="shared" si="2"/>
        <v>73.343073575037437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9" t="s">
        <v>24</v>
      </c>
      <c r="B53" s="8">
        <f t="shared" si="1"/>
        <v>10.753106275846775</v>
      </c>
      <c r="C53" s="8">
        <f t="shared" si="1"/>
        <v>8.5621367119075273</v>
      </c>
      <c r="D53" s="8">
        <f t="shared" si="1"/>
        <v>16.23443804499675</v>
      </c>
      <c r="E53" s="8">
        <f t="shared" si="1"/>
        <v>10.828223950264643</v>
      </c>
      <c r="F53" s="8">
        <f t="shared" si="3"/>
        <v>14.323561052114513</v>
      </c>
      <c r="G53" s="8">
        <f t="shared" si="2"/>
        <v>2.7019558566995272</v>
      </c>
      <c r="H53" s="8">
        <f t="shared" si="2"/>
        <v>-17.719777225404115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9" t="s">
        <v>23</v>
      </c>
      <c r="B54" s="10">
        <v>0</v>
      </c>
      <c r="C54" s="10">
        <v>0</v>
      </c>
      <c r="D54" s="10">
        <v>0</v>
      </c>
      <c r="E54" s="10">
        <v>0</v>
      </c>
      <c r="F54" s="8">
        <f t="shared" si="3"/>
        <v>-9.7138986980929616</v>
      </c>
      <c r="G54" s="15" t="s">
        <v>41</v>
      </c>
      <c r="H54" s="8">
        <f t="shared" ref="H54:H75" si="4">I14/H14*100-100</f>
        <v>284.95562433498554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9" t="s">
        <v>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8">
        <f t="shared" si="4"/>
        <v>362.52295256768991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0" t="s">
        <v>22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8">
        <f t="shared" si="4"/>
        <v>362.52295256768991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9" t="s">
        <v>21</v>
      </c>
      <c r="B57" s="8">
        <f t="shared" ref="B57:G70" si="5">C17/B17*100-100</f>
        <v>15.642286647932053</v>
      </c>
      <c r="C57" s="8">
        <f t="shared" si="5"/>
        <v>8.8437183068373173</v>
      </c>
      <c r="D57" s="8">
        <f t="shared" si="5"/>
        <v>18.036372867869275</v>
      </c>
      <c r="E57" s="8">
        <f t="shared" si="5"/>
        <v>15.85721653035985</v>
      </c>
      <c r="F57" s="8">
        <f t="shared" si="5"/>
        <v>11.459124730384133</v>
      </c>
      <c r="G57" s="8">
        <f t="shared" si="5"/>
        <v>-49.529424742515523</v>
      </c>
      <c r="H57" s="8">
        <f t="shared" si="4"/>
        <v>58.286346847929337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9" t="s">
        <v>20</v>
      </c>
      <c r="B58" s="8">
        <f t="shared" si="5"/>
        <v>8.682132753440257</v>
      </c>
      <c r="C58" s="8">
        <f t="shared" si="5"/>
        <v>8.1270889992787403</v>
      </c>
      <c r="D58" s="8">
        <f t="shared" si="5"/>
        <v>-1.101968846501677</v>
      </c>
      <c r="E58" s="8">
        <f t="shared" si="5"/>
        <v>36.404964096336471</v>
      </c>
      <c r="F58" s="8">
        <f t="shared" si="5"/>
        <v>-12.475059719767998</v>
      </c>
      <c r="G58" s="8">
        <f t="shared" si="5"/>
        <v>-5.1324648038897465</v>
      </c>
      <c r="H58" s="8">
        <f t="shared" si="4"/>
        <v>-4.6294066035211756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9" t="s">
        <v>19</v>
      </c>
      <c r="B59" s="8">
        <f t="shared" si="5"/>
        <v>0.4895328990380392</v>
      </c>
      <c r="C59" s="8">
        <f t="shared" si="5"/>
        <v>6.8329594012493686</v>
      </c>
      <c r="D59" s="8">
        <f t="shared" si="5"/>
        <v>-8.3627135335060672</v>
      </c>
      <c r="E59" s="8">
        <f t="shared" si="5"/>
        <v>56.965361706440206</v>
      </c>
      <c r="F59" s="8">
        <f t="shared" si="5"/>
        <v>-18.023820812295995</v>
      </c>
      <c r="G59" s="8">
        <f t="shared" si="5"/>
        <v>-7.7671410292787471</v>
      </c>
      <c r="H59" s="8">
        <f t="shared" si="4"/>
        <v>-18.637601724743121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9" t="s">
        <v>18</v>
      </c>
      <c r="B60" s="8">
        <f t="shared" si="5"/>
        <v>21.2803551691227</v>
      </c>
      <c r="C60" s="8">
        <f t="shared" si="5"/>
        <v>13.925758037515166</v>
      </c>
      <c r="D60" s="8">
        <f t="shared" si="5"/>
        <v>9.8854613674094196</v>
      </c>
      <c r="E60" s="8">
        <f t="shared" si="5"/>
        <v>8.1811034700334204</v>
      </c>
      <c r="F60" s="8">
        <f t="shared" si="5"/>
        <v>1.1345334065214132</v>
      </c>
      <c r="G60" s="8">
        <f t="shared" si="5"/>
        <v>-27.800148800917142</v>
      </c>
      <c r="H60" s="8">
        <f t="shared" si="4"/>
        <v>-8.0392562602703634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9" t="s">
        <v>17</v>
      </c>
      <c r="B61" s="8">
        <f t="shared" si="5"/>
        <v>18.952048833377262</v>
      </c>
      <c r="C61" s="8">
        <f t="shared" si="5"/>
        <v>0.80128382476254956</v>
      </c>
      <c r="D61" s="8">
        <f t="shared" si="5"/>
        <v>1.5709322222527788</v>
      </c>
      <c r="E61" s="8">
        <f t="shared" si="5"/>
        <v>35.411719929241144</v>
      </c>
      <c r="F61" s="8">
        <f t="shared" si="5"/>
        <v>-17.40029684933225</v>
      </c>
      <c r="G61" s="8">
        <f t="shared" si="5"/>
        <v>62.489783082261908</v>
      </c>
      <c r="H61" s="8">
        <f t="shared" si="4"/>
        <v>31.785132998306807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9" t="s">
        <v>16</v>
      </c>
      <c r="B62" s="8">
        <f t="shared" si="5"/>
        <v>9.2544923398372561</v>
      </c>
      <c r="C62" s="8">
        <f t="shared" si="5"/>
        <v>9.7427999852641989</v>
      </c>
      <c r="D62" s="8">
        <f t="shared" si="5"/>
        <v>13.085224830092585</v>
      </c>
      <c r="E62" s="8">
        <f t="shared" si="5"/>
        <v>15.442217784916764</v>
      </c>
      <c r="F62" s="8">
        <f t="shared" si="5"/>
        <v>7.147316347088335</v>
      </c>
      <c r="G62" s="8">
        <f t="shared" si="5"/>
        <v>10.092180793018485</v>
      </c>
      <c r="H62" s="8">
        <f t="shared" si="4"/>
        <v>16.194859750707266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9" t="s">
        <v>15</v>
      </c>
      <c r="B63" s="8">
        <f t="shared" si="5"/>
        <v>14.021451005202067</v>
      </c>
      <c r="C63" s="8">
        <f t="shared" si="5"/>
        <v>8.3084313487036212</v>
      </c>
      <c r="D63" s="8">
        <f t="shared" si="5"/>
        <v>-6.7481407832506193</v>
      </c>
      <c r="E63" s="8">
        <f t="shared" si="5"/>
        <v>28.187213715356251</v>
      </c>
      <c r="F63" s="8">
        <f t="shared" si="5"/>
        <v>1.6563807995998445</v>
      </c>
      <c r="G63" s="8">
        <f t="shared" si="5"/>
        <v>11.964839980595698</v>
      </c>
      <c r="H63" s="8">
        <f t="shared" si="4"/>
        <v>-5.6023334487387189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9" t="s">
        <v>14</v>
      </c>
      <c r="B64" s="8">
        <f t="shared" si="5"/>
        <v>11.740248915402617</v>
      </c>
      <c r="C64" s="8">
        <f t="shared" si="5"/>
        <v>9.5779869691176316</v>
      </c>
      <c r="D64" s="8">
        <f t="shared" si="5"/>
        <v>-15.03093828218158</v>
      </c>
      <c r="E64" s="8">
        <f t="shared" si="5"/>
        <v>62.154950348009635</v>
      </c>
      <c r="F64" s="8">
        <f t="shared" si="5"/>
        <v>-19.279241409668558</v>
      </c>
      <c r="G64" s="8">
        <f t="shared" si="5"/>
        <v>173.00698250042677</v>
      </c>
      <c r="H64" s="8">
        <f t="shared" si="4"/>
        <v>-31.128828505654297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9" t="s">
        <v>13</v>
      </c>
      <c r="B65" s="8">
        <f t="shared" si="5"/>
        <v>15.056286052933586</v>
      </c>
      <c r="C65" s="8">
        <f t="shared" si="5"/>
        <v>11.649630542868536</v>
      </c>
      <c r="D65" s="8">
        <f t="shared" si="5"/>
        <v>10.731390025213059</v>
      </c>
      <c r="E65" s="8">
        <f t="shared" si="5"/>
        <v>13.386863207050027</v>
      </c>
      <c r="F65" s="8">
        <f t="shared" si="5"/>
        <v>5.6570303115545499</v>
      </c>
      <c r="G65" s="8">
        <f t="shared" si="5"/>
        <v>60.759095208464686</v>
      </c>
      <c r="H65" s="8">
        <f t="shared" si="4"/>
        <v>1.5546841841302523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9" t="s">
        <v>12</v>
      </c>
      <c r="B66" s="8">
        <f t="shared" si="5"/>
        <v>10.589580612601964</v>
      </c>
      <c r="C66" s="8">
        <f t="shared" si="5"/>
        <v>8.5066615192356494</v>
      </c>
      <c r="D66" s="8">
        <f t="shared" si="5"/>
        <v>9.0931738281828842</v>
      </c>
      <c r="E66" s="8">
        <f t="shared" si="5"/>
        <v>20.727236533037157</v>
      </c>
      <c r="F66" s="8">
        <f t="shared" si="5"/>
        <v>8.6396493454766699</v>
      </c>
      <c r="G66" s="8">
        <f t="shared" si="5"/>
        <v>-50.383313649101204</v>
      </c>
      <c r="H66" s="8">
        <f t="shared" si="4"/>
        <v>-6.0113769016132608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9" t="s">
        <v>11</v>
      </c>
      <c r="B67" s="8">
        <f t="shared" si="5"/>
        <v>36.022564057805624</v>
      </c>
      <c r="C67" s="8">
        <f t="shared" si="5"/>
        <v>-26.609171226146813</v>
      </c>
      <c r="D67" s="8">
        <f t="shared" si="5"/>
        <v>5.2583366990067049</v>
      </c>
      <c r="E67" s="8">
        <f t="shared" si="5"/>
        <v>4.8710254903401022</v>
      </c>
      <c r="F67" s="8">
        <f t="shared" si="5"/>
        <v>45.861576315145498</v>
      </c>
      <c r="G67" s="8">
        <f t="shared" si="5"/>
        <v>222.51899223009775</v>
      </c>
      <c r="H67" s="8">
        <f t="shared" si="4"/>
        <v>14.341792414628344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9" t="s">
        <v>10</v>
      </c>
      <c r="B68" s="8">
        <f t="shared" si="5"/>
        <v>-4.6630414304195966</v>
      </c>
      <c r="C68" s="8">
        <f t="shared" si="5"/>
        <v>11.247691581251644</v>
      </c>
      <c r="D68" s="8">
        <f t="shared" si="5"/>
        <v>13.246743816823965</v>
      </c>
      <c r="E68" s="8">
        <f t="shared" si="5"/>
        <v>156.6379244970388</v>
      </c>
      <c r="F68" s="8">
        <f t="shared" si="5"/>
        <v>6.6481730134686075</v>
      </c>
      <c r="G68" s="8">
        <f t="shared" si="5"/>
        <v>24.537383787492814</v>
      </c>
      <c r="H68" s="8">
        <f t="shared" si="4"/>
        <v>6.0671788488644012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9" t="s">
        <v>9</v>
      </c>
      <c r="B69" s="8">
        <f t="shared" si="5"/>
        <v>-14.186919893827124</v>
      </c>
      <c r="C69" s="8">
        <f t="shared" si="5"/>
        <v>13.635652965463052</v>
      </c>
      <c r="D69" s="8">
        <f t="shared" si="5"/>
        <v>17.09085624954345</v>
      </c>
      <c r="E69" s="8">
        <f t="shared" si="5"/>
        <v>122.97194582302345</v>
      </c>
      <c r="F69" s="8">
        <f t="shared" si="5"/>
        <v>5.0830636343060149</v>
      </c>
      <c r="G69" s="8">
        <f t="shared" si="5"/>
        <v>196.93769712979253</v>
      </c>
      <c r="H69" s="8">
        <f t="shared" si="4"/>
        <v>-33.385498392680987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9" t="s">
        <v>8</v>
      </c>
      <c r="B70" s="8">
        <f t="shared" si="5"/>
        <v>24.544257523161832</v>
      </c>
      <c r="C70" s="8">
        <f t="shared" si="5"/>
        <v>9.0160552603564525</v>
      </c>
      <c r="D70" s="8">
        <f t="shared" si="5"/>
        <v>-43.577559263889654</v>
      </c>
      <c r="E70" s="8">
        <f t="shared" si="5"/>
        <v>146.06633970548521</v>
      </c>
      <c r="F70" s="8">
        <f t="shared" si="5"/>
        <v>-27.177823230756019</v>
      </c>
      <c r="G70" s="8">
        <f t="shared" si="5"/>
        <v>179.26075207163552</v>
      </c>
      <c r="H70" s="8">
        <f t="shared" si="4"/>
        <v>13.475989316452825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9" t="s">
        <v>7</v>
      </c>
      <c r="B71" s="10">
        <v>0</v>
      </c>
      <c r="C71" s="10">
        <v>0</v>
      </c>
      <c r="D71" s="10">
        <v>0</v>
      </c>
      <c r="E71" s="10">
        <v>0</v>
      </c>
      <c r="F71" s="8">
        <f>G31/F31*100-100</f>
        <v>2.1424265383345187E-2</v>
      </c>
      <c r="G71" s="15" t="s">
        <v>41</v>
      </c>
      <c r="H71" s="8">
        <f t="shared" si="4"/>
        <v>-1.2896515511456812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9" t="s">
        <v>6</v>
      </c>
      <c r="B72" s="10">
        <v>0</v>
      </c>
      <c r="C72" s="10">
        <v>0</v>
      </c>
      <c r="D72" s="10">
        <v>0</v>
      </c>
      <c r="E72" s="10">
        <v>0</v>
      </c>
      <c r="F72" s="8">
        <f>G32/F32*100-100</f>
        <v>1.6687997354641624</v>
      </c>
      <c r="G72" s="15" t="s">
        <v>41</v>
      </c>
      <c r="H72" s="8">
        <f t="shared" si="4"/>
        <v>272.22769760703471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9" t="s">
        <v>5</v>
      </c>
      <c r="B73" s="8">
        <f t="shared" ref="B73:E75" si="6">C33/B33*100-100</f>
        <v>14.641465240493716</v>
      </c>
      <c r="C73" s="8">
        <f t="shared" si="6"/>
        <v>8.7997107058138226</v>
      </c>
      <c r="D73" s="8">
        <f t="shared" si="6"/>
        <v>-7.0486370933371063</v>
      </c>
      <c r="E73" s="8">
        <f t="shared" si="6"/>
        <v>5.4098226031340459</v>
      </c>
      <c r="F73" s="8">
        <f>G33/F33*100-100</f>
        <v>8.985680791544695</v>
      </c>
      <c r="G73" s="8">
        <f>H33/G33*100-100</f>
        <v>-66.516506994635719</v>
      </c>
      <c r="H73" s="8">
        <f t="shared" si="4"/>
        <v>-11.059675698224012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9" t="s">
        <v>4</v>
      </c>
      <c r="B74" s="8">
        <f t="shared" si="6"/>
        <v>10.018519350965022</v>
      </c>
      <c r="C74" s="8">
        <f t="shared" si="6"/>
        <v>9.3001663095967189</v>
      </c>
      <c r="D74" s="8">
        <f t="shared" si="6"/>
        <v>2.7737851326872516</v>
      </c>
      <c r="E74" s="8">
        <f t="shared" si="6"/>
        <v>20.953290764368475</v>
      </c>
      <c r="F74" s="8">
        <f>G34/F34*100-100</f>
        <v>3.3692378843863651</v>
      </c>
      <c r="G74" s="8">
        <f>H34/G34*100-100</f>
        <v>109.59343690016081</v>
      </c>
      <c r="H74" s="8">
        <f t="shared" si="4"/>
        <v>3.4922469989110425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9" t="s">
        <v>3</v>
      </c>
      <c r="B75" s="8">
        <f t="shared" si="6"/>
        <v>6.9919305019443385</v>
      </c>
      <c r="C75" s="8">
        <f t="shared" si="6"/>
        <v>27.957342321959388</v>
      </c>
      <c r="D75" s="8">
        <f t="shared" si="6"/>
        <v>-2.5471066653898475</v>
      </c>
      <c r="E75" s="8">
        <f t="shared" si="6"/>
        <v>-2.6740256501935562</v>
      </c>
      <c r="F75" s="8">
        <f>G35/F35*100-100</f>
        <v>22.401055481014993</v>
      </c>
      <c r="G75" s="8">
        <f>H35/G35*100-100</f>
        <v>234.53943942717552</v>
      </c>
      <c r="H75" s="8">
        <f t="shared" si="4"/>
        <v>2.6946341666100722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9" t="s">
        <v>2</v>
      </c>
      <c r="B76" s="8"/>
      <c r="C76" s="8"/>
      <c r="D76" s="8"/>
      <c r="E76" s="8"/>
      <c r="F76" s="8"/>
      <c r="G76" s="8"/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8"/>
      <c r="C77" s="8"/>
      <c r="D77" s="8"/>
      <c r="E77" s="8"/>
      <c r="F77" s="8"/>
      <c r="G77" s="8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7" t="s">
        <v>1</v>
      </c>
      <c r="B78" s="6">
        <f t="shared" ref="B78:H78" si="7">C38/B38*100-100</f>
        <v>11.146681386556295</v>
      </c>
      <c r="C78" s="6">
        <f t="shared" si="7"/>
        <v>10.096062630491545</v>
      </c>
      <c r="D78" s="6">
        <f t="shared" si="7"/>
        <v>9.5665598147151059</v>
      </c>
      <c r="E78" s="6">
        <f t="shared" si="7"/>
        <v>10.135264656575501</v>
      </c>
      <c r="F78" s="6">
        <f t="shared" si="7"/>
        <v>12.60521990683489</v>
      </c>
      <c r="G78" s="6">
        <f t="shared" si="7"/>
        <v>12.782666312507857</v>
      </c>
      <c r="H78" s="6">
        <f t="shared" si="7"/>
        <v>18.518006038406739</v>
      </c>
      <c r="I78" s="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" t="s">
        <v>40</v>
      </c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3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5" t="s">
        <v>39</v>
      </c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5" t="s">
        <v>38</v>
      </c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5" t="s">
        <v>37</v>
      </c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25">
      <c r="A85" s="14" t="s">
        <v>36</v>
      </c>
      <c r="B85" s="13">
        <v>2014</v>
      </c>
      <c r="C85" s="13">
        <v>2015</v>
      </c>
      <c r="D85" s="13">
        <v>2016</v>
      </c>
      <c r="E85" s="13">
        <v>2017</v>
      </c>
      <c r="F85" s="12" t="s">
        <v>35</v>
      </c>
      <c r="G85" s="13" t="s">
        <v>34</v>
      </c>
      <c r="H85" s="13" t="s">
        <v>33</v>
      </c>
      <c r="I85" s="12" t="s">
        <v>32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9" t="s">
        <v>31</v>
      </c>
      <c r="B87" s="8">
        <f t="shared" ref="B87:I95" si="8">B6/B$38*100</f>
        <v>24.229620019809722</v>
      </c>
      <c r="C87" s="8">
        <f t="shared" si="8"/>
        <v>23.855555025811533</v>
      </c>
      <c r="D87" s="8">
        <f t="shared" si="8"/>
        <v>23.75089858234287</v>
      </c>
      <c r="E87" s="8">
        <f t="shared" si="8"/>
        <v>31.643598515502585</v>
      </c>
      <c r="F87" s="8">
        <f t="shared" si="8"/>
        <v>23.469711517042903</v>
      </c>
      <c r="G87" s="8">
        <f t="shared" si="8"/>
        <v>30.538585705163189</v>
      </c>
      <c r="H87" s="8">
        <f t="shared" si="8"/>
        <v>14.525114498691433</v>
      </c>
      <c r="I87" s="8">
        <f t="shared" si="8"/>
        <v>27.280698102830513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9" t="s">
        <v>30</v>
      </c>
      <c r="B88" s="8">
        <f t="shared" si="8"/>
        <v>5.5609049939711455E-2</v>
      </c>
      <c r="C88" s="8">
        <f t="shared" si="8"/>
        <v>7.9681845764749445E-2</v>
      </c>
      <c r="D88" s="8">
        <f t="shared" si="8"/>
        <v>8.6428159481686362E-2</v>
      </c>
      <c r="E88" s="8">
        <f t="shared" si="8"/>
        <v>0.10278255009250384</v>
      </c>
      <c r="F88" s="8">
        <f t="shared" si="8"/>
        <v>0.14428363583950041</v>
      </c>
      <c r="G88" s="8">
        <f t="shared" si="8"/>
        <v>7.4733526080760084</v>
      </c>
      <c r="H88" s="8">
        <f t="shared" si="8"/>
        <v>0.45062130033780873</v>
      </c>
      <c r="I88" s="8">
        <f t="shared" si="8"/>
        <v>1.1063788096147527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9" t="s">
        <v>29</v>
      </c>
      <c r="B89" s="8">
        <f t="shared" si="8"/>
        <v>1.1100314998958871</v>
      </c>
      <c r="C89" s="8">
        <f t="shared" si="8"/>
        <v>1.1064268525067771</v>
      </c>
      <c r="D89" s="8">
        <f t="shared" si="8"/>
        <v>1.6028582192448768</v>
      </c>
      <c r="E89" s="8">
        <f t="shared" si="8"/>
        <v>2.0372302165135787</v>
      </c>
      <c r="F89" s="8">
        <f t="shared" si="8"/>
        <v>0.94839562438699698</v>
      </c>
      <c r="G89" s="8">
        <f t="shared" si="8"/>
        <v>0.9687569277274436</v>
      </c>
      <c r="H89" s="8">
        <f t="shared" si="8"/>
        <v>3.1347020370619343</v>
      </c>
      <c r="I89" s="8">
        <f t="shared" si="8"/>
        <v>3.2902836637632542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1" t="s">
        <v>28</v>
      </c>
      <c r="B90" s="8">
        <f t="shared" si="8"/>
        <v>1.3071950794420382E-2</v>
      </c>
      <c r="C90" s="8">
        <f t="shared" si="8"/>
        <v>5.6970134116925523E-2</v>
      </c>
      <c r="D90" s="8">
        <f t="shared" si="8"/>
        <v>8.4771741067063991E-2</v>
      </c>
      <c r="E90" s="8">
        <f t="shared" si="8"/>
        <v>0.11205876993873845</v>
      </c>
      <c r="F90" s="8">
        <f t="shared" si="8"/>
        <v>1.7970762082986692E-2</v>
      </c>
      <c r="G90" s="8">
        <f t="shared" si="8"/>
        <v>4.7387342769390661E-2</v>
      </c>
      <c r="H90" s="8">
        <f t="shared" si="8"/>
        <v>6.4707346532175025E-2</v>
      </c>
      <c r="I90" s="8">
        <f t="shared" si="8"/>
        <v>2.523052594564652E-2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9" t="s">
        <v>27</v>
      </c>
      <c r="B91" s="8">
        <f t="shared" si="8"/>
        <v>10.837092041422848</v>
      </c>
      <c r="C91" s="8">
        <f t="shared" si="8"/>
        <v>10.404163937839094</v>
      </c>
      <c r="D91" s="8">
        <f t="shared" si="8"/>
        <v>9.8702737822153797</v>
      </c>
      <c r="E91" s="8">
        <f t="shared" si="8"/>
        <v>9.9235815984987976</v>
      </c>
      <c r="F91" s="8">
        <f t="shared" si="8"/>
        <v>10.075635907059519</v>
      </c>
      <c r="G91" s="8">
        <f t="shared" si="8"/>
        <v>9.9369048259612267</v>
      </c>
      <c r="H91" s="8">
        <f t="shared" si="8"/>
        <v>1.8143542045259295</v>
      </c>
      <c r="I91" s="8">
        <f t="shared" si="8"/>
        <v>6.394434911218565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9" t="s">
        <v>26</v>
      </c>
      <c r="B92" s="8">
        <f t="shared" si="8"/>
        <v>3.0834217505340744</v>
      </c>
      <c r="C92" s="8">
        <f t="shared" si="8"/>
        <v>2.9445107566626287</v>
      </c>
      <c r="D92" s="8">
        <f t="shared" si="8"/>
        <v>2.9290393211230441</v>
      </c>
      <c r="E92" s="8">
        <f t="shared" si="8"/>
        <v>10.172392985875673</v>
      </c>
      <c r="F92" s="8">
        <f t="shared" si="8"/>
        <v>2.8363510514917407</v>
      </c>
      <c r="G92" s="8">
        <f t="shared" si="8"/>
        <v>2.6948526446395489</v>
      </c>
      <c r="H92" s="8">
        <f t="shared" si="8"/>
        <v>0.69442919692787997</v>
      </c>
      <c r="I92" s="8">
        <f t="shared" si="8"/>
        <v>0.94424933939801747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9" t="s">
        <v>25</v>
      </c>
      <c r="B93" s="8">
        <f t="shared" si="8"/>
        <v>1.7453666659525251</v>
      </c>
      <c r="C93" s="8">
        <f t="shared" si="8"/>
        <v>1.7589388825105821</v>
      </c>
      <c r="D93" s="8">
        <f t="shared" si="8"/>
        <v>1.7683957869233984</v>
      </c>
      <c r="E93" s="8">
        <f t="shared" si="8"/>
        <v>1.3793825891851936</v>
      </c>
      <c r="F93" s="8">
        <f t="shared" si="8"/>
        <v>1.3096223331263992</v>
      </c>
      <c r="G93" s="8">
        <f t="shared" si="8"/>
        <v>1.2548703428587134</v>
      </c>
      <c r="H93" s="8">
        <f t="shared" si="8"/>
        <v>2.2937837942900118E-2</v>
      </c>
      <c r="I93" s="8">
        <f t="shared" si="8"/>
        <v>3.3548618164398809E-2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9" t="s">
        <v>24</v>
      </c>
      <c r="B94" s="8">
        <f t="shared" si="8"/>
        <v>4.0662934751956081</v>
      </c>
      <c r="C94" s="8">
        <f t="shared" si="8"/>
        <v>4.0518945576146912</v>
      </c>
      <c r="D94" s="8">
        <f t="shared" si="8"/>
        <v>3.9954410756935914</v>
      </c>
      <c r="E94" s="8">
        <f t="shared" si="8"/>
        <v>4.2385911263481191</v>
      </c>
      <c r="F94" s="8">
        <f t="shared" si="8"/>
        <v>4.2652598879142714</v>
      </c>
      <c r="G94" s="8">
        <f t="shared" si="8"/>
        <v>4.330347204175256</v>
      </c>
      <c r="H94" s="8">
        <f t="shared" si="8"/>
        <v>3.9432932554997344</v>
      </c>
      <c r="I94" s="8">
        <f t="shared" si="8"/>
        <v>2.7376013010456588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9" t="s">
        <v>23</v>
      </c>
      <c r="B95" s="8">
        <f t="shared" si="8"/>
        <v>0</v>
      </c>
      <c r="C95" s="8">
        <f t="shared" si="8"/>
        <v>0</v>
      </c>
      <c r="D95" s="8">
        <f t="shared" si="8"/>
        <v>0</v>
      </c>
      <c r="E95" s="8">
        <f t="shared" si="8"/>
        <v>0</v>
      </c>
      <c r="F95" s="8">
        <f t="shared" si="8"/>
        <v>3.5492365171157607E-3</v>
      </c>
      <c r="G95" s="8">
        <f t="shared" si="8"/>
        <v>2.8457537580750367E-3</v>
      </c>
      <c r="H95" s="8">
        <f t="shared" si="8"/>
        <v>3.6199980175741137E-2</v>
      </c>
      <c r="I95" s="8">
        <f t="shared" si="8"/>
        <v>0.11758032754070001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9" t="s">
        <v>55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8">
        <f t="shared" ref="H96:I117" si="9">H15/H$38*100</f>
        <v>2.6502606099077775</v>
      </c>
      <c r="I96" s="8">
        <f t="shared" si="9"/>
        <v>10.342785905216454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0" t="s">
        <v>22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8">
        <f t="shared" si="9"/>
        <v>2.6502606099077775</v>
      </c>
      <c r="I97" s="8">
        <f t="shared" si="9"/>
        <v>10.342785905216454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9" t="s">
        <v>21</v>
      </c>
      <c r="B98" s="8">
        <f t="shared" ref="B98:G107" si="10">B17/B$38*100</f>
        <v>3.3187335860746514</v>
      </c>
      <c r="C98" s="8">
        <f t="shared" si="10"/>
        <v>3.4529680587960856</v>
      </c>
      <c r="D98" s="8">
        <f t="shared" si="10"/>
        <v>3.4136904965938299</v>
      </c>
      <c r="E98" s="8">
        <f t="shared" si="10"/>
        <v>3.6775786790499843</v>
      </c>
      <c r="F98" s="8">
        <f t="shared" si="10"/>
        <v>3.8686430786244133</v>
      </c>
      <c r="G98" s="8">
        <f t="shared" si="10"/>
        <v>3.8292680551975296</v>
      </c>
      <c r="H98" s="8">
        <f t="shared" si="9"/>
        <v>1.7136087297795557</v>
      </c>
      <c r="I98" s="8">
        <f t="shared" si="9"/>
        <v>2.2886047009230697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9" t="s">
        <v>20</v>
      </c>
      <c r="B99" s="8">
        <f t="shared" si="10"/>
        <v>14.73918931741364</v>
      </c>
      <c r="C99" s="8">
        <f t="shared" si="10"/>
        <v>14.412364904553893</v>
      </c>
      <c r="D99" s="8">
        <f t="shared" si="10"/>
        <v>14.154612122279334</v>
      </c>
      <c r="E99" s="8">
        <f t="shared" si="10"/>
        <v>12.77637331136558</v>
      </c>
      <c r="F99" s="8">
        <f t="shared" si="10"/>
        <v>15.823821264265364</v>
      </c>
      <c r="G99" s="8">
        <f t="shared" si="10"/>
        <v>12.299421041988712</v>
      </c>
      <c r="H99" s="8">
        <f t="shared" si="9"/>
        <v>10.345701132473053</v>
      </c>
      <c r="I99" s="8">
        <f t="shared" si="9"/>
        <v>8.3251118466069833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9" t="s">
        <v>19</v>
      </c>
      <c r="B100" s="8">
        <f t="shared" si="10"/>
        <v>8.7102530035332588</v>
      </c>
      <c r="C100" s="8">
        <f t="shared" si="10"/>
        <v>7.8750822322201213</v>
      </c>
      <c r="D100" s="8">
        <f t="shared" si="10"/>
        <v>7.641675099861982</v>
      </c>
      <c r="E100" s="8">
        <f t="shared" si="10"/>
        <v>6.3912052308123926</v>
      </c>
      <c r="F100" s="8">
        <f t="shared" si="10"/>
        <v>9.1087794987621606</v>
      </c>
      <c r="G100" s="8">
        <f t="shared" si="10"/>
        <v>6.6311574276006393</v>
      </c>
      <c r="H100" s="8">
        <f t="shared" si="9"/>
        <v>5.4229131818699639</v>
      </c>
      <c r="I100" s="8">
        <f t="shared" si="9"/>
        <v>3.7228201592630841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9" t="s">
        <v>18</v>
      </c>
      <c r="B101" s="8">
        <f t="shared" si="10"/>
        <v>4.0557152419091116</v>
      </c>
      <c r="C101" s="8">
        <f t="shared" si="10"/>
        <v>4.4254905217804943</v>
      </c>
      <c r="D101" s="8">
        <f t="shared" si="10"/>
        <v>4.5794313650781504</v>
      </c>
      <c r="E101" s="8">
        <f t="shared" si="10"/>
        <v>4.5927601377917417</v>
      </c>
      <c r="F101" s="8">
        <f t="shared" si="10"/>
        <v>4.5112694941876592</v>
      </c>
      <c r="G101" s="8">
        <f t="shared" si="10"/>
        <v>4.0517227864145378</v>
      </c>
      <c r="H101" s="8">
        <f t="shared" si="9"/>
        <v>2.5937831746988964</v>
      </c>
      <c r="I101" s="8">
        <f t="shared" si="9"/>
        <v>2.0125737667879022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9" t="s">
        <v>17</v>
      </c>
      <c r="B102" s="8">
        <f t="shared" si="10"/>
        <v>1.9732210719712695</v>
      </c>
      <c r="C102" s="8">
        <f t="shared" si="10"/>
        <v>2.111792150553276</v>
      </c>
      <c r="D102" s="8">
        <f t="shared" si="10"/>
        <v>1.9335056573392013</v>
      </c>
      <c r="E102" s="8">
        <f t="shared" si="10"/>
        <v>1.792407942761445</v>
      </c>
      <c r="F102" s="8">
        <f t="shared" si="10"/>
        <v>2.2037722713155454</v>
      </c>
      <c r="G102" s="8">
        <f t="shared" si="10"/>
        <v>1.6165408279735352</v>
      </c>
      <c r="H102" s="8">
        <f t="shared" si="9"/>
        <v>2.3290047759041932</v>
      </c>
      <c r="I102" s="8">
        <f t="shared" si="9"/>
        <v>2.589717920555997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9" t="s">
        <v>16</v>
      </c>
      <c r="B103" s="8">
        <f t="shared" si="10"/>
        <v>11.651245704145998</v>
      </c>
      <c r="C103" s="8">
        <f t="shared" si="10"/>
        <v>11.452891968101083</v>
      </c>
      <c r="D103" s="8">
        <f t="shared" si="10"/>
        <v>11.416143343168569</v>
      </c>
      <c r="E103" s="8">
        <f t="shared" si="10"/>
        <v>11.782766008515289</v>
      </c>
      <c r="F103" s="8">
        <f t="shared" si="10"/>
        <v>12.350527725204186</v>
      </c>
      <c r="G103" s="8">
        <f t="shared" si="10"/>
        <v>11.751905482896847</v>
      </c>
      <c r="H103" s="8">
        <f t="shared" si="9"/>
        <v>11.471558045104135</v>
      </c>
      <c r="I103" s="8">
        <f t="shared" si="9"/>
        <v>11.246696790874323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9" t="s">
        <v>15</v>
      </c>
      <c r="B104" s="8">
        <f t="shared" si="10"/>
        <v>33.899066996970063</v>
      </c>
      <c r="C104" s="8">
        <f t="shared" si="10"/>
        <v>34.775854379981517</v>
      </c>
      <c r="D104" s="8">
        <f t="shared" si="10"/>
        <v>34.211198354550326</v>
      </c>
      <c r="E104" s="8">
        <f t="shared" si="10"/>
        <v>29.117076031133671</v>
      </c>
      <c r="F104" s="8">
        <f t="shared" si="10"/>
        <v>33.889570789226489</v>
      </c>
      <c r="G104" s="8">
        <f t="shared" si="10"/>
        <v>30.594417524648815</v>
      </c>
      <c r="H104" s="8">
        <f t="shared" si="9"/>
        <v>30.372566764427887</v>
      </c>
      <c r="I104" s="8">
        <f t="shared" si="9"/>
        <v>24.191256042607375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9" t="s">
        <v>14</v>
      </c>
      <c r="B105" s="8">
        <f t="shared" si="10"/>
        <v>2.9025382916206746</v>
      </c>
      <c r="C105" s="8">
        <f t="shared" si="10"/>
        <v>2.9180390016701914</v>
      </c>
      <c r="D105" s="8">
        <f t="shared" si="10"/>
        <v>2.9043076751396595</v>
      </c>
      <c r="E105" s="8">
        <f t="shared" si="10"/>
        <v>2.2522957598905347</v>
      </c>
      <c r="F105" s="8">
        <f t="shared" si="10"/>
        <v>3.3161123120093858</v>
      </c>
      <c r="G105" s="8">
        <f t="shared" si="10"/>
        <v>2.3771464734725671</v>
      </c>
      <c r="H105" s="8">
        <f t="shared" si="9"/>
        <v>5.7542316288748996</v>
      </c>
      <c r="I105" s="8">
        <f t="shared" si="9"/>
        <v>3.343801389993069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9" t="s">
        <v>13</v>
      </c>
      <c r="B106" s="8">
        <f t="shared" si="10"/>
        <v>0.91491443505341885</v>
      </c>
      <c r="C106" s="8">
        <f t="shared" si="10"/>
        <v>0.94709671616157454</v>
      </c>
      <c r="D106" s="8">
        <f t="shared" si="10"/>
        <v>0.9604612183335054</v>
      </c>
      <c r="E106" s="8">
        <f t="shared" si="10"/>
        <v>0.97067212798530489</v>
      </c>
      <c r="F106" s="8">
        <f t="shared" si="10"/>
        <v>0.9993299433924302</v>
      </c>
      <c r="G106" s="8">
        <f t="shared" si="10"/>
        <v>0.93766731424720795</v>
      </c>
      <c r="H106" s="8">
        <f t="shared" si="9"/>
        <v>1.3365400373427334</v>
      </c>
      <c r="I106" s="8">
        <f t="shared" si="9"/>
        <v>1.1452428700817145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9" t="s">
        <v>12</v>
      </c>
      <c r="B107" s="8">
        <f t="shared" si="10"/>
        <v>8.1455118122791177</v>
      </c>
      <c r="C107" s="8">
        <f t="shared" si="10"/>
        <v>8.1046840441598622</v>
      </c>
      <c r="D107" s="8">
        <f t="shared" si="10"/>
        <v>7.9876808242590815</v>
      </c>
      <c r="E107" s="8">
        <f t="shared" si="10"/>
        <v>7.9531697820807867</v>
      </c>
      <c r="F107" s="8">
        <f t="shared" si="10"/>
        <v>8.7180451462359567</v>
      </c>
      <c r="G107" s="8">
        <f t="shared" si="10"/>
        <v>8.4110254253641461</v>
      </c>
      <c r="H107" s="8">
        <f t="shared" si="9"/>
        <v>3.7002779244761079</v>
      </c>
      <c r="I107" s="8">
        <f t="shared" si="9"/>
        <v>2.9344404181940367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9" t="s">
        <v>11</v>
      </c>
      <c r="B108" s="8">
        <f t="shared" ref="B108:G117" si="11">B27/B$38*100</f>
        <v>0.54289260812366891</v>
      </c>
      <c r="C108" s="8">
        <f t="shared" si="11"/>
        <v>0.66439810567248203</v>
      </c>
      <c r="D108" s="8">
        <f t="shared" si="11"/>
        <v>0.44289256532937143</v>
      </c>
      <c r="E108" s="8">
        <f t="shared" si="11"/>
        <v>0.42547776293935308</v>
      </c>
      <c r="F108" s="8">
        <f t="shared" si="11"/>
        <v>0.40514080083178677</v>
      </c>
      <c r="G108" s="8">
        <f t="shared" si="11"/>
        <v>0.52479339668087555</v>
      </c>
      <c r="H108" s="8">
        <f t="shared" si="9"/>
        <v>1.5007256253149515</v>
      </c>
      <c r="I108" s="8">
        <f t="shared" si="9"/>
        <v>1.4478446242629874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9" t="s">
        <v>10</v>
      </c>
      <c r="B109" s="8">
        <f t="shared" si="11"/>
        <v>0.61274199605634883</v>
      </c>
      <c r="C109" s="8">
        <f t="shared" si="11"/>
        <v>0.52558436800014008</v>
      </c>
      <c r="D109" s="8">
        <f t="shared" si="11"/>
        <v>0.53108209570987097</v>
      </c>
      <c r="E109" s="8">
        <f t="shared" si="11"/>
        <v>0.54892038355739547</v>
      </c>
      <c r="F109" s="8">
        <f t="shared" si="11"/>
        <v>1.2790979200854695</v>
      </c>
      <c r="G109" s="8">
        <f t="shared" si="11"/>
        <v>1.2114310188755555</v>
      </c>
      <c r="H109" s="8">
        <f t="shared" si="9"/>
        <v>1.3376918161496494</v>
      </c>
      <c r="I109" s="8">
        <f t="shared" si="9"/>
        <v>1.1971615271879281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9" t="s">
        <v>9</v>
      </c>
      <c r="B110" s="8">
        <f t="shared" si="11"/>
        <v>0.46481145246606081</v>
      </c>
      <c r="C110" s="8">
        <f t="shared" si="11"/>
        <v>0.35886723658454767</v>
      </c>
      <c r="D110" s="8">
        <f t="shared" si="11"/>
        <v>0.37040482450370726</v>
      </c>
      <c r="E110" s="8">
        <f t="shared" si="11"/>
        <v>0.39584174344293049</v>
      </c>
      <c r="F110" s="8">
        <f t="shared" si="11"/>
        <v>0.80139276051740693</v>
      </c>
      <c r="G110" s="8">
        <f t="shared" si="11"/>
        <v>0.74785881612945804</v>
      </c>
      <c r="H110" s="8">
        <f t="shared" si="9"/>
        <v>1.9689858548331411</v>
      </c>
      <c r="I110" s="8">
        <f t="shared" si="9"/>
        <v>1.1066926940119648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9" t="s">
        <v>8</v>
      </c>
      <c r="B111" s="8">
        <f t="shared" si="11"/>
        <v>3.3979245427790921</v>
      </c>
      <c r="C111" s="8">
        <f t="shared" si="11"/>
        <v>3.8075089964075</v>
      </c>
      <c r="D111" s="8">
        <f t="shared" si="11"/>
        <v>3.7701585437234919</v>
      </c>
      <c r="E111" s="8">
        <f t="shared" si="11"/>
        <v>1.941482395346775</v>
      </c>
      <c r="F111" s="8">
        <f t="shared" si="11"/>
        <v>4.337697540522468</v>
      </c>
      <c r="G111" s="8">
        <f t="shared" si="11"/>
        <v>2.8052036782023881</v>
      </c>
      <c r="H111" s="8">
        <f t="shared" si="9"/>
        <v>6.9459546799350509</v>
      </c>
      <c r="I111" s="8">
        <f t="shared" si="9"/>
        <v>6.6504584864299252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9" t="s">
        <v>7</v>
      </c>
      <c r="B112" s="8">
        <f t="shared" si="11"/>
        <v>0</v>
      </c>
      <c r="C112" s="8">
        <f t="shared" si="11"/>
        <v>0</v>
      </c>
      <c r="D112" s="8">
        <f t="shared" si="11"/>
        <v>0</v>
      </c>
      <c r="E112" s="8">
        <f t="shared" si="11"/>
        <v>0</v>
      </c>
      <c r="F112" s="8">
        <f t="shared" si="11"/>
        <v>2.5364932971231588E-2</v>
      </c>
      <c r="G112" s="8">
        <f t="shared" si="11"/>
        <v>2.2530365148947885E-2</v>
      </c>
      <c r="H112" s="8">
        <f t="shared" si="9"/>
        <v>3.7280524486082003</v>
      </c>
      <c r="I112" s="8">
        <f t="shared" si="9"/>
        <v>3.1049911193955402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9" t="s">
        <v>6</v>
      </c>
      <c r="B113" s="8">
        <f t="shared" si="11"/>
        <v>0</v>
      </c>
      <c r="C113" s="8">
        <f t="shared" si="11"/>
        <v>0</v>
      </c>
      <c r="D113" s="8">
        <f t="shared" si="11"/>
        <v>0</v>
      </c>
      <c r="E113" s="8">
        <f t="shared" si="11"/>
        <v>0</v>
      </c>
      <c r="F113" s="8">
        <f t="shared" si="11"/>
        <v>5.8516310214715523E-3</v>
      </c>
      <c r="G113" s="8">
        <f t="shared" si="11"/>
        <v>5.283310160399679E-3</v>
      </c>
      <c r="H113" s="8">
        <f t="shared" si="9"/>
        <v>7.6874948308862295E-2</v>
      </c>
      <c r="I113" s="8">
        <f t="shared" si="9"/>
        <v>0.24143998004315642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9" t="s">
        <v>5</v>
      </c>
      <c r="B114" s="8">
        <f t="shared" si="11"/>
        <v>16.917731858591679</v>
      </c>
      <c r="C114" s="8">
        <f t="shared" si="11"/>
        <v>17.449675911325222</v>
      </c>
      <c r="D114" s="8">
        <f t="shared" si="11"/>
        <v>17.244210607551643</v>
      </c>
      <c r="E114" s="8">
        <f t="shared" si="11"/>
        <v>14.629216075890595</v>
      </c>
      <c r="F114" s="8">
        <f t="shared" si="11"/>
        <v>14.001537801638877</v>
      </c>
      <c r="G114" s="8">
        <f t="shared" si="11"/>
        <v>13.551477726367271</v>
      </c>
      <c r="H114" s="8">
        <f t="shared" si="9"/>
        <v>4.0232318005842913</v>
      </c>
      <c r="I114" s="8">
        <f t="shared" si="9"/>
        <v>3.0191829330070572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9" t="s">
        <v>4</v>
      </c>
      <c r="B115" s="8">
        <f t="shared" si="11"/>
        <v>5.2482892762755471</v>
      </c>
      <c r="C115" s="8">
        <f t="shared" si="11"/>
        <v>5.1950180437076359</v>
      </c>
      <c r="D115" s="8">
        <f t="shared" si="11"/>
        <v>5.1574626975019662</v>
      </c>
      <c r="E115" s="8">
        <f t="shared" si="11"/>
        <v>4.8377165806727209</v>
      </c>
      <c r="F115" s="8">
        <f t="shared" si="11"/>
        <v>5.3129008410003298</v>
      </c>
      <c r="G115" s="8">
        <f t="shared" si="11"/>
        <v>4.8771319068858263</v>
      </c>
      <c r="H115" s="8">
        <f t="shared" si="9"/>
        <v>9.0635810626004805</v>
      </c>
      <c r="I115" s="8">
        <f t="shared" si="9"/>
        <v>7.9144967197754852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9" t="s">
        <v>3</v>
      </c>
      <c r="B116" s="8">
        <f t="shared" si="11"/>
        <v>8.1492346950407821</v>
      </c>
      <c r="C116" s="8">
        <f t="shared" si="11"/>
        <v>7.8446098548228678</v>
      </c>
      <c r="D116" s="8">
        <f t="shared" si="11"/>
        <v>9.1172690884023169</v>
      </c>
      <c r="E116" s="8">
        <f t="shared" si="11"/>
        <v>8.1092648475733231</v>
      </c>
      <c r="F116" s="8">
        <f t="shared" si="11"/>
        <v>7.166116184600166</v>
      </c>
      <c r="G116" s="8">
        <f t="shared" si="11"/>
        <v>7.7895162002290421</v>
      </c>
      <c r="H116" s="8">
        <f t="shared" si="9"/>
        <v>23.10550431404835</v>
      </c>
      <c r="I116" s="8">
        <f t="shared" si="9"/>
        <v>20.020682021914009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9" t="s">
        <v>2</v>
      </c>
      <c r="B117" s="8">
        <f t="shared" si="11"/>
        <v>2.0833541205825821</v>
      </c>
      <c r="C117" s="8">
        <f t="shared" si="11"/>
        <v>2.4637059417637737</v>
      </c>
      <c r="D117" s="8">
        <f t="shared" si="11"/>
        <v>2.1924158763589858</v>
      </c>
      <c r="E117" s="8">
        <f t="shared" si="11"/>
        <v>1.7332041029492595</v>
      </c>
      <c r="F117" s="8">
        <f t="shared" si="11"/>
        <v>1.9873516786605552</v>
      </c>
      <c r="G117" s="8">
        <f t="shared" si="11"/>
        <v>2.1490221381875667</v>
      </c>
      <c r="H117" s="8">
        <f t="shared" si="9"/>
        <v>1.1159741826546432</v>
      </c>
      <c r="I117" s="8">
        <f t="shared" si="9"/>
        <v>1.0210584753912932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8"/>
      <c r="C118" s="8"/>
      <c r="D118" s="8"/>
      <c r="E118" s="8"/>
      <c r="F118" s="8"/>
      <c r="G118" s="8"/>
      <c r="H118" s="8"/>
      <c r="I118" s="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7" t="s">
        <v>1</v>
      </c>
      <c r="B119" s="6">
        <f t="shared" ref="B119:I119" si="12">B38/B$38*100</f>
        <v>100</v>
      </c>
      <c r="C119" s="6">
        <f t="shared" si="12"/>
        <v>100</v>
      </c>
      <c r="D119" s="6">
        <f t="shared" si="12"/>
        <v>100</v>
      </c>
      <c r="E119" s="6">
        <f t="shared" si="12"/>
        <v>100</v>
      </c>
      <c r="F119" s="6">
        <f t="shared" si="12"/>
        <v>100</v>
      </c>
      <c r="G119" s="6">
        <f t="shared" si="12"/>
        <v>100</v>
      </c>
      <c r="H119" s="6">
        <f t="shared" si="12"/>
        <v>100</v>
      </c>
      <c r="I119" s="6">
        <f t="shared" si="12"/>
        <v>100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3" t="s">
        <v>0</v>
      </c>
      <c r="B121" s="4"/>
      <c r="C121" s="4"/>
      <c r="D121" s="4"/>
      <c r="E121" s="4"/>
      <c r="F121" s="4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28-30 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2022-10-13T02:29:27Z</dcterms:created>
  <dcterms:modified xsi:type="dcterms:W3CDTF">2022-10-18T01:01:05Z</dcterms:modified>
</cp:coreProperties>
</file>