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B45A276F-597D-43B2-B95B-2C67E004DEDC}" xr6:coauthVersionLast="47" xr6:coauthVersionMax="47" xr10:uidLastSave="{00000000-0000-0000-0000-000000000000}"/>
  <bookViews>
    <workbookView xWindow="6135" yWindow="6135" windowWidth="10830" windowHeight="6195" xr2:uid="{64513FBF-4BDC-47DA-86DC-8AD863EE8CFC}"/>
  </bookViews>
  <sheets>
    <sheet name="16-18 F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2" i="1"/>
  <c r="C42" i="1"/>
  <c r="D42" i="1"/>
  <c r="E42" i="1"/>
  <c r="F42" i="1"/>
  <c r="G42" i="1"/>
  <c r="H42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5" i="1"/>
  <c r="C65" i="1"/>
  <c r="D65" i="1"/>
  <c r="E65" i="1"/>
  <c r="F65" i="1"/>
  <c r="G65" i="1"/>
  <c r="H65" i="1"/>
  <c r="I65" i="1"/>
</calcChain>
</file>

<file path=xl/sharedStrings.xml><?xml version="1.0" encoding="utf-8"?>
<sst xmlns="http://schemas.openxmlformats.org/spreadsheetml/2006/main" count="72" uniqueCount="36">
  <si>
    <t>Source: Philippine Statistics Authority</t>
  </si>
  <si>
    <t>TOTAL CURRENT HEALTH EXPENDITURE</t>
  </si>
  <si>
    <t>Unspecified factors of health care provision</t>
  </si>
  <si>
    <t>Gross Operating Surplus</t>
  </si>
  <si>
    <t>Taxes</t>
  </si>
  <si>
    <t>Other items of spending on inputs</t>
  </si>
  <si>
    <t>Consumption of fixed capital</t>
  </si>
  <si>
    <t>Other materials and services used (n.e.c.)</t>
  </si>
  <si>
    <t>Other health care goods</t>
  </si>
  <si>
    <t>Pharmaceuticals</t>
  </si>
  <si>
    <t>Health care goods</t>
  </si>
  <si>
    <t>Health care services</t>
  </si>
  <si>
    <t>Materials and services used</t>
  </si>
  <si>
    <t>Wages and salaries</t>
  </si>
  <si>
    <t>Compensation of employees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</si>
  <si>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</si>
  <si>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</si>
  <si>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</si>
  <si>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</si>
  <si>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Factor of Health Care Provision</t>
  </si>
  <si>
    <t>Percent share to total (in percent)</t>
  </si>
  <si>
    <t>CURRENT HEALTH EXPENDITURE BY FACTORS OF HEALTH CARE PROVISION, 2014-2021</t>
  </si>
  <si>
    <t>Table 18</t>
  </si>
  <si>
    <t>**Growth rates greater than 1,000</t>
  </si>
  <si>
    <t>**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</si>
  <si>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</si>
  <si>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</si>
  <si>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</si>
  <si>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</si>
  <si>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</si>
  <si>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</si>
  <si>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</si>
  <si>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</si>
  <si>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17</t>
  </si>
  <si>
    <t>Levels (in million PhP)</t>
  </si>
  <si>
    <t>Table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</si>
</sst>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000000000000_-;\-* #,##0.00000000000000_-;_-* &quot;-&quot;??_-;_-@"/>
    <numFmt numFmtId="166" formatCode="_-* #,##0.00_-;\-* #,##0.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/>
    <xf numFmtId="166" fontId="3" fillId="2" borderId="1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6C98-51C9-49D8-AF16-70E02937491D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10" width="12.7109375" customWidth="1"/>
    <col min="11" max="26" width="8.85546875" customWidth="1"/>
  </cols>
  <sheetData>
    <row r="1" spans="1:26" ht="14.25" customHeight="1" x14ac:dyDescent="0.25">
      <c r="A1" s="5" t="s">
        <v>35</v>
      </c>
      <c r="B1" s="13"/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21</v>
      </c>
      <c r="B2" s="13"/>
      <c r="C2" s="13"/>
      <c r="D2" s="13"/>
      <c r="E2" s="13"/>
      <c r="F2" s="13"/>
      <c r="G2" s="13"/>
      <c r="H2" s="1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34</v>
      </c>
      <c r="B3" s="13"/>
      <c r="C3" s="13"/>
      <c r="D3" s="13"/>
      <c r="E3" s="13"/>
      <c r="F3" s="13"/>
      <c r="G3" s="13"/>
      <c r="H3" s="1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2" t="s">
        <v>19</v>
      </c>
      <c r="B4" s="11">
        <v>2014</v>
      </c>
      <c r="C4" s="11">
        <v>2015</v>
      </c>
      <c r="D4" s="11">
        <v>2016</v>
      </c>
      <c r="E4" s="11">
        <v>2017</v>
      </c>
      <c r="F4" s="10" t="s">
        <v>18</v>
      </c>
      <c r="G4" s="11" t="s">
        <v>17</v>
      </c>
      <c r="H4" s="11" t="s">
        <v>16</v>
      </c>
      <c r="I4" s="10" t="s">
        <v>15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14</v>
      </c>
      <c r="B6" s="18">
        <v>61454.839708517567</v>
      </c>
      <c r="C6" s="18">
        <v>67527.062120513641</v>
      </c>
      <c r="D6" s="18">
        <v>82532.641868848135</v>
      </c>
      <c r="E6" s="18">
        <v>92261.21839657324</v>
      </c>
      <c r="F6" s="18">
        <v>109363.5328414745</v>
      </c>
      <c r="G6" s="18">
        <v>133857.55813228866</v>
      </c>
      <c r="H6" s="18">
        <v>159532.19047408702</v>
      </c>
      <c r="I6" s="18">
        <v>197645.24175282751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9" t="s">
        <v>13</v>
      </c>
      <c r="B7" s="18">
        <v>61454.839708517567</v>
      </c>
      <c r="C7" s="18">
        <v>67527.062120513641</v>
      </c>
      <c r="D7" s="18">
        <v>82532.641868848135</v>
      </c>
      <c r="E7" s="18">
        <v>92261.21839657324</v>
      </c>
      <c r="F7" s="18">
        <v>109363.5328414745</v>
      </c>
      <c r="G7" s="18">
        <v>133857.55813228866</v>
      </c>
      <c r="H7" s="18">
        <v>159532.19047408702</v>
      </c>
      <c r="I7" s="18">
        <v>197645.24175282751</v>
      </c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" t="s">
        <v>12</v>
      </c>
      <c r="B8" s="18">
        <v>297910.96015142859</v>
      </c>
      <c r="C8" s="18">
        <v>358401.29765808501</v>
      </c>
      <c r="D8" s="18">
        <v>384257.00113410968</v>
      </c>
      <c r="E8" s="18">
        <v>421573.61133523041</v>
      </c>
      <c r="F8" s="18">
        <v>470332.66237055103</v>
      </c>
      <c r="G8" s="18">
        <v>517183.83837545256</v>
      </c>
      <c r="H8" s="18">
        <v>667152.58157037722</v>
      </c>
      <c r="I8" s="18">
        <v>745262.57150140568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9" t="s">
        <v>11</v>
      </c>
      <c r="B9" s="18">
        <v>5640.6552627047995</v>
      </c>
      <c r="C9" s="18">
        <v>5982.5209704051904</v>
      </c>
      <c r="D9" s="18">
        <v>6485.2610803473999</v>
      </c>
      <c r="E9" s="18">
        <v>7092.51160692754</v>
      </c>
      <c r="F9" s="18">
        <v>7803.5778290132248</v>
      </c>
      <c r="G9" s="18">
        <v>8330.5646842960759</v>
      </c>
      <c r="H9" s="18">
        <v>179769.87583278798</v>
      </c>
      <c r="I9" s="18">
        <v>205409.84090044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9" t="s">
        <v>10</v>
      </c>
      <c r="B10" s="18">
        <v>181873.41821828243</v>
      </c>
      <c r="C10" s="18">
        <v>193958.7249593398</v>
      </c>
      <c r="D10" s="18">
        <v>208700.6807270383</v>
      </c>
      <c r="E10" s="18">
        <v>228770.43390859588</v>
      </c>
      <c r="F10" s="18">
        <v>252597.63837620104</v>
      </c>
      <c r="G10" s="18">
        <v>278716.03002470871</v>
      </c>
      <c r="H10" s="18">
        <v>305323.903861859</v>
      </c>
      <c r="I10" s="18">
        <v>337857.89981375297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9" t="s">
        <v>9</v>
      </c>
      <c r="B11" s="18">
        <v>115634.38537694003</v>
      </c>
      <c r="C11" s="18">
        <v>119728.57058800501</v>
      </c>
      <c r="D11" s="18">
        <v>129149.113863445</v>
      </c>
      <c r="E11" s="18">
        <v>142942.218827201</v>
      </c>
      <c r="F11" s="18">
        <v>157224.46108433552</v>
      </c>
      <c r="G11" s="18">
        <v>168729.55043669418</v>
      </c>
      <c r="H11" s="18">
        <v>188728.0072975753</v>
      </c>
      <c r="I11" s="18">
        <v>208699.54035395998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9" t="s">
        <v>8</v>
      </c>
      <c r="B12" s="18">
        <v>66239.032841342399</v>
      </c>
      <c r="C12" s="18">
        <v>74230.154371334793</v>
      </c>
      <c r="D12" s="18">
        <v>79551.566863593311</v>
      </c>
      <c r="E12" s="18">
        <v>85828.215081394897</v>
      </c>
      <c r="F12" s="18">
        <v>95373.177291865548</v>
      </c>
      <c r="G12" s="18">
        <v>109986.47958801455</v>
      </c>
      <c r="H12" s="18">
        <v>116595.89656428373</v>
      </c>
      <c r="I12" s="18">
        <v>129158.35945979301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9" t="s">
        <v>7</v>
      </c>
      <c r="B13" s="18">
        <v>110396.88667044138</v>
      </c>
      <c r="C13" s="18">
        <v>158460.05172833998</v>
      </c>
      <c r="D13" s="18">
        <v>169071.059326724</v>
      </c>
      <c r="E13" s="18">
        <v>185710.66581970701</v>
      </c>
      <c r="F13" s="18">
        <v>209931.44616533673</v>
      </c>
      <c r="G13" s="18">
        <v>230137.24366644779</v>
      </c>
      <c r="H13" s="18">
        <v>182058.80187573022</v>
      </c>
      <c r="I13" s="18">
        <v>201994.83078721273</v>
      </c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9" t="s">
        <v>6</v>
      </c>
      <c r="B14" s="18">
        <v>29954.042014887898</v>
      </c>
      <c r="C14" s="18">
        <v>9859.2658600487412</v>
      </c>
      <c r="D14" s="18">
        <v>11169.145686743201</v>
      </c>
      <c r="E14" s="18">
        <v>12085.444956970399</v>
      </c>
      <c r="F14" s="18">
        <v>13478.784508394599</v>
      </c>
      <c r="G14" s="18">
        <v>15237.532022309517</v>
      </c>
      <c r="H14" s="18">
        <v>2020.3460038853186</v>
      </c>
      <c r="I14" s="18">
        <v>2031.2085582823502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9" t="s">
        <v>5</v>
      </c>
      <c r="B15" s="18">
        <v>88711.185853737756</v>
      </c>
      <c r="C15" s="18">
        <v>95531.286637520767</v>
      </c>
      <c r="D15" s="18">
        <v>101844.69980502951</v>
      </c>
      <c r="E15" s="18">
        <v>111862.10913857787</v>
      </c>
      <c r="F15" s="18">
        <v>122353.50518067717</v>
      </c>
      <c r="G15" s="18">
        <v>139079.10175743062</v>
      </c>
      <c r="H15" s="18">
        <v>76332.779093880134</v>
      </c>
      <c r="I15" s="18">
        <v>77992.157061086153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9" t="s">
        <v>4</v>
      </c>
      <c r="B16" s="18">
        <v>3364.5063990268213</v>
      </c>
      <c r="C16" s="18">
        <v>3161.4419302491597</v>
      </c>
      <c r="D16" s="18">
        <v>2935.3935469170096</v>
      </c>
      <c r="E16" s="18">
        <v>3104.6606548408799</v>
      </c>
      <c r="F16" s="18">
        <v>3544.8447773051703</v>
      </c>
      <c r="G16" s="18">
        <v>4311.2935082027807</v>
      </c>
      <c r="H16" s="18">
        <v>6555.4197916585881</v>
      </c>
      <c r="I16" s="18">
        <v>3165.6390485011502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9" t="s">
        <v>3</v>
      </c>
      <c r="B17" s="18">
        <v>85346.679454710931</v>
      </c>
      <c r="C17" s="18">
        <v>92369.844707271608</v>
      </c>
      <c r="D17" s="18">
        <v>98909.306258112498</v>
      </c>
      <c r="E17" s="18">
        <v>108757.448483737</v>
      </c>
      <c r="F17" s="18">
        <v>118808.66040337199</v>
      </c>
      <c r="G17" s="18">
        <v>134767.80824922785</v>
      </c>
      <c r="H17" s="18">
        <v>69777.359302221535</v>
      </c>
      <c r="I17" s="18">
        <v>74826.518012585002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9" t="s">
        <v>2</v>
      </c>
      <c r="B18" s="18">
        <v>11035.877740276501</v>
      </c>
      <c r="C18" s="18">
        <v>12262.722849923599</v>
      </c>
      <c r="D18" s="18">
        <v>18658.488637435799</v>
      </c>
      <c r="E18" s="18">
        <v>17931.811942666802</v>
      </c>
      <c r="F18" s="18">
        <v>6644.08435055678</v>
      </c>
      <c r="G18" s="18">
        <v>7845.9794251828771</v>
      </c>
      <c r="H18" s="18">
        <v>12115.267571938319</v>
      </c>
      <c r="I18" s="18">
        <v>64060.464263867303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7"/>
      <c r="C19" s="17"/>
      <c r="D19" s="17"/>
      <c r="E19" s="17"/>
      <c r="F19" s="17"/>
      <c r="G19" s="17"/>
      <c r="H19" s="2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7" t="s">
        <v>1</v>
      </c>
      <c r="B20" s="16">
        <v>489066.90483192966</v>
      </c>
      <c r="C20" s="16">
        <v>543581.63448063738</v>
      </c>
      <c r="D20" s="16">
        <v>598461.97674565215</v>
      </c>
      <c r="E20" s="16">
        <v>655714.19971935137</v>
      </c>
      <c r="F20" s="16">
        <v>722172.56925165409</v>
      </c>
      <c r="G20" s="16">
        <v>813204.00971266418</v>
      </c>
      <c r="H20" s="16">
        <v>917153.16471416806</v>
      </c>
      <c r="I20" s="16">
        <v>1086991.643137469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1"/>
      <c r="B21" s="2"/>
      <c r="C21" s="2"/>
      <c r="D21" s="2"/>
      <c r="E21" s="2"/>
      <c r="F21" s="2"/>
      <c r="G21" s="2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2"/>
      <c r="C22" s="2"/>
      <c r="D22" s="2"/>
      <c r="E22" s="2"/>
      <c r="F22" s="2"/>
      <c r="G22" s="2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5" t="s">
        <v>33</v>
      </c>
      <c r="B23" s="13"/>
      <c r="C23" s="13"/>
      <c r="D23" s="13"/>
      <c r="E23" s="13"/>
      <c r="F23" s="13"/>
      <c r="G23" s="13"/>
      <c r="H23" s="1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5" t="s">
        <v>21</v>
      </c>
      <c r="B24" s="13"/>
      <c r="C24" s="13"/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5" t="s">
        <v>32</v>
      </c>
      <c r="B25" s="13"/>
      <c r="C25" s="13"/>
      <c r="D25" s="13"/>
      <c r="E25" s="13"/>
      <c r="F25" s="13"/>
      <c r="G25" s="13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" customHeight="1" x14ac:dyDescent="0.25">
      <c r="A26" s="12" t="s">
        <v>19</v>
      </c>
      <c r="B26" s="10" t="s">
        <v>31</v>
      </c>
      <c r="C26" s="10" t="s">
        <v>30</v>
      </c>
      <c r="D26" s="10" t="s">
        <v>29</v>
      </c>
      <c r="E26" s="10" t="s">
        <v>28</v>
      </c>
      <c r="F26" s="11" t="s">
        <v>27</v>
      </c>
      <c r="G26" s="11" t="s">
        <v>26</v>
      </c>
      <c r="H26" s="11" t="s">
        <v>25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 customHeight="1" x14ac:dyDescent="0.25">
      <c r="A27" s="1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9" t="s">
        <v>14</v>
      </c>
      <c r="B28" s="8">
        <f>C6/B6*100-100</f>
        <v>9.8807879750347354</v>
      </c>
      <c r="C28" s="8">
        <f>D6/C6*100-100</f>
        <v>22.221579433671295</v>
      </c>
      <c r="D28" s="8">
        <f>E6/D6*100-100</f>
        <v>11.787550122513579</v>
      </c>
      <c r="E28" s="8">
        <f>F6/E6*100-100</f>
        <v>18.536840009405807</v>
      </c>
      <c r="F28" s="8">
        <f>G6/F6*100-100</f>
        <v>22.396885556284033</v>
      </c>
      <c r="G28" s="8">
        <f>H6/G6*100-100</f>
        <v>19.180562308199782</v>
      </c>
      <c r="H28" s="8">
        <f>I6/H6*100-100</f>
        <v>23.890508345355684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9" t="s">
        <v>13</v>
      </c>
      <c r="B29" s="8">
        <f>C7/B7*100-100</f>
        <v>9.8807879750347354</v>
      </c>
      <c r="C29" s="8">
        <f>D7/C7*100-100</f>
        <v>22.221579433671295</v>
      </c>
      <c r="D29" s="8">
        <f>E7/D7*100-100</f>
        <v>11.787550122513579</v>
      </c>
      <c r="E29" s="8">
        <f>F7/E7*100-100</f>
        <v>18.536840009405807</v>
      </c>
      <c r="F29" s="8">
        <f>G7/F7*100-100</f>
        <v>22.396885556284033</v>
      </c>
      <c r="G29" s="8">
        <f>H7/G7*100-100</f>
        <v>19.180562308199782</v>
      </c>
      <c r="H29" s="8">
        <f>I7/H7*100-100</f>
        <v>23.890508345355684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9" t="s">
        <v>12</v>
      </c>
      <c r="B30" s="8">
        <f>C8/B8*100-100</f>
        <v>20.304837887101939</v>
      </c>
      <c r="C30" s="8">
        <f>D8/C8*100-100</f>
        <v>7.214176858447388</v>
      </c>
      <c r="D30" s="8">
        <f>E8/D8*100-100</f>
        <v>9.7113676760561845</v>
      </c>
      <c r="E30" s="8">
        <f>F8/E8*100-100</f>
        <v>11.565963742580649</v>
      </c>
      <c r="F30" s="8">
        <f>G8/F8*100-100</f>
        <v>9.9612847997339031</v>
      </c>
      <c r="G30" s="8">
        <f>H8/G8*100-100</f>
        <v>28.997182832703686</v>
      </c>
      <c r="H30" s="8">
        <f>I8/H8*100-100</f>
        <v>11.707964877714971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9" t="s">
        <v>11</v>
      </c>
      <c r="B31" s="8">
        <f>C9/B9*100-100</f>
        <v>6.0607445727229248</v>
      </c>
      <c r="C31" s="8">
        <f>D9/C9*100-100</f>
        <v>8.4034826192704486</v>
      </c>
      <c r="D31" s="8">
        <f>E9/D9*100-100</f>
        <v>9.3635478827571035</v>
      </c>
      <c r="E31" s="8">
        <f>F9/E9*100-100</f>
        <v>10.025591236130765</v>
      </c>
      <c r="F31" s="8">
        <f>G9/F9*100-100</f>
        <v>6.7531440940275616</v>
      </c>
      <c r="G31" s="14" t="s">
        <v>24</v>
      </c>
      <c r="H31" s="8">
        <f>I9/H9*100-100</f>
        <v>14.262659385436137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" t="s">
        <v>10</v>
      </c>
      <c r="B32" s="8">
        <f>C10/B10*100-100</f>
        <v>6.6448999856332733</v>
      </c>
      <c r="C32" s="8">
        <f>D10/C10*100-100</f>
        <v>7.6005633522229488</v>
      </c>
      <c r="D32" s="8">
        <f>E10/D10*100-100</f>
        <v>9.616525021213036</v>
      </c>
      <c r="E32" s="8">
        <f>F10/E10*100-100</f>
        <v>10.415333861335057</v>
      </c>
      <c r="F32" s="8">
        <f>G10/F10*100-100</f>
        <v>10.339919175969811</v>
      </c>
      <c r="G32" s="8">
        <f>H10/G10*100-100</f>
        <v>9.5465889905189272</v>
      </c>
      <c r="H32" s="8">
        <f>I10/H10*100-100</f>
        <v>10.655567919966629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9" t="s">
        <v>9</v>
      </c>
      <c r="B33" s="8">
        <f>C11/B11*100-100</f>
        <v>3.5406295434692083</v>
      </c>
      <c r="C33" s="8">
        <f>D11/C11*100-100</f>
        <v>7.8682500168291369</v>
      </c>
      <c r="D33" s="8">
        <f>E11/D11*100-100</f>
        <v>10.679984206736435</v>
      </c>
      <c r="E33" s="8">
        <f>F11/E11*100-100</f>
        <v>9.991619253091315</v>
      </c>
      <c r="F33" s="8">
        <f>G11/F11*100-100</f>
        <v>7.3176204726739655</v>
      </c>
      <c r="G33" s="8">
        <f>H11/G11*100-100</f>
        <v>11.85237370047065</v>
      </c>
      <c r="H33" s="8">
        <f>I11/H11*100-100</f>
        <v>10.582177675883969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9" t="s">
        <v>8</v>
      </c>
      <c r="B34" s="8">
        <f>C12/B12*100-100</f>
        <v>12.064067343997834</v>
      </c>
      <c r="C34" s="8">
        <f>D12/C12*100-100</f>
        <v>7.1688015973107895</v>
      </c>
      <c r="D34" s="8">
        <f>E12/D12*100-100</f>
        <v>7.8900371988450217</v>
      </c>
      <c r="E34" s="8">
        <f>F12/E12*100-100</f>
        <v>11.121007469884717</v>
      </c>
      <c r="F34" s="8">
        <f>G12/F12*100-100</f>
        <v>15.322234941831383</v>
      </c>
      <c r="G34" s="8">
        <f>H12/G12*100-100</f>
        <v>6.0092995075636537</v>
      </c>
      <c r="H34" s="8">
        <f>I12/H12*100-100</f>
        <v>10.774361075891818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9" t="s">
        <v>7</v>
      </c>
      <c r="B35" s="8">
        <f>C13/B13*100-100</f>
        <v>43.536703350500773</v>
      </c>
      <c r="C35" s="8">
        <f>D13/C13*100-100</f>
        <v>6.6963297579728476</v>
      </c>
      <c r="D35" s="8">
        <f>E13/D13*100-100</f>
        <v>9.8417828333514592</v>
      </c>
      <c r="E35" s="8">
        <f>F13/E13*100-100</f>
        <v>13.042212863069437</v>
      </c>
      <c r="F35" s="8">
        <f>G13/F13*100-100</f>
        <v>9.6249503684157247</v>
      </c>
      <c r="G35" s="8">
        <f>H13/G13*100-100</f>
        <v>-20.891204319975529</v>
      </c>
      <c r="H35" s="8">
        <f>I13/H13*100-100</f>
        <v>10.950324129393337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9" t="s">
        <v>6</v>
      </c>
      <c r="B36" s="8">
        <f>C14/B14*100-100</f>
        <v>-67.085357444753384</v>
      </c>
      <c r="C36" s="8">
        <f>D14/C14*100-100</f>
        <v>13.285774471325439</v>
      </c>
      <c r="D36" s="8">
        <f>E14/D14*100-100</f>
        <v>8.20384383843043</v>
      </c>
      <c r="E36" s="8">
        <f>F14/E14*100-100</f>
        <v>11.529071179299663</v>
      </c>
      <c r="F36" s="8">
        <f>G14/F14*100-100</f>
        <v>13.048264944213386</v>
      </c>
      <c r="G36" s="8">
        <f>H14/G14*100-100</f>
        <v>-86.740989282730979</v>
      </c>
      <c r="H36" s="8">
        <f>I14/H14*100-100</f>
        <v>0.53765812272462199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9" t="s">
        <v>5</v>
      </c>
      <c r="B37" s="8">
        <f>C15/B15*100-100</f>
        <v>7.687982883046601</v>
      </c>
      <c r="C37" s="8">
        <f>D15/C15*100-100</f>
        <v>6.608738759548018</v>
      </c>
      <c r="D37" s="8">
        <f>E15/D15*100-100</f>
        <v>9.8359653008213428</v>
      </c>
      <c r="E37" s="8">
        <f>F15/E15*100-100</f>
        <v>9.3788648568231991</v>
      </c>
      <c r="F37" s="8">
        <f>G15/F15*100-100</f>
        <v>13.669895727184183</v>
      </c>
      <c r="G37" s="8">
        <f>H15/G15*100-100</f>
        <v>-45.115565078200625</v>
      </c>
      <c r="H37" s="8">
        <f>I15/H15*100-100</f>
        <v>2.1738733829737669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9" t="s">
        <v>4</v>
      </c>
      <c r="B38" s="8">
        <f>C16/B16*100-100</f>
        <v>-6.0354906394708507</v>
      </c>
      <c r="C38" s="8">
        <f>D16/C16*100-100</f>
        <v>-7.1501671806552736</v>
      </c>
      <c r="D38" s="8">
        <f>E16/D16*100-100</f>
        <v>5.7664195692481712</v>
      </c>
      <c r="E38" s="8">
        <f>F16/E16*100-100</f>
        <v>14.178171832658819</v>
      </c>
      <c r="F38" s="8">
        <f>G16/F16*100-100</f>
        <v>21.62150331107793</v>
      </c>
      <c r="G38" s="8">
        <f>H16/G16*100-100</f>
        <v>52.052273388162348</v>
      </c>
      <c r="H38" s="8">
        <f>I16/H16*100-100</f>
        <v>-51.709590703416858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9" t="s">
        <v>3</v>
      </c>
      <c r="B39" s="8">
        <f>C17/B17*100-100</f>
        <v>8.2289847682797159</v>
      </c>
      <c r="C39" s="8">
        <f>D17/C17*100-100</f>
        <v>7.0796498268076817</v>
      </c>
      <c r="D39" s="8">
        <f>E17/D17*100-100</f>
        <v>9.9567397631168433</v>
      </c>
      <c r="E39" s="8">
        <f>F17/E17*100-100</f>
        <v>9.2418607274866247</v>
      </c>
      <c r="F39" s="8">
        <f>G17/F17*100-100</f>
        <v>13.432646906102903</v>
      </c>
      <c r="G39" s="8">
        <f>H17/G17*100-100</f>
        <v>-48.224015654256711</v>
      </c>
      <c r="H39" s="8">
        <f>I17/H17*100-100</f>
        <v>7.236098873410242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9" t="s">
        <v>2</v>
      </c>
      <c r="B40" s="8">
        <f>C18/B18*100-100</f>
        <v>11.116878408045494</v>
      </c>
      <c r="C40" s="8">
        <f>D18/C18*100-100</f>
        <v>52.156163568126686</v>
      </c>
      <c r="D40" s="8">
        <f>E18/D18*100-100</f>
        <v>-3.8946171305162238</v>
      </c>
      <c r="E40" s="8">
        <f>F18/E18*100-100</f>
        <v>-62.948059171042821</v>
      </c>
      <c r="F40" s="8">
        <f>G18/F18*100-100</f>
        <v>18.089702225489916</v>
      </c>
      <c r="G40" s="8">
        <f>H18/G18*100-100</f>
        <v>54.413705611469027</v>
      </c>
      <c r="H40" s="8">
        <f>I18/H18*100-100</f>
        <v>428.75814655753641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8"/>
      <c r="C41" s="8"/>
      <c r="D41" s="8"/>
      <c r="E41" s="8"/>
      <c r="F41" s="8"/>
      <c r="G41" s="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7" t="s">
        <v>1</v>
      </c>
      <c r="B42" s="6">
        <f>C20/B20*100-100</f>
        <v>11.146681386556295</v>
      </c>
      <c r="C42" s="6">
        <f>D20/C20*100-100</f>
        <v>10.096062630491545</v>
      </c>
      <c r="D42" s="6">
        <f>E20/D20*100-100</f>
        <v>9.5665598147151059</v>
      </c>
      <c r="E42" s="6">
        <f>F20/E20*100-100</f>
        <v>10.135264656575572</v>
      </c>
      <c r="F42" s="6">
        <f>G20/F20*100-100</f>
        <v>12.605219906834833</v>
      </c>
      <c r="G42" s="6">
        <f>H20/G20*100-100</f>
        <v>12.782666312507857</v>
      </c>
      <c r="H42" s="6">
        <f>I20/H20*100-100</f>
        <v>18.518006038416843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" t="s">
        <v>23</v>
      </c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3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5" t="s">
        <v>22</v>
      </c>
      <c r="B46" s="13"/>
      <c r="C46" s="13"/>
      <c r="D46" s="13"/>
      <c r="E46" s="13"/>
      <c r="F46" s="13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5" t="s">
        <v>21</v>
      </c>
      <c r="B47" s="13"/>
      <c r="C47" s="13"/>
      <c r="D47" s="13"/>
      <c r="E47" s="13"/>
      <c r="F47" s="13"/>
      <c r="G47" s="13"/>
      <c r="H47" s="1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5" t="s">
        <v>20</v>
      </c>
      <c r="B48" s="13"/>
      <c r="C48" s="13"/>
      <c r="D48" s="13"/>
      <c r="E48" s="13"/>
      <c r="F48" s="13"/>
      <c r="G48" s="13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8.5" customHeight="1" x14ac:dyDescent="0.25">
      <c r="A49" s="12" t="s">
        <v>19</v>
      </c>
      <c r="B49" s="11">
        <v>2014</v>
      </c>
      <c r="C49" s="11">
        <v>2015</v>
      </c>
      <c r="D49" s="11">
        <v>2016</v>
      </c>
      <c r="E49" s="11">
        <v>2017</v>
      </c>
      <c r="F49" s="10" t="s">
        <v>18</v>
      </c>
      <c r="G49" s="11" t="s">
        <v>17</v>
      </c>
      <c r="H49" s="11" t="s">
        <v>16</v>
      </c>
      <c r="I49" s="10" t="s">
        <v>15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9" t="s">
        <v>14</v>
      </c>
      <c r="B51" s="8">
        <f>B6/B$20*100</f>
        <v>12.565732643397091</v>
      </c>
      <c r="C51" s="8">
        <f>C6/C$20*100</f>
        <v>12.422616556026965</v>
      </c>
      <c r="D51" s="8">
        <f>D6/D$20*100</f>
        <v>13.79079124084849</v>
      </c>
      <c r="E51" s="8">
        <f>E6/E$20*100</f>
        <v>14.070340162842509</v>
      </c>
      <c r="F51" s="8">
        <f>F6/F$20*100</f>
        <v>15.143684141146712</v>
      </c>
      <c r="G51" s="8">
        <f>G6/G$20*100</f>
        <v>16.460513786643233</v>
      </c>
      <c r="H51" s="8">
        <f>H6/H$20*100</f>
        <v>17.394280106290143</v>
      </c>
      <c r="I51" s="8">
        <f>I6/I$20*100</f>
        <v>18.182774725144032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9" t="s">
        <v>13</v>
      </c>
      <c r="B52" s="8">
        <f>B7/B$20*100</f>
        <v>12.565732643397091</v>
      </c>
      <c r="C52" s="8">
        <f>C7/C$20*100</f>
        <v>12.422616556026965</v>
      </c>
      <c r="D52" s="8">
        <f>D7/D$20*100</f>
        <v>13.79079124084849</v>
      </c>
      <c r="E52" s="8">
        <f>E7/E$20*100</f>
        <v>14.070340162842509</v>
      </c>
      <c r="F52" s="8">
        <f>F7/F$20*100</f>
        <v>15.143684141146712</v>
      </c>
      <c r="G52" s="8">
        <f>G7/G$20*100</f>
        <v>16.460513786643233</v>
      </c>
      <c r="H52" s="8">
        <f>H7/H$20*100</f>
        <v>17.394280106290143</v>
      </c>
      <c r="I52" s="8">
        <f>I7/I$20*100</f>
        <v>18.182774725144032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9" t="s">
        <v>12</v>
      </c>
      <c r="B53" s="8">
        <f>B8/B$20*100</f>
        <v>60.914152482635728</v>
      </c>
      <c r="C53" s="8">
        <f>C8/C$20*100</f>
        <v>65.933297765020683</v>
      </c>
      <c r="D53" s="8">
        <f>D8/D$20*100</f>
        <v>64.20742103343683</v>
      </c>
      <c r="E53" s="8">
        <f>E8/E$20*100</f>
        <v>64.292280312926849</v>
      </c>
      <c r="F53" s="8">
        <f>F8/F$20*100</f>
        <v>65.127461550904613</v>
      </c>
      <c r="G53" s="8">
        <f>G8/G$20*100</f>
        <v>63.598289260550153</v>
      </c>
      <c r="H53" s="8">
        <f>H8/H$20*100</f>
        <v>72.741675789593572</v>
      </c>
      <c r="I53" s="8">
        <f>I8/I$20*100</f>
        <v>68.561941226180551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9" t="s">
        <v>11</v>
      </c>
      <c r="B54" s="8">
        <f>B9/B$20*100</f>
        <v>1.1533504326250086</v>
      </c>
      <c r="C54" s="8">
        <f>C9/C$20*100</f>
        <v>1.100574521087557</v>
      </c>
      <c r="D54" s="8">
        <f>D9/D$20*100</f>
        <v>1.0836546568277057</v>
      </c>
      <c r="E54" s="8">
        <f>E9/E$20*100</f>
        <v>1.0816467921486475</v>
      </c>
      <c r="F54" s="8">
        <f>F9/F$20*100</f>
        <v>1.0805696811635512</v>
      </c>
      <c r="G54" s="8">
        <f>G9/G$20*100</f>
        <v>1.0244126424363771</v>
      </c>
      <c r="H54" s="8">
        <f>H9/H$20*100</f>
        <v>19.600856514387484</v>
      </c>
      <c r="I54" s="8">
        <f>I9/I$20*100</f>
        <v>18.897094765839185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9" t="s">
        <v>10</v>
      </c>
      <c r="B55" s="8">
        <f>B10/B$20*100</f>
        <v>37.187840031985843</v>
      </c>
      <c r="C55" s="8">
        <f>C10/C$20*100</f>
        <v>35.681618483055779</v>
      </c>
      <c r="D55" s="8">
        <f>D10/D$20*100</f>
        <v>34.872838849666238</v>
      </c>
      <c r="E55" s="8">
        <f>E10/E$20*100</f>
        <v>34.888741772941728</v>
      </c>
      <c r="F55" s="8">
        <f>F10/F$20*100</f>
        <v>34.977462331192314</v>
      </c>
      <c r="G55" s="8">
        <f>G10/G$20*100</f>
        <v>34.273814036306788</v>
      </c>
      <c r="H55" s="8">
        <f>H10/H$20*100</f>
        <v>33.290394190267399</v>
      </c>
      <c r="I55" s="8">
        <f>I10/I$20*100</f>
        <v>31.081922473531382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9" t="s">
        <v>9</v>
      </c>
      <c r="B56" s="8">
        <f>B11/B$20*100</f>
        <v>23.643878625702218</v>
      </c>
      <c r="C56" s="8">
        <f>C11/C$20*100</f>
        <v>22.025867504224848</v>
      </c>
      <c r="D56" s="8">
        <f>D11/D$20*100</f>
        <v>21.580170316874401</v>
      </c>
      <c r="E56" s="8">
        <f>E11/E$20*100</f>
        <v>21.799469782472443</v>
      </c>
      <c r="F56" s="8">
        <f>F11/F$20*100</f>
        <v>21.771037530165149</v>
      </c>
      <c r="G56" s="8">
        <f>G11/G$20*100</f>
        <v>20.748735670439295</v>
      </c>
      <c r="H56" s="8">
        <f>H11/H$20*100</f>
        <v>20.577588843232377</v>
      </c>
      <c r="I56" s="8">
        <f>I11/I$20*100</f>
        <v>19.199737336671159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9" t="s">
        <v>8</v>
      </c>
      <c r="B57" s="8">
        <f>B12/B$20*100</f>
        <v>13.543961406283621</v>
      </c>
      <c r="C57" s="8">
        <f>C12/C$20*100</f>
        <v>13.655750978830927</v>
      </c>
      <c r="D57" s="8">
        <f>D12/D$20*100</f>
        <v>13.292668532791838</v>
      </c>
      <c r="E57" s="8">
        <f>E12/E$20*100</f>
        <v>13.089271990469287</v>
      </c>
      <c r="F57" s="8">
        <f>F12/F$20*100</f>
        <v>13.20642480102717</v>
      </c>
      <c r="G57" s="8">
        <f>G12/G$20*100</f>
        <v>13.525078365867497</v>
      </c>
      <c r="H57" s="8">
        <f>H12/H$20*100</f>
        <v>12.712805347035028</v>
      </c>
      <c r="I57" s="8">
        <f>I12/I$20*100</f>
        <v>11.882185136860219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9" t="s">
        <v>7</v>
      </c>
      <c r="B58" s="8">
        <f>B13/B$20*100</f>
        <v>22.572962018024885</v>
      </c>
      <c r="C58" s="8">
        <f>C13/C$20*100</f>
        <v>29.151104760877345</v>
      </c>
      <c r="D58" s="8">
        <f>D13/D$20*100</f>
        <v>28.250927526942892</v>
      </c>
      <c r="E58" s="8">
        <f>E13/E$20*100</f>
        <v>28.321891747836482</v>
      </c>
      <c r="F58" s="8">
        <f>F13/F$20*100</f>
        <v>29.069429538548746</v>
      </c>
      <c r="G58" s="8">
        <f>G13/G$20*100</f>
        <v>28.300062581806994</v>
      </c>
      <c r="H58" s="8">
        <f>H13/H$20*100</f>
        <v>19.850425084938685</v>
      </c>
      <c r="I58" s="8">
        <f>I13/I$20*100</f>
        <v>18.582923986809988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9" t="s">
        <v>6</v>
      </c>
      <c r="B59" s="8">
        <f>B14/B$20*100</f>
        <v>6.1247329800780035</v>
      </c>
      <c r="C59" s="8">
        <f>C14/C$20*100</f>
        <v>1.8137599276084322</v>
      </c>
      <c r="D59" s="8">
        <f>D14/D$20*100</f>
        <v>1.8663083237934956</v>
      </c>
      <c r="E59" s="8">
        <f>E14/E$20*100</f>
        <v>1.8430964225180764</v>
      </c>
      <c r="F59" s="8">
        <f>F14/F$20*100</f>
        <v>1.8664215566041076</v>
      </c>
      <c r="G59" s="8">
        <f>G14/G$20*100</f>
        <v>1.8737649888978678</v>
      </c>
      <c r="H59" s="8">
        <f>H14/H$20*100</f>
        <v>0.2202844717343326</v>
      </c>
      <c r="I59" s="8">
        <f>I14/I$20*100</f>
        <v>0.18686514943385527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9" t="s">
        <v>5</v>
      </c>
      <c r="B60" s="8">
        <f>B15/B$20*100</f>
        <v>18.138865046332221</v>
      </c>
      <c r="C60" s="8">
        <f>C15/C$20*100</f>
        <v>17.574413956938724</v>
      </c>
      <c r="D60" s="8">
        <f>D15/D$20*100</f>
        <v>17.017739432477555</v>
      </c>
      <c r="E60" s="8">
        <f>E15/E$20*100</f>
        <v>17.059583151692514</v>
      </c>
      <c r="F60" s="8">
        <f>F15/F$20*100</f>
        <v>16.942419359331947</v>
      </c>
      <c r="G60" s="8">
        <f>G15/G$20*100</f>
        <v>17.102608951297785</v>
      </c>
      <c r="H60" s="8">
        <f>H15/H$20*100</f>
        <v>8.3227951481440225</v>
      </c>
      <c r="I60" s="8">
        <f>I15/I$20*100</f>
        <v>7.1750466117633884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9" t="s">
        <v>4</v>
      </c>
      <c r="B61" s="8">
        <f>B16/B$20*100</f>
        <v>0.68794399412142826</v>
      </c>
      <c r="C61" s="8">
        <f>C16/C$20*100</f>
        <v>0.58159469152590948</v>
      </c>
      <c r="D61" s="8">
        <f>D16/D$20*100</f>
        <v>0.49048956508135172</v>
      </c>
      <c r="E61" s="8">
        <f>E16/E$20*100</f>
        <v>0.47347772187481807</v>
      </c>
      <c r="F61" s="8">
        <f>F16/F$20*100</f>
        <v>0.49085840811961179</v>
      </c>
      <c r="G61" s="8">
        <f>G16/G$20*100</f>
        <v>0.5301613686983816</v>
      </c>
      <c r="H61" s="8">
        <f>H16/H$20*100</f>
        <v>0.71475736484010199</v>
      </c>
      <c r="I61" s="8">
        <f>I16/I$20*100</f>
        <v>0.29122938234961204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9" t="s">
        <v>3</v>
      </c>
      <c r="B62" s="8">
        <f>B17/B$20*100</f>
        <v>17.450921052210791</v>
      </c>
      <c r="C62" s="8">
        <f>C17/C$20*100</f>
        <v>16.992819265412813</v>
      </c>
      <c r="D62" s="8">
        <f>D17/D$20*100</f>
        <v>16.527249867396204</v>
      </c>
      <c r="E62" s="8">
        <f>E17/E$20*100</f>
        <v>16.586105429817696</v>
      </c>
      <c r="F62" s="8">
        <f>F17/F$20*100</f>
        <v>16.451560951212336</v>
      </c>
      <c r="G62" s="8">
        <f>G17/G$20*100</f>
        <v>16.572447582599406</v>
      </c>
      <c r="H62" s="8">
        <f>H17/H$20*100</f>
        <v>7.6080377833039199</v>
      </c>
      <c r="I62" s="8">
        <f>I17/I$20*100</f>
        <v>6.8838172294137774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9" t="s">
        <v>2</v>
      </c>
      <c r="B63" s="8">
        <f>B18/B$20*100</f>
        <v>2.2565169777883529</v>
      </c>
      <c r="C63" s="8">
        <f>C18/C$20*100</f>
        <v>2.2559119131462126</v>
      </c>
      <c r="D63" s="8">
        <f>D18/D$20*100</f>
        <v>3.1177400340282109</v>
      </c>
      <c r="E63" s="8">
        <f>E18/E$20*100</f>
        <v>2.7346993477252282</v>
      </c>
      <c r="F63" s="8">
        <f>F18/F$20*100</f>
        <v>0.92001339201261312</v>
      </c>
      <c r="G63" s="8">
        <f>G18/G$20*100</f>
        <v>0.96482301261096326</v>
      </c>
      <c r="H63" s="8">
        <f>H18/H$20*100</f>
        <v>1.3209644842379253</v>
      </c>
      <c r="I63" s="8">
        <f>I18/I$20*100</f>
        <v>5.8933722874781793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8"/>
      <c r="C64" s="8"/>
      <c r="D64" s="8"/>
      <c r="E64" s="8"/>
      <c r="F64" s="8"/>
      <c r="G64" s="8"/>
      <c r="H64" s="8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7" t="s">
        <v>1</v>
      </c>
      <c r="B65" s="6">
        <f>B20/B$20*100</f>
        <v>100</v>
      </c>
      <c r="C65" s="6">
        <f>C20/C$20*100</f>
        <v>100</v>
      </c>
      <c r="D65" s="6">
        <f>D20/D$20*100</f>
        <v>100</v>
      </c>
      <c r="E65" s="6">
        <f>E20/E$20*100</f>
        <v>100</v>
      </c>
      <c r="F65" s="6">
        <f>F20/F$20*100</f>
        <v>100</v>
      </c>
      <c r="G65" s="6">
        <f>G20/G$20*100</f>
        <v>100</v>
      </c>
      <c r="H65" s="6">
        <f>H20/H$20*100</f>
        <v>100</v>
      </c>
      <c r="I65" s="6">
        <f>I20/I$20*100</f>
        <v>100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1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3" t="s">
        <v>0</v>
      </c>
      <c r="B67" s="4"/>
      <c r="C67" s="4"/>
      <c r="D67" s="4"/>
      <c r="E67" s="4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1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16-18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2022-10-13T02:27:36Z</dcterms:created>
  <dcterms:modified xsi:type="dcterms:W3CDTF">2022-10-13T02:27:56Z</dcterms:modified>
</cp:coreProperties>
</file>