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d.docs.live.net/bd12889314ecb090/Desktop/For uploading/"/>
    </mc:Choice>
  </mc:AlternateContent>
  <xr:revisionPtr revIDLastSave="35" documentId="8_{8C91F3CA-D1AC-4257-A5C2-613245DC4FAF}" xr6:coauthVersionLast="47" xr6:coauthVersionMax="47" xr10:uidLastSave="{F2DFA1D5-7CA9-48B5-947B-BCCD42683BFC}"/>
  <bookViews>
    <workbookView xWindow="28680" yWindow="-120" windowWidth="29040" windowHeight="15840" firstSheet="1" activeTab="6" xr2:uid="{00000000-000D-0000-FFFF-FFFF00000000}"/>
  </bookViews>
  <sheets>
    <sheet name="Sheet2" sheetId="1" state="hidden" r:id="rId1"/>
    <sheet name="page1" sheetId="2" r:id="rId2"/>
    <sheet name="page2" sheetId="3" r:id="rId3"/>
    <sheet name="page3" sheetId="4" r:id="rId4"/>
    <sheet name="page4" sheetId="17" r:id="rId5"/>
    <sheet name="page5" sheetId="6" r:id="rId6"/>
    <sheet name="page6" sheetId="7" r:id="rId7"/>
    <sheet name="Reference of notes " sheetId="8" state="hidden" r:id="rId8"/>
    <sheet name="page 1 data req" sheetId="9" state="hidden" r:id="rId9"/>
    <sheet name="page 2 data req" sheetId="10" state="hidden" r:id="rId10"/>
    <sheet name="page 4 data req" sheetId="11" state="hidden" r:id="rId11"/>
    <sheet name="page 3 data req" sheetId="12" state="hidden" r:id="rId12"/>
    <sheet name="page 5 data req" sheetId="13" state="hidden" r:id="rId13"/>
    <sheet name="page 6 data req" sheetId="14" state="hidden" r:id="rId14"/>
    <sheet name="Sheet3" sheetId="15" state="hidden" r:id="rId15"/>
    <sheet name="Sheet1" sheetId="16" state="hidden" r:id="rId16"/>
  </sheets>
  <definedNames>
    <definedName name="_xlnm.Print_Area" localSheetId="1">page1!$A$1:$D$72</definedName>
    <definedName name="_xlnm.Print_Area" localSheetId="2">page2!$A$1:$I$73</definedName>
    <definedName name="_xlnm.Print_Area" localSheetId="3">page3!$A$1:$I$72</definedName>
    <definedName name="_xlnm.Print_Area" localSheetId="4">page4!$A$1:$I$95</definedName>
    <definedName name="_xlnm.Print_Area" localSheetId="5">page5!$A$1:$I$64</definedName>
    <definedName name="_xlnm.Print_Area" localSheetId="6">page6!$A$1:$J$61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20" roundtripDataChecksum="TVS959L3fDjG7+FP65Pc1slsQbZ0wt24pGf8vfeAKJQ="/>
    </ext>
  </extLst>
</workbook>
</file>

<file path=xl/calcChain.xml><?xml version="1.0" encoding="utf-8"?>
<calcChain xmlns="http://schemas.openxmlformats.org/spreadsheetml/2006/main">
  <c r="F74" i="17" l="1"/>
  <c r="D74" i="17"/>
  <c r="F49" i="17"/>
  <c r="I46" i="17"/>
  <c r="G46" i="17" s="1"/>
  <c r="H46" i="17"/>
  <c r="B45" i="17"/>
  <c r="G43" i="17"/>
  <c r="B43" i="17"/>
  <c r="G42" i="17"/>
  <c r="G41" i="17"/>
  <c r="G40" i="17"/>
  <c r="D40" i="17"/>
  <c r="C40" i="17"/>
  <c r="B38" i="17"/>
  <c r="B40" i="17" s="1"/>
  <c r="G37" i="17"/>
  <c r="C21" i="16"/>
  <c r="C20" i="16"/>
  <c r="K73" i="11"/>
  <c r="K71" i="11"/>
  <c r="K70" i="11"/>
  <c r="K69" i="11"/>
  <c r="K68" i="11"/>
  <c r="K67" i="11"/>
  <c r="D67" i="11"/>
  <c r="K66" i="11"/>
  <c r="B66" i="11"/>
  <c r="K65" i="11"/>
  <c r="K64" i="11"/>
  <c r="C38" i="7"/>
  <c r="B38" i="7"/>
  <c r="D37" i="4"/>
  <c r="D36" i="4"/>
  <c r="D35" i="4"/>
  <c r="D8" i="4"/>
  <c r="D34" i="4" l="1"/>
  <c r="B38" i="4"/>
  <c r="D38" i="4" s="1"/>
</calcChain>
</file>

<file path=xl/sharedStrings.xml><?xml version="1.0" encoding="utf-8"?>
<sst xmlns="http://schemas.openxmlformats.org/spreadsheetml/2006/main" count="1225" uniqueCount="713">
  <si>
    <t>No icon</t>
  </si>
  <si>
    <t>Tourism</t>
  </si>
  <si>
    <t>Population</t>
  </si>
  <si>
    <t>Trade and Industry</t>
  </si>
  <si>
    <t>Education</t>
  </si>
  <si>
    <t>Child abuse</t>
  </si>
  <si>
    <t>Health and Nutrition</t>
  </si>
  <si>
    <t>Filipino Youth</t>
  </si>
  <si>
    <t>Work and Economic Participation</t>
  </si>
  <si>
    <t>Women empowerment</t>
  </si>
  <si>
    <t>Family Income and Expenditures</t>
  </si>
  <si>
    <t>ASEAN</t>
  </si>
  <si>
    <t>Agriculture</t>
  </si>
  <si>
    <t>Media</t>
  </si>
  <si>
    <t>Public Life</t>
  </si>
  <si>
    <t>Social Protection</t>
  </si>
  <si>
    <t>Sustainable Development Goals</t>
  </si>
  <si>
    <t>Institutional and Human Rights</t>
  </si>
  <si>
    <t>Social Welfare and Development</t>
  </si>
  <si>
    <t>Violence Against Women</t>
  </si>
  <si>
    <t>Child Abuse</t>
  </si>
  <si>
    <t>The Filipino Youth</t>
  </si>
  <si>
    <t>Women Empowerment</t>
  </si>
  <si>
    <t>Women and Men among ASEAN Countries</t>
  </si>
  <si>
    <t>Institutional Mechanism and Human Rights</t>
  </si>
  <si>
    <t>Environment</t>
  </si>
  <si>
    <t>Indicator</t>
  </si>
  <si>
    <t>Women</t>
  </si>
  <si>
    <t>Men</t>
  </si>
  <si>
    <t>Ref. Period/Source</t>
  </si>
  <si>
    <t>1. Population</t>
  </si>
  <si>
    <t>Population Projections a1/</t>
  </si>
  <si>
    <t>56.6 M</t>
  </si>
  <si>
    <t>57.6 M</t>
  </si>
  <si>
    <t>Projected Life Expectancy at Birth a2/</t>
  </si>
  <si>
    <t>2020 - 2025/ Popn Proj., PSA</t>
  </si>
  <si>
    <t>2. Health and Nutrition</t>
  </si>
  <si>
    <t>j</t>
  </si>
  <si>
    <t>* Proportion of Underweight Children 0-5 Years Old (0-60months) b1/</t>
  </si>
  <si>
    <t>2021/ ENNS,FNRI</t>
  </si>
  <si>
    <t>* Proportion of Underweight Children 5.08-10 Years Old (61-120 months) b1/</t>
  </si>
  <si>
    <t>* Proportion of Stunted Children 0-5 Years Old (0-60months) b2/</t>
  </si>
  <si>
    <t>* Proportion of Stunted Children  5.08-10 Years Old (61-120 months) b2/</t>
  </si>
  <si>
    <t>* Proportion of Overweight for Height Children 0-5 Years Old (0-60months) b3/</t>
  </si>
  <si>
    <t>* Proportion of Wasting Children less than 0 - 5 Years Old (0 - 60 months) b2/</t>
  </si>
  <si>
    <t>2022/ NDHS, PSA</t>
  </si>
  <si>
    <t xml:space="preserve">2022/ NDHS, PSA </t>
  </si>
  <si>
    <t xml:space="preserve">* Postneonatal Mortality Rate (per 1,000 live births) for the 5-year </t>
  </si>
  <si>
    <t xml:space="preserve">   period preceding the survey</t>
  </si>
  <si>
    <t>* Infant Mortality Rate (per 1,000 live births) for the 5-year period preceding the survey</t>
  </si>
  <si>
    <t>* Child Mortality Rate (per 1,000 live births) for the 5-year period preceding the survey</t>
  </si>
  <si>
    <t>* Under-Five Mortality Rate (per 1,000 live births) for the 5-year</t>
  </si>
  <si>
    <t>-</t>
  </si>
  <si>
    <t xml:space="preserve">Currently Married Women </t>
  </si>
  <si>
    <t xml:space="preserve">- </t>
  </si>
  <si>
    <t xml:space="preserve">Sexually Active Unmarried Women </t>
  </si>
  <si>
    <t>2022/ Vital Statistics, PSA</t>
  </si>
  <si>
    <t>Ischaemic heart diseases</t>
  </si>
  <si>
    <t>Neoplasms</t>
  </si>
  <si>
    <t>Cerebrovascular diseases</t>
  </si>
  <si>
    <t>* Adolescent Birth Rates per 1,000 Women Aged 15-19 Years</t>
  </si>
  <si>
    <t>* Number of Newly-Diagnosed HIV Cases b7/ , by Sex (as of October 2023) b8/</t>
  </si>
  <si>
    <t xml:space="preserve">2023/ HARP,DOH </t>
  </si>
  <si>
    <t>Monthly (October 2023)</t>
  </si>
  <si>
    <t>Annual (January to October 2023)</t>
  </si>
  <si>
    <t>Cumulative (January 1984 - October 2023) b8/</t>
  </si>
  <si>
    <t>3. Economic Status</t>
  </si>
  <si>
    <t>Poverty Incidence Among Population, by Sex (%) c1/</t>
  </si>
  <si>
    <t>2021/ Official PovStat, PSA</t>
  </si>
  <si>
    <t>Proportion of Poor Families, by Sex of Family Head (%)  c1/</t>
  </si>
  <si>
    <t>Average Annual Family Income, by Sex of Family Head (in thousands) c1/</t>
  </si>
  <si>
    <t>PhP 321</t>
  </si>
  <si>
    <t>PhP 302</t>
  </si>
  <si>
    <t>2021/ FIES, PSA</t>
  </si>
  <si>
    <t>Average Annual Family Expenditures, by Sex of Family Head (in thousands) c1/</t>
  </si>
  <si>
    <t>PhP 239</t>
  </si>
  <si>
    <t>PhP 225</t>
  </si>
  <si>
    <t>Average Annual Family Savings, by Sex of Family Head (in thousands) c1/</t>
  </si>
  <si>
    <t>PhP 82</t>
  </si>
  <si>
    <t>PhP 77</t>
  </si>
  <si>
    <t>Notes:</t>
  </si>
  <si>
    <t xml:space="preserve"> </t>
  </si>
  <si>
    <t>*  - indicator(s) is/are part of the updated Philippine Core GAD Indicators. More information on the Updated  Philippine Core GAD is accessible through this link https://psa.gov.ph/psa-board-4</t>
  </si>
  <si>
    <t>' - '  - not applicable or data not reported</t>
  </si>
  <si>
    <t>'M'  - Millions</t>
  </si>
  <si>
    <t>a2/  Based on the Projected Life Expectancy At Birth by Sex and by Five Calendar-Year Interval, Philippines: 2010-2045 (Medium Assumption) : 
       2010 Census-based Population Projections in collaboration with the Interagency Working Group on Population Projections.</t>
  </si>
  <si>
    <t>b1/  Weight-for-age classification based on WHO-Child Growth Standards</t>
  </si>
  <si>
    <t xml:space="preserve">b2/  Height-for-age classification based on WHO-Child Growth Standards </t>
  </si>
  <si>
    <t xml:space="preserve">b3/  Weight-for-height classification based on WHO-Child Growth Standards </t>
  </si>
  <si>
    <t>b4/  Overweight and obese based on Body Mass Index - for - age classification from WHO Grownth References 2007</t>
  </si>
  <si>
    <t xml:space="preserve">b5/  Covers adults aged 20 years old and over and based on World Health Organization - Body Mass Index  </t>
  </si>
  <si>
    <t>b8/  10 cases have no data on sex</t>
  </si>
  <si>
    <t>Sources of data:</t>
  </si>
  <si>
    <t xml:space="preserve">NDHS - National Demographic and Health Survey              Official Poverty Statistics Among the Basic Sectors                                    Population Projection </t>
  </si>
  <si>
    <t>Source agencies:</t>
  </si>
  <si>
    <t xml:space="preserve"> DOH - Department of Health                    FNRI - Food and Nutrition Research Institute              PSA - Philippine Statistics Authority                </t>
  </si>
  <si>
    <t>Ref. Period / Source</t>
  </si>
  <si>
    <t>4. Education</t>
  </si>
  <si>
    <t>* Functional Literacy Rate (%) for 10-64 Years Old</t>
  </si>
  <si>
    <t>2019/ FLEMMS, PSA</t>
  </si>
  <si>
    <t>* Basic Literacy Rate (%) for 10 Years and Over</t>
  </si>
  <si>
    <t>SY 2022 - 2023/ EBEIS, DepEd</t>
  </si>
  <si>
    <t>Elementary (Grade 1 to Grade 6)</t>
  </si>
  <si>
    <t>Distribution of the Population 6 Years Old and Over</t>
  </si>
  <si>
    <t>2021/ LFS, PSA d1/</t>
  </si>
  <si>
    <t>No Grade Completed</t>
  </si>
  <si>
    <t xml:space="preserve">Elementary Undergraduate </t>
  </si>
  <si>
    <t xml:space="preserve">Elementary Graduate </t>
  </si>
  <si>
    <t>Junior High School Undergraduate</t>
  </si>
  <si>
    <t>Junior High School Completed</t>
  </si>
  <si>
    <t>Senior High School Undergraduate</t>
  </si>
  <si>
    <t>Senior High School Graduate</t>
  </si>
  <si>
    <t>Post Secondary Undergraduate</t>
  </si>
  <si>
    <t>Post Secondary Graduate</t>
  </si>
  <si>
    <t>College Undergraduate</t>
  </si>
  <si>
    <t xml:space="preserve">College Graduate </t>
  </si>
  <si>
    <t>Academic Year (AY) 
2021 - 2022/ HEMIS,  CHED</t>
  </si>
  <si>
    <t>AY 2021 - 2022/ HEMIS, CHED</t>
  </si>
  <si>
    <t>STEAM d4/</t>
  </si>
  <si>
    <t>Non-STEAM/Others</t>
  </si>
  <si>
    <t>AY 2020-2021/HEMIS, CHED</t>
  </si>
  <si>
    <t>Business Administration and Related Studies</t>
  </si>
  <si>
    <t>Education Science and Teacher Training</t>
  </si>
  <si>
    <t>Engineering and Tech</t>
  </si>
  <si>
    <t>IT-Related Disciplines</t>
  </si>
  <si>
    <t>Medical and Allied</t>
  </si>
  <si>
    <t>Tourism (Hotel and Restaurant)</t>
  </si>
  <si>
    <t>Agriculture Forestry and Fishery</t>
  </si>
  <si>
    <t>2023/ TESDA d5/</t>
  </si>
  <si>
    <t>5. Work and Economic Participation</t>
  </si>
  <si>
    <t>* Labor Force Participation Rate (%)</t>
  </si>
  <si>
    <t>* Employment Rate (%)</t>
  </si>
  <si>
    <t>Elementary occupations</t>
  </si>
  <si>
    <t>Service and sales workers</t>
  </si>
  <si>
    <t>Managers</t>
  </si>
  <si>
    <t>* Unemployment Rate (%)</t>
  </si>
  <si>
    <t>* Underemployment Rate (%)</t>
  </si>
  <si>
    <t>Proportion of Unpaid Family Workers (%)</t>
  </si>
  <si>
    <t>Most Common Occupation</t>
  </si>
  <si>
    <t>Service &amp; Sales Worker</t>
  </si>
  <si>
    <t xml:space="preserve">Major Industry Division Where Most are Employed
</t>
  </si>
  <si>
    <t>Agriculture, hunting and forestry</t>
  </si>
  <si>
    <t>Number of Overseas Filipino Workers (in thousands)</t>
  </si>
  <si>
    <t>2022/ SOF, PSA e1, e2/</t>
  </si>
  <si>
    <t>Age Group with the Largest Proportion of OFWs (in years)</t>
  </si>
  <si>
    <t>30 to 34</t>
  </si>
  <si>
    <t>45 and over</t>
  </si>
  <si>
    <t>Most Common Destination of OFWs</t>
  </si>
  <si>
    <t>Saudi Arabia</t>
  </si>
  <si>
    <t xml:space="preserve">Most Common Occupation of OFWs
</t>
  </si>
  <si>
    <t xml:space="preserve">Elementary occupations
</t>
  </si>
  <si>
    <t>Plant and machine operators 
and assemblers</t>
  </si>
  <si>
    <t>Total Remittance In Cash and In Kind (in million pesos)</t>
  </si>
  <si>
    <t>Average Remittance In Cash and In Kind per OFW (in thousand pesos)</t>
  </si>
  <si>
    <t>d1/  These estimates were based on the average monthly estimates from January to December 2021 Labor Force Survey.</t>
  </si>
  <si>
    <t>d2/  Highest Education Attainment categories were based on Republic Act 10533 or "Enhanced Basic Education Act of 2013", also known as the K - 12 Program of the Department of Education.</t>
  </si>
  <si>
    <t xml:space="preserve">EBEIS - Enhanced Basic Education Information System          FLEMMS - Functional Literacy, Education and Mass Media Survey                 HEMIS - Higher Education Management Information System               </t>
  </si>
  <si>
    <t xml:space="preserve">LFS - Labor Force Survey                                                         SOF - Survey on Overseas Filipinos                                      </t>
  </si>
  <si>
    <t>6. Social Protection*</t>
  </si>
  <si>
    <r>
      <rPr>
        <sz val="8"/>
        <color theme="1"/>
        <rFont val="Arial"/>
        <family val="2"/>
      </rPr>
      <t xml:space="preserve">Percentage and number of Population Covered by Social Insurance </t>
    </r>
    <r>
      <rPr>
        <i/>
        <sz val="7"/>
        <color theme="1"/>
        <rFont val="Arial"/>
        <family val="2"/>
      </rPr>
      <t>(as of 31 December 2023)</t>
    </r>
  </si>
  <si>
    <t>2023/ Philhealth</t>
  </si>
  <si>
    <t xml:space="preserve">Member (%) </t>
  </si>
  <si>
    <t>Direct Contributor f1/</t>
  </si>
  <si>
    <t>Indirect Contributor f2/</t>
  </si>
  <si>
    <t>Dependent (%)</t>
  </si>
  <si>
    <t xml:space="preserve">Beneficiaries f3/ </t>
  </si>
  <si>
    <t>7. Social Welfare and Development*</t>
  </si>
  <si>
    <t>Total Number of Clients Served by DSWD</t>
  </si>
  <si>
    <t>2023/DSWD g1/</t>
  </si>
  <si>
    <t>Children</t>
  </si>
  <si>
    <t>Youth</t>
  </si>
  <si>
    <t>Children in Conflict with the Law (CICL)</t>
  </si>
  <si>
    <t>Persons with Disabilities (PWDs)</t>
  </si>
  <si>
    <t>Senior Citizens</t>
  </si>
  <si>
    <t>Other Needy Adults (Male)</t>
  </si>
  <si>
    <t>8. Violence against Women*</t>
  </si>
  <si>
    <t>Forms of Violence</t>
  </si>
  <si>
    <t>Age Group</t>
  </si>
  <si>
    <t>Reference Period/Source</t>
  </si>
  <si>
    <t>15-19</t>
  </si>
  <si>
    <t>20-24</t>
  </si>
  <si>
    <t>25-29</t>
  </si>
  <si>
    <t>30-39</t>
  </si>
  <si>
    <t>40-49</t>
  </si>
  <si>
    <t>Total</t>
  </si>
  <si>
    <t xml:space="preserve">Physical Violence Only </t>
  </si>
  <si>
    <t xml:space="preserve">Sexual Violence Only </t>
  </si>
  <si>
    <t xml:space="preserve">Physical and Sexual Violence Only </t>
  </si>
  <si>
    <t>Physical or Sexual Violence</t>
  </si>
  <si>
    <t>Number of Women</t>
  </si>
  <si>
    <t>Inc. / Dec. (%)</t>
  </si>
  <si>
    <t>Violation of RA 9262 h2/</t>
  </si>
  <si>
    <t xml:space="preserve">Physically Abused/ </t>
  </si>
  <si>
    <t>Rape</t>
  </si>
  <si>
    <t xml:space="preserve">   Maltreated/Battered</t>
  </si>
  <si>
    <t>Acts of Lasciviousness</t>
  </si>
  <si>
    <t>Sexually Abused</t>
  </si>
  <si>
    <t>Others h3/</t>
  </si>
  <si>
    <t>Sexually Exploited</t>
  </si>
  <si>
    <t>Psychological/ Emotionally Abused</t>
  </si>
  <si>
    <t>Illegal Recruitment</t>
  </si>
  <si>
    <t xml:space="preserve">In Detention </t>
  </si>
  <si>
    <t>Armed Conflict</t>
  </si>
  <si>
    <t>Victims of Trafficking</t>
  </si>
  <si>
    <t xml:space="preserve">Others </t>
  </si>
  <si>
    <t>9. Child Abuse* (Violence Against Children)</t>
  </si>
  <si>
    <r>
      <rPr>
        <b/>
        <sz val="8"/>
        <color theme="1"/>
        <rFont val="Arial"/>
        <family val="2"/>
      </rPr>
      <t>Number of Cases Served by DSWD</t>
    </r>
    <r>
      <rPr>
        <sz val="7"/>
        <color theme="1"/>
        <rFont val="Arial"/>
        <family val="2"/>
      </rPr>
      <t xml:space="preserve">**
</t>
    </r>
    <r>
      <rPr>
        <sz val="8"/>
        <color theme="1"/>
        <rFont val="Arial"/>
        <family val="2"/>
      </rPr>
      <t>(as of February 2024)</t>
    </r>
  </si>
  <si>
    <t>Girls</t>
  </si>
  <si>
    <t>Boys</t>
  </si>
  <si>
    <t>Neglected</t>
  </si>
  <si>
    <t>Physically Abused/Maltreated</t>
  </si>
  <si>
    <t>Abandoned</t>
  </si>
  <si>
    <t>Victims of Child Labor</t>
  </si>
  <si>
    <t>Sexually exploited</t>
  </si>
  <si>
    <t>Others i1/</t>
  </si>
  <si>
    <t>* - indicator(s) is/are part of the updated Philippine Core GAD Indicators. More information on the Updated  Philippine CoreGAD is accessible through this link https://psa.gov.ph/psa-board-4</t>
  </si>
  <si>
    <t xml:space="preserve">f3/  The total number of beneficiaries is the number of members and dependents. </t>
  </si>
  <si>
    <t>h1/  Consolidated data on Violence Against Women (VAW) cases generated from the PNP  Crime Incidence Reporting Analysis System (CIRAS).</t>
  </si>
  <si>
    <r>
      <rPr>
        <sz val="7"/>
        <color theme="1"/>
        <rFont val="Arial"/>
        <family val="2"/>
      </rPr>
      <t xml:space="preserve">h3/  </t>
    </r>
    <r>
      <rPr>
        <i/>
        <sz val="7"/>
        <color theme="1"/>
        <rFont val="Arial"/>
        <family val="2"/>
      </rPr>
      <t>Others</t>
    </r>
    <r>
      <rPr>
        <sz val="7"/>
        <color theme="1"/>
        <rFont val="Arial"/>
        <family val="2"/>
      </rPr>
      <t xml:space="preserve"> include offenses reported to PNP other than the specified list.</t>
    </r>
  </si>
  <si>
    <r>
      <rPr>
        <sz val="7"/>
        <color theme="1"/>
        <rFont val="Arial"/>
        <family val="2"/>
      </rPr>
      <t xml:space="preserve">i1/  </t>
    </r>
    <r>
      <rPr>
        <i/>
        <sz val="7"/>
        <color theme="1"/>
        <rFont val="Arial"/>
        <family val="2"/>
      </rPr>
      <t>Others</t>
    </r>
    <r>
      <rPr>
        <sz val="7"/>
        <color theme="1"/>
        <rFont val="Arial"/>
        <family val="2"/>
      </rPr>
      <t xml:space="preserve"> include child abuse  violence other than the specified list.</t>
    </r>
  </si>
  <si>
    <t>NDHS - National Demographic and Health Survey</t>
  </si>
  <si>
    <t xml:space="preserve">CIRAS - Crime Information Reporting and Analysis System                  Administrative reports of  DSWD and Philhealth       </t>
  </si>
  <si>
    <t xml:space="preserve">DSWD - Department of Social Welfare and Development           Philhealth - Philippine Health Insurance Corporation                        PNP - Philippine National Police      </t>
  </si>
  <si>
    <t xml:space="preserve">PSA - Philippine Statistics Authority </t>
  </si>
  <si>
    <t>10. Media*</t>
  </si>
  <si>
    <t>Number of Complaints Concerning Gender-Based Violence Against Women Received by Movie and Television Review and Classification Board (MTRCB) j1/</t>
  </si>
  <si>
    <t>2023/ MTRCB</t>
  </si>
  <si>
    <t>Sex and Nudity</t>
  </si>
  <si>
    <t>Libel</t>
  </si>
  <si>
    <t>Illicit Relationship</t>
  </si>
  <si>
    <t>Violence</t>
  </si>
  <si>
    <t>Derogatory Language</t>
  </si>
  <si>
    <t>Harassment</t>
  </si>
  <si>
    <t xml:space="preserve">Total   </t>
  </si>
  <si>
    <t xml:space="preserve">11. Agriculture* </t>
  </si>
  <si>
    <t>No. of Holders of Emancipation Patent (EP) k1/</t>
  </si>
  <si>
    <t>2023/ DAR</t>
  </si>
  <si>
    <r>
      <rPr>
        <b/>
        <i/>
        <sz val="9"/>
        <color theme="1"/>
        <rFont val="Arial"/>
        <family val="2"/>
      </rPr>
      <t xml:space="preserve">12. Environment* </t>
    </r>
    <r>
      <rPr>
        <b/>
        <i/>
        <sz val="8"/>
        <color theme="1"/>
        <rFont val="Arial"/>
        <family val="2"/>
      </rPr>
      <t>(as of February 2024) l1/</t>
    </r>
  </si>
  <si>
    <t>Number of Deaths Attributed to Disasters per 100,000 Population</t>
  </si>
  <si>
    <t>2023/ NDRRMC, OCD</t>
  </si>
  <si>
    <t>Number of Missing Persons Attributed to Disasters per 100,000 Population</t>
  </si>
  <si>
    <t>13.Tourism</t>
  </si>
  <si>
    <t>Percent Share of Visitors, by Country of Residence m1/</t>
  </si>
  <si>
    <t>2023, DOT
One Health Pass and e-Travel</t>
  </si>
  <si>
    <t>Brunei</t>
  </si>
  <si>
    <t>Cambodia</t>
  </si>
  <si>
    <t>Indonesia</t>
  </si>
  <si>
    <t>Laos</t>
  </si>
  <si>
    <t>Malaysia</t>
  </si>
  <si>
    <t>Myanmar</t>
  </si>
  <si>
    <t>Singapore</t>
  </si>
  <si>
    <t>Thailand</t>
  </si>
  <si>
    <t>Vietnam</t>
  </si>
  <si>
    <r>
      <rPr>
        <b/>
        <i/>
        <sz val="9"/>
        <color theme="1"/>
        <rFont val="Arial"/>
        <family val="2"/>
      </rPr>
      <t>14. Trade and Industry</t>
    </r>
    <r>
      <rPr>
        <b/>
        <i/>
        <sz val="8"/>
        <color theme="1"/>
        <rFont val="Arial"/>
        <family val="2"/>
      </rPr>
      <t xml:space="preserve"> </t>
    </r>
    <r>
      <rPr>
        <i/>
        <sz val="8"/>
        <color theme="1"/>
        <rFont val="Arial"/>
        <family val="2"/>
      </rPr>
      <t>(Cumulative Report 2023)</t>
    </r>
  </si>
  <si>
    <t>Services to Micro, Small and Medium Enterprises (MSMEs)</t>
  </si>
  <si>
    <t>Program Related Services</t>
  </si>
  <si>
    <t>Activity</t>
  </si>
  <si>
    <t xml:space="preserve">Women </t>
  </si>
  <si>
    <t>Program</t>
  </si>
  <si>
    <t xml:space="preserve">Product design related </t>
  </si>
  <si>
    <t>Comprehensive Agrarian Reform Program (CARP) (Agrarian Reform Beneficiaries) / Farm Beneficiaries</t>
  </si>
  <si>
    <t>All other trainings ( Philippine Trade Training Center (PTTC) and Foreign Trade Service Corporation (FTSC) )</t>
  </si>
  <si>
    <t>Total - Trainings</t>
  </si>
  <si>
    <t>Negosyo Center (NC)</t>
  </si>
  <si>
    <t>New Business Name</t>
  </si>
  <si>
    <t>Business Name Renewal</t>
  </si>
  <si>
    <r>
      <rPr>
        <b/>
        <i/>
        <sz val="9"/>
        <color theme="1"/>
        <rFont val="Arial"/>
        <family val="2"/>
      </rPr>
      <t>15. Public Life</t>
    </r>
    <r>
      <rPr>
        <i/>
        <sz val="8"/>
        <color theme="1"/>
        <rFont val="Arial"/>
        <family val="2"/>
      </rPr>
      <t xml:space="preserve"> (as of January 25, 2024)</t>
    </r>
  </si>
  <si>
    <t>Proportion of Occupied Elective Positions (%)</t>
  </si>
  <si>
    <t>2022/COMELEC</t>
  </si>
  <si>
    <t>Number of Elected Women and Men, by Position o1/</t>
  </si>
  <si>
    <t xml:space="preserve">President </t>
  </si>
  <si>
    <t xml:space="preserve">Vice-President </t>
  </si>
  <si>
    <t xml:space="preserve">Senators </t>
  </si>
  <si>
    <t>Senators</t>
  </si>
  <si>
    <t>Member, House of Representatives</t>
  </si>
  <si>
    <t>Governors</t>
  </si>
  <si>
    <t xml:space="preserve">Vice-Governors </t>
  </si>
  <si>
    <t xml:space="preserve">Mayors </t>
  </si>
  <si>
    <t xml:space="preserve">Vice-Mayors </t>
  </si>
  <si>
    <t>Sangguniang Panlungsod and  Sangguniang Bayan / City/Mun Councilor</t>
  </si>
  <si>
    <t>Total Number of Elected Officials, by Sex</t>
  </si>
  <si>
    <t>COMELEC</t>
  </si>
  <si>
    <t>as of 31 December 2022/ PNP</t>
  </si>
  <si>
    <t>Police Commisioned Officers o3/</t>
  </si>
  <si>
    <t>Police Non Commissioned Officers  o4/</t>
  </si>
  <si>
    <t>2023/ CESB Occupancy Report, CSC</t>
  </si>
  <si>
    <t>2023/ IGHR Report, CSC</t>
  </si>
  <si>
    <t>2023/ Supreme Court</t>
  </si>
  <si>
    <t>j1/  Based on the sum of complaints or report per category / total of the number of complaints or reports received by MTRCB through @MTRCBGov and recorded in the complaints tracker.</t>
  </si>
  <si>
    <t>k2/  Certificate of Land Ownership Award (CLOA) is a document evidencing ownership of the land granted or awarded to the beneficiary by DAR, and contains the restrictions and conditions provided for in R.A. 6657 and other applicable laws.</t>
  </si>
  <si>
    <t>l1/  All figures are subject to change due to ongoing validation.</t>
  </si>
  <si>
    <t xml:space="preserve">m1/  Data prepared by Statistics, Economic Analysis and Information Management Division, Office of Tourism Development  Planning, Research and Information Management  Tourism Development, DOT.  Data may not add up to 100 percent due to rounding.                          </t>
  </si>
  <si>
    <t>o3/  Police Commisioned Officers consist of the following: General, Lieutenant General, Major General, Brigadier General, Colonel, Lieutenant Colonel, Major, Captain and Lieutenant.</t>
  </si>
  <si>
    <t>o4/  Police Non Commissioned Officers consist of the following: Police Officer II, Executive Master Sargeant , Chief Master Sergeant , Senior Master Sergeant , Master Sergeant, Staff Sergeant, Corporal, Patrolman/Patrolwoman.</t>
  </si>
  <si>
    <t xml:space="preserve">o5/  The Third Level or the CES shall only cover the positions of. Undersecretary, Assistant Secretary, Bureau Director, Assistant Bureau. Director, Regional Director, Assistant Regional Director, Chief of. Department Service and other officers of equivalent rank as may be. </t>
  </si>
  <si>
    <t xml:space="preserve">CESB Occupancy Report - Career Executive Service Board Occupancy Report                    IGHR -  Inventory of  Government  Human Resources   </t>
  </si>
  <si>
    <t>16. Institutional Mechanism *</t>
  </si>
  <si>
    <t>Estimates</t>
  </si>
  <si>
    <t>48.1</t>
  </si>
  <si>
    <t>2022/ PCW</t>
  </si>
  <si>
    <t>Annual GAD Budget Allocation and Utilization (in billion) p2/</t>
  </si>
  <si>
    <t>2022/ GMMS,  PCW</t>
  </si>
  <si>
    <t>Allocation</t>
  </si>
  <si>
    <t xml:space="preserve">    Government-Owned and/or Controlled Corporations (in billions)</t>
  </si>
  <si>
    <t xml:space="preserve">Utilization </t>
  </si>
  <si>
    <t xml:space="preserve">Number of Agencies with Established GAD Focal Point Systems p3/ </t>
  </si>
  <si>
    <t xml:space="preserve">    Line Agencies</t>
  </si>
  <si>
    <t xml:space="preserve">    Attached Agencies</t>
  </si>
  <si>
    <t xml:space="preserve">    Bureaus </t>
  </si>
  <si>
    <t xml:space="preserve">    GOCCS</t>
  </si>
  <si>
    <t xml:space="preserve">    Judiciary </t>
  </si>
  <si>
    <t xml:space="preserve">    Constitutional Comissions </t>
  </si>
  <si>
    <t xml:space="preserve">    State Univeristies and Colleges (SUCs) </t>
  </si>
  <si>
    <t xml:space="preserve">    Legislative and other Offices </t>
  </si>
  <si>
    <t>Proportion of Barangays Assessed on the Functionality of VAW Desks p4/ 
as of February 23, 2024 (%)</t>
  </si>
  <si>
    <t>2023/ PCW</t>
  </si>
  <si>
    <t>Total No. of Barangays Assessed</t>
  </si>
  <si>
    <t>17. Gender-related Sustainable Development Goals* q1/</t>
  </si>
  <si>
    <t xml:space="preserve">Goal 4 Quality Education </t>
  </si>
  <si>
    <t>Goals/Targets/Indicators</t>
  </si>
  <si>
    <t xml:space="preserve">Baseline </t>
  </si>
  <si>
    <t>Latest</t>
  </si>
  <si>
    <t xml:space="preserve">Data Source Agency </t>
  </si>
  <si>
    <t xml:space="preserve">Data </t>
  </si>
  <si>
    <t xml:space="preserve">Year </t>
  </si>
  <si>
    <t>EBEIS, DepED</t>
  </si>
  <si>
    <t>Ratio of girls to boys in secondary education (SHS) (as of September 2023)</t>
  </si>
  <si>
    <t>CHECKS, CHED</t>
  </si>
  <si>
    <t>Goal 5 Gender Equality</t>
  </si>
  <si>
    <t>Target 5.2 Eliminate all forms of violence against all women and girls in the public and private spheres, including trafficking and sexual and other types of exploitation.</t>
  </si>
  <si>
    <t xml:space="preserve">5.2.1  Proportion of ever-partnered women and girls aged 15 years and older subjected to physical, sexual, or psychological violence by a current or former intimate partner in the previous 12 months. </t>
  </si>
  <si>
    <t>NDHS, PSA</t>
  </si>
  <si>
    <t xml:space="preserve">5.2.1.1 Proportion of ever-partnered women and girls aged 15 years and older subjected to physical violence by a current or former intimate partner in the previous 12 months </t>
  </si>
  <si>
    <t xml:space="preserve">5.2.1.2 Proportion of ever-partnered women and girls aged 15 years and older subjected to sexual violence by a current or former intimate partner in the previous 12 months </t>
  </si>
  <si>
    <t>5.2.1.3 Proportion of ever-partnered women and girls aged 15 years and older subjected to psychological violence by a current or former intimate partner in the previous 12 months</t>
  </si>
  <si>
    <t>5.2.1.4  Proportion of ever-partnered women and girls aged 15 years and older subjected to physical or sexual violence by a current or former intimate partner in the previous 12 months</t>
  </si>
  <si>
    <t>5.2.2 Proportion of women and girls aged 15 years and older subjected to sexual violence by persons other than an intimate partner in the previous 12 months</t>
  </si>
  <si>
    <t>Target 5.3 Eliminate all harmful practices, such as child, early and forced marriage and female genital mutilation</t>
  </si>
  <si>
    <t>5.3.1  Proportion of women aged 20-24 years who were married or in a union before age 15 and before age 18</t>
  </si>
  <si>
    <t xml:space="preserve">Married or in a union before age 15 </t>
  </si>
  <si>
    <t>Married or in a union before age 18</t>
  </si>
  <si>
    <t xml:space="preserve">Target 5.5 Ensure women’s full and effective participation and equal opportunities for leadership at all levels of decision­making in political, economic and public life.  </t>
  </si>
  <si>
    <t>5.5.1. Proportion of seats held by women in (a) national parliaments and (b) local governments</t>
  </si>
  <si>
    <t>5.5.2  Proportion of women in managerial positions q4/</t>
  </si>
  <si>
    <t>LFS, PSA</t>
  </si>
  <si>
    <t xml:space="preserve">p1/  Agencies covered are those agencies registed in the PCW Gender Mainstreaming and Monitoring System (GMMS) </t>
  </si>
  <si>
    <t>p2/  Data includes allocation and utilization budgets of national government agencies (NGAs), State Universities and Colleges (SUCs), and Government-Owned and Controlled-Corporations (GOCCs) only. LGU data can be requested from DILG. 
       Not all agencies who submitted their GPBs also submitted Accomplishment Reports on the implementation of their plan. Also, there are agencies without endorsed GPB that submitted GAD ARs.</t>
  </si>
  <si>
    <t>p3/  Data is only based on the GFPS profile submission to PCW and does not include or cover local government units and local water districts.</t>
  </si>
  <si>
    <t xml:space="preserve">p4/  The assessment of VAW Desks functionality for the Seal of Good Local Governance for Barangay is only limited to pass or fail, and there is still an on-going national validation per DILG Memorandum Circular No. 2023-103 </t>
  </si>
  <si>
    <t>q1/  Full list of Philippine Sustainable Development Goals and Targets is compiled in the SDG Watch published in the PSA website (www.psa.gov.ph/sdg).</t>
  </si>
  <si>
    <t>q3/  The definition adopted the UN concepts and definition that excludes local government officials holding executive positions.</t>
  </si>
  <si>
    <t xml:space="preserve">q4/  Based on the annual results of the 2021 Labor Force Survey. </t>
  </si>
  <si>
    <t xml:space="preserve">CHECKS -   CHED Electronic Collection &amp; Knowledge System                             EBEIS - Enhanced Basic Education Information System                                            GMMS - Gender Mainstreaming and Monitoring System </t>
  </si>
  <si>
    <t>LFS - Labor Force Survey                                                                                    NDHS - National Demographic and Health Survey</t>
  </si>
  <si>
    <t xml:space="preserve">COMELEC - Commission on Elections         CHED - Commission on Higher Education         DepEd - Department of Education           PCW  - Philippine Commission on Women         PSA - Philippine Statistics Authority </t>
  </si>
  <si>
    <t>18. The Filipino Youth</t>
  </si>
  <si>
    <t>Population a1/</t>
  </si>
  <si>
    <t>Teenage Fertility</t>
  </si>
  <si>
    <r>
      <rPr>
        <b/>
        <sz val="8"/>
        <color theme="1"/>
        <rFont val="Arial"/>
        <family val="2"/>
      </rPr>
      <t xml:space="preserve">% of Females
</t>
    </r>
    <r>
      <rPr>
        <sz val="8"/>
        <color theme="1"/>
        <rFont val="Arial"/>
        <family val="2"/>
      </rPr>
      <t>(aged 15 - 19 years old)</t>
    </r>
  </si>
  <si>
    <t>5.1M</t>
  </si>
  <si>
    <t>5.3M</t>
  </si>
  <si>
    <t>2024/ Popn Proj., PSA</t>
  </si>
  <si>
    <t>4.8M</t>
  </si>
  <si>
    <t>Who are pregnant with first child</t>
  </si>
  <si>
    <t>4.7M</t>
  </si>
  <si>
    <t>4.9M</t>
  </si>
  <si>
    <t xml:space="preserve">19. Women Empowerment </t>
  </si>
  <si>
    <t xml:space="preserve">Women and Marriage </t>
  </si>
  <si>
    <t xml:space="preserve">Family Planning </t>
  </si>
  <si>
    <t xml:space="preserve">Age at first menstruation </t>
  </si>
  <si>
    <t>Age at first marriage s1/</t>
  </si>
  <si>
    <t xml:space="preserve">Median age at first birth </t>
  </si>
  <si>
    <t>Private Sector (in PHP)</t>
  </si>
  <si>
    <t>Birth Intervals (months) s2/</t>
  </si>
  <si>
    <t>Public Sector (in PHP)</t>
  </si>
  <si>
    <t xml:space="preserve">Decision Making </t>
  </si>
  <si>
    <t>Ownership</t>
  </si>
  <si>
    <r>
      <rPr>
        <b/>
        <sz val="7"/>
        <color theme="1"/>
        <rFont val="Arial"/>
        <family val="2"/>
      </rPr>
      <t>% of Females</t>
    </r>
    <r>
      <rPr>
        <b/>
        <sz val="8"/>
        <color theme="1"/>
        <rFont val="Arial"/>
        <family val="2"/>
      </rPr>
      <t xml:space="preserve">
</t>
    </r>
    <r>
      <rPr>
        <sz val="7"/>
        <color theme="1"/>
        <rFont val="Arial"/>
        <family val="2"/>
      </rPr>
      <t>(aged 15 - 49 years old)</t>
    </r>
  </si>
  <si>
    <r>
      <rPr>
        <b/>
        <sz val="7"/>
        <color theme="1"/>
        <rFont val="Arial"/>
        <family val="2"/>
      </rPr>
      <t>% of Females</t>
    </r>
    <r>
      <rPr>
        <b/>
        <sz val="8"/>
        <color theme="1"/>
        <rFont val="Arial"/>
        <family val="2"/>
      </rPr>
      <t xml:space="preserve">
</t>
    </r>
    <r>
      <rPr>
        <sz val="7"/>
        <color theme="1"/>
        <rFont val="Arial"/>
        <family val="2"/>
      </rPr>
      <t>(aged 15 - 49 years old)</t>
    </r>
  </si>
  <si>
    <t xml:space="preserve">Currently married women employed in the past 12 months </t>
  </si>
  <si>
    <t>Who own a house: Alone or Jointly</t>
  </si>
  <si>
    <t xml:space="preserve">Currently married women employed in the past 12 months, by type of earnings: Cash only </t>
  </si>
  <si>
    <t>Who own a land: Alone or Jointly</t>
  </si>
  <si>
    <t xml:space="preserve">Wife and husband jointly decides how the wife's cash earnings are used </t>
  </si>
  <si>
    <t>Who decides on her own healthcare,major household purchases, visit to her family or relatives</t>
  </si>
  <si>
    <t xml:space="preserve">Mainly wife decides how her cash earnings are used: </t>
  </si>
  <si>
    <t xml:space="preserve">Who have and use a bank account </t>
  </si>
  <si>
    <t xml:space="preserve">Percentage of currently married women who can say no to their husband if they do not want to have sexual intercourse </t>
  </si>
  <si>
    <t>Who have and use mobile phones</t>
  </si>
  <si>
    <t xml:space="preserve"> 20. Women and Men Among ASEAN Countries </t>
  </si>
  <si>
    <t>Country</t>
  </si>
  <si>
    <t>Population ('000) t1/</t>
  </si>
  <si>
    <r>
      <rPr>
        <b/>
        <sz val="8"/>
        <color theme="1"/>
        <rFont val="Arial"/>
        <family val="2"/>
      </rPr>
      <t>Adult Literacy Rate</t>
    </r>
    <r>
      <rPr>
        <sz val="8"/>
        <color theme="1"/>
        <rFont val="Arial"/>
        <family val="2"/>
      </rPr>
      <t xml:space="preserve">  
</t>
    </r>
    <r>
      <rPr>
        <b/>
        <sz val="8"/>
        <color theme="1"/>
        <rFont val="Arial"/>
        <family val="2"/>
      </rPr>
      <t xml:space="preserve">in % t2/  </t>
    </r>
  </si>
  <si>
    <t xml:space="preserve">Ratio of Girls to Boys in Secondary Schools t4/      </t>
  </si>
  <si>
    <t xml:space="preserve">Life Expectancy at Birth 
 in years t5/                                               </t>
  </si>
  <si>
    <t>Brunei Darussalam</t>
  </si>
  <si>
    <t>Lao PDR</t>
  </si>
  <si>
    <t>93.9</t>
  </si>
  <si>
    <t>Philippines</t>
  </si>
  <si>
    <t>86.9</t>
  </si>
  <si>
    <t>82.2</t>
  </si>
  <si>
    <t>Viet Nam</t>
  </si>
  <si>
    <r>
      <rPr>
        <b/>
        <sz val="8"/>
        <color theme="1"/>
        <rFont val="Arial"/>
        <family val="2"/>
      </rPr>
      <t>Notes</t>
    </r>
    <r>
      <rPr>
        <sz val="8"/>
        <color theme="1"/>
        <rFont val="Arial"/>
        <family val="2"/>
      </rPr>
      <t xml:space="preserve">: </t>
    </r>
  </si>
  <si>
    <t>s1/  The age at first marriage is defined as the age at which the respondent began living with her first spouse/partner.</t>
  </si>
  <si>
    <t>s2/  First-order births are excluded. The interval for multiple births is the number of months since the preceding pregnancy that ended in a live birth.</t>
  </si>
  <si>
    <t>t1/  Singapore population count used the Singapore residents structure and total residents. The Total ASEAN population count exclude Singapore's non-resident's population.</t>
  </si>
  <si>
    <t>t2/  Adult literacy rate refers to aged 15 years old and above; For Brunei Darussalam, aged 10 and above.</t>
  </si>
  <si>
    <t>t3/  The indicator is no longer applicable for Indonesia, Singapore, and Viet Nam . Hence, no data available for both countries.</t>
  </si>
  <si>
    <t>t4/  Singapore’s data refer to Gender Parity Index for Total Net Enrolment Rate. Since 2019,the ratio of girls to boys in secondary school is no longer applicable</t>
  </si>
  <si>
    <t>t5/  Life expectancy at birth: number of years a new born will live if the prevailing patterns of mortality at the time of the child's birth were to stay the same throughout his of her life.</t>
  </si>
  <si>
    <t>NDHS - National Demographic and Health Survey            2023 ASEAN Statistical Yearbook</t>
  </si>
  <si>
    <t xml:space="preserve"> ASEAN - Association of Southeast Asian Nations               PSA - Philipine Statistics Authority</t>
  </si>
  <si>
    <t>For more updates on statistics and civil registration, you may visit the following:</t>
  </si>
  <si>
    <t>PSA Library: Ground Flr., PSA-TAM Bldg., PSA Complex, East Ave., Diliman, Quezon City (Tel. 8462-6600 local 833, 834)</t>
  </si>
  <si>
    <t>PSA Serbilis sa Radyo: DZRB-Radyo ng Bayan (738 kHz) every Saturday from 3:00 p.m. to 4:00 p.m.</t>
  </si>
  <si>
    <t>Compiled by:</t>
  </si>
  <si>
    <t>POVERTY AND HUMAN DEVELOPMENT STATISTICS DIVISION</t>
  </si>
  <si>
    <t>E-mail: info@psa.gov.ph</t>
  </si>
  <si>
    <t xml:space="preserve">Sector </t>
  </si>
  <si>
    <t>Page</t>
  </si>
  <si>
    <t>a</t>
  </si>
  <si>
    <t>b</t>
  </si>
  <si>
    <t>c</t>
  </si>
  <si>
    <t>d</t>
  </si>
  <si>
    <t>e</t>
  </si>
  <si>
    <t>f</t>
  </si>
  <si>
    <t>g</t>
  </si>
  <si>
    <t>h</t>
  </si>
  <si>
    <t>i</t>
  </si>
  <si>
    <t>k</t>
  </si>
  <si>
    <t>l</t>
  </si>
  <si>
    <t>m</t>
  </si>
  <si>
    <t xml:space="preserve">n </t>
  </si>
  <si>
    <t>o</t>
  </si>
  <si>
    <t>p</t>
  </si>
  <si>
    <t>q</t>
  </si>
  <si>
    <t>r</t>
  </si>
  <si>
    <t>s</t>
  </si>
  <si>
    <t>t</t>
  </si>
  <si>
    <t xml:space="preserve"> 2018 - 2019 </t>
  </si>
  <si>
    <t xml:space="preserve">Men </t>
  </si>
  <si>
    <t>* Proportion of Underweight Children 0-5 Years Old (0-60months) b/</t>
  </si>
  <si>
    <t>* Proportion of Underweight Children 5.08-10 Years Old (61-120 months) b/</t>
  </si>
  <si>
    <t>* Proportion of Stunted Children 0-5 Years Old (0-60months) b1/</t>
  </si>
  <si>
    <t>* Proportion of Stunted Children 5.08-10 Years Old (61-120 months) b1/</t>
  </si>
  <si>
    <t>* Proportion of Overweight for Height Children 0-5 Years Old (0-60months) b2/</t>
  </si>
  <si>
    <t>* Proportion of Overweight/Obese Children 5.08-10 Years Old (61 - 120 months) b3/</t>
  </si>
  <si>
    <t>* Proportion of Obese Among Adults 20 Years and Above b4/</t>
  </si>
  <si>
    <t>* Proportion of Wasting Children less than 5.08 - 10 Years Old (61 - 120 months) b2/</t>
  </si>
  <si>
    <t xml:space="preserve">b/ Weight-for-age classification based on WHO-Child Growth Standards </t>
  </si>
  <si>
    <t>b1/ Height-for-age classification based on WHO-Child Growth Standards</t>
  </si>
  <si>
    <t xml:space="preserve">b2/ Weight-for-height classification based on WHO-Child Growth Standards </t>
  </si>
  <si>
    <t>b3/ Overweight and obese based on Body Mass Index - for - age classification from WHO Grownth References 2007</t>
  </si>
  <si>
    <t>b4/ Covers adults aged 20 years old and over and based on World Health Organization - Body Mass Index</t>
  </si>
  <si>
    <t xml:space="preserve">Indicator </t>
  </si>
  <si>
    <r>
      <rPr>
        <sz val="10"/>
        <color theme="1"/>
        <rFont val="Arial"/>
        <family val="2"/>
      </rPr>
      <t>*Top Leading Causes of Death by Sex</t>
    </r>
    <r>
      <rPr>
        <sz val="10"/>
        <color rgb="FF0C0C0C"/>
        <rFont val="Arial"/>
        <family val="2"/>
      </rPr>
      <t xml:space="preserve"> </t>
    </r>
  </si>
  <si>
    <t xml:space="preserve">   Diseases of Circulatory System</t>
  </si>
  <si>
    <t xml:space="preserve">   Diseases of the Respiratory System </t>
  </si>
  <si>
    <t xml:space="preserve">   Neoplasms</t>
  </si>
  <si>
    <r>
      <rPr>
        <sz val="10"/>
        <color theme="1"/>
        <rFont val="Arial"/>
        <family val="2"/>
      </rPr>
      <t>*Top Leading Causes of Death by Sex</t>
    </r>
    <r>
      <rPr>
        <sz val="10"/>
        <color rgb="FF0C0C0C"/>
        <rFont val="Arial"/>
        <family val="2"/>
      </rPr>
      <t xml:space="preserve"> </t>
    </r>
  </si>
  <si>
    <t xml:space="preserve">    Monthly (Dec 2021)</t>
  </si>
  <si>
    <t xml:space="preserve">    Annual (Jan to Dec 2021)</t>
  </si>
  <si>
    <t>11,793</t>
  </si>
  <si>
    <t xml:space="preserve">    Cumulative (Jan 1984 - Dec 2021)</t>
  </si>
  <si>
    <t xml:space="preserve">SY 2016 - 2017 </t>
  </si>
  <si>
    <t>SY 2017 - 2018</t>
  </si>
  <si>
    <t xml:space="preserve">SY 2018 - 2019 </t>
  </si>
  <si>
    <t>*Completion Rate</t>
  </si>
  <si>
    <t xml:space="preserve">     Elementary (Grade 1 to Grade 6)</t>
  </si>
  <si>
    <t xml:space="preserve">     Secondary  (Grade 7 to Grade 12)</t>
  </si>
  <si>
    <t xml:space="preserve">*School Leave Rate </t>
  </si>
  <si>
    <t xml:space="preserve">*Net Enrollment Rate </t>
  </si>
  <si>
    <t xml:space="preserve">    Elementary  (Grade 1 to Grade 6)</t>
  </si>
  <si>
    <t xml:space="preserve">    Secondary  (Grade 7 to Grade 12)</t>
  </si>
  <si>
    <t>SY 2020 - 2021</t>
  </si>
  <si>
    <t>SY 2021 - 2022</t>
  </si>
  <si>
    <r>
      <rPr>
        <sz val="8"/>
        <color theme="1"/>
        <rFont val="Arial"/>
        <family val="2"/>
      </rPr>
      <t xml:space="preserve">*Most Commonly Enrolled Program among Sectors of Technical 
Vocational Education and Training (TVET) </t>
    </r>
    <r>
      <rPr>
        <i/>
        <sz val="7"/>
        <color theme="1"/>
        <rFont val="Arial"/>
        <family val="2"/>
      </rPr>
      <t xml:space="preserve">(data as of November 2021) </t>
    </r>
  </si>
  <si>
    <t>2021/ TESDA d4/</t>
  </si>
  <si>
    <t>*Number of Certified Persons of TVET</t>
  </si>
  <si>
    <t>*Number of TVET graduates</t>
  </si>
  <si>
    <t xml:space="preserve">Most Commonly Enrolled Program among Sectors of Technical 
Vocational Education and Training (TVET) (data as of November 2021) </t>
  </si>
  <si>
    <t>Number of Certified Persons of TVET</t>
  </si>
  <si>
    <t>Number of TVET graduates</t>
  </si>
  <si>
    <t>MTRCB</t>
  </si>
  <si>
    <t xml:space="preserve">Number of Complaints Received by Movie and Television Review and Classification Board (MTRCB) </t>
  </si>
  <si>
    <t>Content-related</t>
  </si>
  <si>
    <t xml:space="preserve">Abuse or Derogatory Portrayal of Women </t>
  </si>
  <si>
    <t>Slander</t>
  </si>
  <si>
    <t>Sovereignty</t>
  </si>
  <si>
    <t>Other content related</t>
  </si>
  <si>
    <t>Permit or registration issues, self regulation, and compliance to Closed-Caption Law</t>
  </si>
  <si>
    <t>DAR</t>
  </si>
  <si>
    <t>No. of Holders of Emancipation Patent (EP)</t>
  </si>
  <si>
    <t>No. of Holders of Cert. of Land Ownership Agreement (CLOA)</t>
  </si>
  <si>
    <t>NDRRMC</t>
  </si>
  <si>
    <t>2021/ NDRRMC, OCD</t>
  </si>
  <si>
    <t>2022/ NDRRMC, OCD</t>
  </si>
  <si>
    <t>Number of Directly Affected Persons Attributed to Disasters per 100,000 (preliminary results for both  women and men)</t>
  </si>
  <si>
    <t>2020/ NDRRMC, OCD</t>
  </si>
  <si>
    <t>DOT</t>
  </si>
  <si>
    <t>2021 Visitor Sample Survey</t>
  </si>
  <si>
    <t>2022 Visitor Sample Survey</t>
  </si>
  <si>
    <t>Percent Share of Visitors, by Country of Residence j/</t>
  </si>
  <si>
    <t>DTI</t>
  </si>
  <si>
    <t>Number of Trainees per Activity: 2021</t>
  </si>
  <si>
    <t>Number of Trainees per Activity: 2022</t>
  </si>
  <si>
    <t>Number of Beneficiaries: 2021</t>
  </si>
  <si>
    <t>Number of Beneficiaries: 2022</t>
  </si>
  <si>
    <t>Industry Cluster Enhancement (ICE) Program</t>
  </si>
  <si>
    <t>Export related trainings</t>
  </si>
  <si>
    <t>Comprehensive Agrarian Reform Program (CARP)</t>
  </si>
  <si>
    <t>All other trainings ( Philippine Trade Training Center  (PTTC) and  Foreign Trade Service Corporation (FTSC) )</t>
  </si>
  <si>
    <t>Farmer-beneficiaries</t>
  </si>
  <si>
    <t>Shared Service Facility (SSF)</t>
  </si>
  <si>
    <t>Kapatid Mentor ME</t>
  </si>
  <si>
    <t>Business Name Registration: 2021</t>
  </si>
  <si>
    <t>OTOP Next Gen Project</t>
  </si>
  <si>
    <t>RIPPLES</t>
  </si>
  <si>
    <t>Landowners k/</t>
  </si>
  <si>
    <t>2019/COMELEC</t>
  </si>
  <si>
    <t>2022 COMELEC</t>
  </si>
  <si>
    <t>Number of Elected Women and Men, by Position l/</t>
  </si>
  <si>
    <t>2016/COMELEC</t>
  </si>
  <si>
    <t>Congressmen</t>
  </si>
  <si>
    <t>Sangguniang Panlungsod and  Sangguniang Bayan</t>
  </si>
  <si>
    <t>CSC</t>
  </si>
  <si>
    <t>WOMEN</t>
  </si>
  <si>
    <t>MEN</t>
  </si>
  <si>
    <r>
      <rPr>
        <sz val="8"/>
        <color theme="1"/>
        <rFont val="Arial"/>
        <family val="2"/>
      </rPr>
      <t xml:space="preserve">*Proportion and number of Women and Men  in Third-Level Positions in Government Agencies </t>
    </r>
    <r>
      <rPr>
        <i/>
        <sz val="7"/>
        <color theme="1"/>
        <rFont val="Arial"/>
        <family val="2"/>
      </rPr>
      <t>(as of August 31, 2021)</t>
    </r>
  </si>
  <si>
    <r>
      <rPr>
        <sz val="8"/>
        <color rgb="FF0C0C0C"/>
        <rFont val="Arial"/>
        <family val="2"/>
      </rPr>
      <t xml:space="preserve">2021/ </t>
    </r>
    <r>
      <rPr>
        <sz val="8"/>
        <color rgb="FF0C0C0C"/>
        <rFont val="Arial"/>
        <family val="2"/>
      </rPr>
      <t>CESB Occupancy Report, CSC</t>
    </r>
  </si>
  <si>
    <t>2022/ CESB Occupancy Report, CSC</t>
  </si>
  <si>
    <r>
      <rPr>
        <sz val="8"/>
        <color theme="1"/>
        <rFont val="Arial"/>
        <family val="2"/>
      </rPr>
      <t>*Number of Government Personnel, by  Sex</t>
    </r>
    <r>
      <rPr>
        <i/>
        <sz val="7"/>
        <color theme="1"/>
        <rFont val="Arial"/>
        <family val="2"/>
      </rPr>
      <t xml:space="preserve">  (as of August 31, 2021)</t>
    </r>
  </si>
  <si>
    <r>
      <rPr>
        <sz val="8"/>
        <color rgb="FF0C0C0C"/>
        <rFont val="Arial"/>
        <family val="2"/>
      </rPr>
      <t xml:space="preserve">2021/ </t>
    </r>
    <r>
      <rPr>
        <sz val="8"/>
        <color rgb="FF0C0C0C"/>
        <rFont val="Arial"/>
        <family val="2"/>
      </rPr>
      <t>IGHR Report, CSC</t>
    </r>
  </si>
  <si>
    <t>2022/ IGHR Report, CSC</t>
  </si>
  <si>
    <t>SC</t>
  </si>
  <si>
    <r>
      <rPr>
        <sz val="8"/>
        <color theme="1"/>
        <rFont val="Arial"/>
        <family val="2"/>
      </rPr>
      <t xml:space="preserve">*Number of Judges, by Sex </t>
    </r>
    <r>
      <rPr>
        <i/>
        <sz val="7"/>
        <color theme="1"/>
        <rFont val="Arial"/>
        <family val="2"/>
      </rPr>
      <t xml:space="preserve">(as of February 2022) </t>
    </r>
  </si>
  <si>
    <t>February 2022/ Supreme Court</t>
  </si>
  <si>
    <t>PHILHEALTH</t>
  </si>
  <si>
    <r>
      <rPr>
        <sz val="8"/>
        <color theme="1"/>
        <rFont val="Arial"/>
        <family val="2"/>
      </rPr>
      <t xml:space="preserve">Percentage and number of Population Covered by Social Insurance
</t>
    </r>
    <r>
      <rPr>
        <i/>
        <sz val="7"/>
        <color theme="1"/>
        <rFont val="Arial"/>
        <family val="2"/>
      </rPr>
      <t xml:space="preserve"> (as of Dec. 31, 2021)</t>
    </r>
  </si>
  <si>
    <t>2021/ Philhealth</t>
  </si>
  <si>
    <t>Percentage and number of Population Covered by Social Insurance</t>
  </si>
  <si>
    <t>2022/ Philhealth</t>
  </si>
  <si>
    <t>Direct Contributor f/</t>
  </si>
  <si>
    <t>Indirect Contributor f1/</t>
  </si>
  <si>
    <t xml:space="preserve">Beneficiaries f2/ </t>
  </si>
  <si>
    <t>2016 - 2020</t>
  </si>
  <si>
    <t>DSWD</t>
  </si>
  <si>
    <t>2021/DSWD g/</t>
  </si>
  <si>
    <t>2022/DSWD g/</t>
  </si>
  <si>
    <r>
      <rPr>
        <b/>
        <sz val="8"/>
        <color theme="1"/>
        <rFont val="Arial"/>
        <family val="2"/>
      </rPr>
      <t xml:space="preserve">No. of Cases Served by DSWD </t>
    </r>
    <r>
      <rPr>
        <i/>
        <sz val="8"/>
        <color theme="1"/>
        <rFont val="Arial"/>
        <family val="2"/>
      </rPr>
      <t>(as of February 2022)</t>
    </r>
  </si>
  <si>
    <t>Others h2/</t>
  </si>
  <si>
    <r>
      <rPr>
        <b/>
        <sz val="8"/>
        <color theme="1"/>
        <rFont val="Arial"/>
        <family val="2"/>
      </rPr>
      <t>Number of Cases Served by DSWD</t>
    </r>
    <r>
      <rPr>
        <sz val="7"/>
        <color theme="1"/>
        <rFont val="Arial"/>
        <family val="2"/>
      </rPr>
      <t xml:space="preserve"> 
</t>
    </r>
    <r>
      <rPr>
        <sz val="8"/>
        <color theme="1"/>
        <rFont val="Arial"/>
        <family val="2"/>
      </rPr>
      <t>(as of February 2021)</t>
    </r>
  </si>
  <si>
    <t>Others i/</t>
  </si>
  <si>
    <t xml:space="preserve">Philippine Commission on Women </t>
  </si>
  <si>
    <t>2021</t>
  </si>
  <si>
    <t>2022</t>
  </si>
  <si>
    <t>Proportion of Agencies with Approved Gender and Development (GAD) Plans and Budget m/</t>
  </si>
  <si>
    <t>39.0</t>
  </si>
  <si>
    <t>Note: m/ The 2021 GAD Plan and Budget data is based on the Gender Mainstreaming Monitoring System (GMMS)-generated data as of 31 December 2021.</t>
  </si>
  <si>
    <t xml:space="preserve">PCW  - Gender Mainstreaming and Monitoring System </t>
  </si>
  <si>
    <t>Annual GAD Budget Allocation and Utilization  in ('000)</t>
  </si>
  <si>
    <t xml:space="preserve">Budget </t>
  </si>
  <si>
    <t>National Government Agencies (NGAs)   and State Universities and Colleges (SUCs) (in billions)</t>
  </si>
  <si>
    <t>Government-Owned and/or Controlled Corporations (in billions)</t>
  </si>
  <si>
    <t>Expenditures</t>
  </si>
  <si>
    <t>Utilization (%)</t>
  </si>
  <si>
    <t>National Government Agencies (NGAs)   and State Universities and Colleges (SUCs) (in billions) m1/</t>
  </si>
  <si>
    <t>103.0</t>
  </si>
  <si>
    <t>99.2</t>
  </si>
  <si>
    <t>Note: m1/ The actual expenditure exceeded the allocation due to the attribution of major programs.</t>
  </si>
  <si>
    <t>Number of Agencies with Established GAD Focal Point Systems</t>
  </si>
  <si>
    <t>Regional Line Agency (RLAs)</t>
  </si>
  <si>
    <t xml:space="preserve">State Univeristies and Colleges (SUCs) </t>
  </si>
  <si>
    <t xml:space="preserve">Proportion of Barangays with VAW Desks, by Level of Functionality 
         </t>
  </si>
  <si>
    <t>Basic</t>
  </si>
  <si>
    <t>Progressive</t>
  </si>
  <si>
    <t>Mature</t>
  </si>
  <si>
    <t>Ideal</t>
  </si>
  <si>
    <t>17. Gender-related Sustainable Development Goals* n/</t>
  </si>
  <si>
    <r>
      <rPr>
        <sz val="8"/>
        <color rgb="FF000000"/>
        <rFont val="Arial"/>
        <family val="2"/>
      </rPr>
      <t>Target  4.3 By 2030, eliminate gender disparities in education and ensure equal access to all levels of education and vocational training for the vulnerable, including persons with disabilities, indigenous peoples and children in vulnerable situations.
4.5.1 Parity indices (female/male, rural/urban, bottom/top wealth quintile and others such as disability status, indigenous peoples and conflict-affected, as data become available) for all education indicators on this list that can be disaggregated</t>
    </r>
  </si>
  <si>
    <r>
      <rPr>
        <sz val="8"/>
        <color rgb="FF000000"/>
        <rFont val="Arial"/>
        <family val="2"/>
      </rPr>
      <t xml:space="preserve">Ratio of girls to boys in primary education </t>
    </r>
    <r>
      <rPr>
        <sz val="7"/>
        <color rgb="FF000000"/>
        <rFont val="Arial"/>
        <family val="2"/>
      </rPr>
      <t>(as of September 2019)</t>
    </r>
    <r>
      <rPr>
        <sz val="8"/>
        <color rgb="FF000000"/>
        <rFont val="Arial"/>
        <family val="2"/>
      </rPr>
      <t xml:space="preserve">
 </t>
    </r>
  </si>
  <si>
    <t>EBEIS,DepED</t>
  </si>
  <si>
    <r>
      <rPr>
        <sz val="8"/>
        <color rgb="FF000000"/>
        <rFont val="Arial"/>
        <family val="2"/>
      </rPr>
      <t xml:space="preserve">Ratio of girls to boys in secondary education </t>
    </r>
    <r>
      <rPr>
        <sz val="7"/>
        <color rgb="FF000000"/>
        <rFont val="Arial"/>
        <family val="2"/>
      </rPr>
      <t>(as of September 2019)</t>
    </r>
  </si>
  <si>
    <r>
      <rPr>
        <sz val="8"/>
        <color theme="1"/>
        <rFont val="Arial"/>
        <family val="2"/>
      </rPr>
      <t>Ratio of girls to boys in tertiary education</t>
    </r>
    <r>
      <rPr>
        <sz val="8"/>
        <color theme="1"/>
        <rFont val="Arial"/>
        <family val="2"/>
      </rPr>
      <t xml:space="preserve"> </t>
    </r>
    <r>
      <rPr>
        <sz val="7"/>
        <color theme="1"/>
        <rFont val="Arial"/>
        <family val="2"/>
      </rPr>
      <t>(as of February 2022)</t>
    </r>
  </si>
  <si>
    <r>
      <rPr>
        <sz val="8"/>
        <color rgb="FF000000"/>
        <rFont val="Arial"/>
        <family val="2"/>
      </rPr>
      <t>5.5.1.1  Proportion of seats held by women in national parliaments</t>
    </r>
    <r>
      <rPr>
        <sz val="9"/>
        <color rgb="FF000000"/>
        <rFont val="Arial"/>
        <family val="2"/>
      </rPr>
      <t xml:space="preserve"> </t>
    </r>
    <r>
      <rPr>
        <sz val="8"/>
        <color rgb="FF000000"/>
        <rFont val="Arial"/>
        <family val="2"/>
      </rPr>
      <t xml:space="preserve"> </t>
    </r>
    <r>
      <rPr>
        <sz val="7"/>
        <color rgb="FF000000"/>
        <rFont val="Arial"/>
        <family val="2"/>
      </rPr>
      <t>(as of October 30, 2019)</t>
    </r>
  </si>
  <si>
    <r>
      <rPr>
        <sz val="8"/>
        <color rgb="FF000000"/>
        <rFont val="Arial"/>
        <family val="2"/>
      </rPr>
      <t xml:space="preserve">  5.5.1.2  Proportion of seats held by women in local governments n1/</t>
    </r>
    <r>
      <rPr>
        <sz val="7"/>
        <color rgb="FF000000"/>
        <rFont val="Arial"/>
        <family val="2"/>
      </rPr>
      <t xml:space="preserve"> (as of October 30, 2019)</t>
    </r>
  </si>
  <si>
    <t>31.0</t>
  </si>
  <si>
    <t>5.5.2  Proportion of women in managerial positions n2/</t>
  </si>
  <si>
    <t>PAGE 1</t>
  </si>
  <si>
    <t>PAGE 2</t>
  </si>
  <si>
    <t>PAGE 3</t>
  </si>
  <si>
    <t>PAGE 4</t>
  </si>
  <si>
    <t>Projected Popn PSA</t>
  </si>
  <si>
    <t>FLEMMS, PSA</t>
  </si>
  <si>
    <t>SOF, PSA</t>
  </si>
  <si>
    <t>CHED</t>
  </si>
  <si>
    <t>TESDA</t>
  </si>
  <si>
    <t>PNP</t>
  </si>
  <si>
    <t>ENNS, FNRI</t>
  </si>
  <si>
    <t>SDG</t>
  </si>
  <si>
    <t>NDPS</t>
  </si>
  <si>
    <t>NDHS</t>
  </si>
  <si>
    <t>FIES, PSA</t>
  </si>
  <si>
    <t>2012 FIES</t>
  </si>
  <si>
    <t>Linearized</t>
  </si>
  <si>
    <t>Over</t>
  </si>
  <si>
    <t>Mean</t>
  </si>
  <si>
    <t>Std. Err.</t>
  </si>
  <si>
    <t>[95% Conf.</t>
  </si>
  <si>
    <t>Interval]</t>
  </si>
  <si>
    <t>toinc</t>
  </si>
  <si>
    <t>t_totex</t>
  </si>
  <si>
    <t>savings</t>
  </si>
  <si>
    <t>* Percentage of Currently Married Women Aged 15-49 Years Using Contraception (%)</t>
  </si>
  <si>
    <t>SOCIAL SECTOR STATISTICS SERVICE</t>
  </si>
  <si>
    <t>** - updated/revised data.                           '' - '  - not applicable or data not reported</t>
  </si>
  <si>
    <t>Percentage of Women Age 15-49 Who Have Experienced Various Forms of Physical and Sexual Violence, by Current Age**</t>
  </si>
  <si>
    <t>** - updated/revised data                     '' - '  - not applicable or data not reported                  ''M' - Millions</t>
  </si>
  <si>
    <t xml:space="preserve">   at Anytime Before the Survey (%) b6/</t>
  </si>
  <si>
    <t>Percentage of Children 12-23 Months Old Who Received All Basic Vaccinations</t>
  </si>
  <si>
    <t xml:space="preserve">* Percentage of Women Aged 15-49 Years With Unmet Need for Family Planning  </t>
  </si>
  <si>
    <t>* Proportion of Births in the 5 Years Preceding the Survey Attended 
   by Skilled Health Professional</t>
  </si>
  <si>
    <t>* Percentage of Women Aged 15-19 Years Who Are Pregnant 
   and Who Have Begun Child Bearing</t>
  </si>
  <si>
    <t>b6/  It is based on the vaccination card or the mother's report. All vaccinations include Bacille Calmette-Guérin (BCG), three doses of diphtheria-pertussis-tetanus (DPT)-containing vaccine, three doses polio vaccine, 
       and one dose of measles, mumps, rubella (MMR)</t>
  </si>
  <si>
    <t>c1/  Special computations made by the PSA Technical Staff using the merged 2021 Family Income and Expenditure Survey (FIES) and January 2021 Labor Force Survey (LFS).</t>
  </si>
  <si>
    <t>b9/  Data on deaths are those registered at the Office of the City/Municipal Civil Registrars throughout the country and submitted to the Office of the Civil Registrar General using Certificate of Death-Municipal Form 103.</t>
  </si>
  <si>
    <t>* Top Leading Causes of Death by Sex b9, b10/</t>
  </si>
  <si>
    <t xml:space="preserve">ENNS -  Expanded National Nutrition Survey                       FIES - Family Income and  Expenditure Survey                                          HARP - HIV/AIDS &amp; ART Registry of the Philippines    </t>
  </si>
  <si>
    <t>a1/  Updated Projected Mid-Year Population Based on 2015 POPCEN by Five-Year Age Group, Sex, Single Calendar Year : 2015-2025 in collaboration with the Interagency Committee on Population and Housing Statistics.</t>
  </si>
  <si>
    <t>b7/  Counts include those reported dead based on HIV/AIDS &amp; ART Registry of the Philippines (HARP).</t>
  </si>
  <si>
    <t>Business Administration 
and Related</t>
  </si>
  <si>
    <t>* Average number of Employed persons, by Top 3 Major Occupation Group 
   and Sex (in thousands)</t>
  </si>
  <si>
    <t xml:space="preserve">   by Highest Educational Attainment (%) d2/</t>
  </si>
  <si>
    <t>Wholesale &amp; Retail;Repair of Motor Vehicles &amp; Motorcycles &amp; 
Personal &amp; HH Goods</t>
  </si>
  <si>
    <r>
      <t xml:space="preserve">No. of Cases Reported 
to PNP CIRAS
</t>
    </r>
    <r>
      <rPr>
        <i/>
        <sz val="8"/>
        <color rgb="FF000000"/>
        <rFont val="Arial"/>
        <family val="2"/>
      </rPr>
      <t>h1/ (as of February 2024)</t>
    </r>
  </si>
  <si>
    <r>
      <t xml:space="preserve">No. of Cases Served 
by DSWD**
</t>
    </r>
    <r>
      <rPr>
        <i/>
        <sz val="8"/>
        <color rgb="FF000000"/>
        <rFont val="Arial"/>
        <family val="2"/>
      </rPr>
      <t>(as of February 2024)</t>
    </r>
  </si>
  <si>
    <t>f1/  Direct Contributors refer to those who have the capacity to pay premiums, are gainfully employed and are bound by an employer-employee relationship, or are self-earning, professional practioners, 
      overseas Filipino workers, as defined in R.A. No. 10022 (Migrant Workers Act) and R.A. No. 10801 (OWWA Act), including their qualified dependents, and lifetime members.</t>
  </si>
  <si>
    <t>h2/  RA 9262 or the Anti-Violence Against Women and Their Children Act of 2004 is a law the seeks to address the prevalence of violence against women and their children (VAWC) by their intimate 
       partners like their husband or ex-husband, live-in partner or former live-in partner,  boyfriend/girlfriend or ex-boyfriend/ex-girlfriend, dating partner or former dating partner.</t>
  </si>
  <si>
    <t>Psychological/Emotionally Abused</t>
  </si>
  <si>
    <r>
      <t>* Number of Government Personnel, by  Sex</t>
    </r>
    <r>
      <rPr>
        <i/>
        <sz val="7"/>
        <color theme="1"/>
        <rFont val="Arial"/>
        <family val="2"/>
      </rPr>
      <t xml:space="preserve"> </t>
    </r>
  </si>
  <si>
    <r>
      <t xml:space="preserve">* Number of Judges, by Sex </t>
    </r>
    <r>
      <rPr>
        <i/>
        <sz val="7"/>
        <color theme="1"/>
        <rFont val="Arial"/>
        <family val="2"/>
      </rPr>
      <t xml:space="preserve"> </t>
    </r>
  </si>
  <si>
    <t>k1/  Emancipation Patent is a grant if the land is previously registered under the Torrens System, the Emancipation Patent and/or Grant, if filed with the Register of Deeds, shall constitute conclusive authority for the person to enter a transfer certificate of title in accordance 
      with such patent and/or grant.</t>
  </si>
  <si>
    <t>o2/  The data may vary from time to time due to attrition system and human resource actions in the PNP organization. The data generation is done every end of the month to serve as inputs to the Records Management Division (RMD), Directorate for Personnel 
       and Records Management (DPRM) official report.</t>
  </si>
  <si>
    <t>Proportion of Agencies with Endorsed/Approved Gender and Development (GAD) 
Plans and Budget p1/</t>
  </si>
  <si>
    <t xml:space="preserve">5.2.1.1 Proportion of ever-partnered women and girls aged 15 years and older subjected to physical violence 
           by a current or former intimate partner in the previous 12 months </t>
  </si>
  <si>
    <t xml:space="preserve">5.2.1 Proportion of ever-partnered women and girls aged 15 years and older subjected to physical, sexual, 
        or psychological violence by a current or former intimate partner in the previous 12 months. </t>
  </si>
  <si>
    <t>Target 5.2 Eliminate all forms of violence against all women and girls in the public and private spheres, 
                 including trafficking and sexual and other types of exploitation.</t>
  </si>
  <si>
    <t xml:space="preserve">5.2.1.2 Proportion of ever-partnered women and girls aged 15 years and older subjected to sexual violence 
           by a current or former intimate partner in the previous 12 months </t>
  </si>
  <si>
    <t>5.2.1.3 Proportion of ever-partnered women and girls aged 15 years and older subjected to psychological violence 
           by a current or former intimate partner in the previous 12 months</t>
  </si>
  <si>
    <t>5.2.1.4 Proportion of ever-partnered women and girls aged 15 years and older subjected to physical or sexual violence 
           by a current or former intimate partner in the previous 12 months</t>
  </si>
  <si>
    <t>5.3.1 Proportion of women aged 20-24 years who were married or in a union before age 15 and before age 18</t>
  </si>
  <si>
    <t>5.2.2 Proportion of women and girls aged 15 years and older subjected to sexual violence by persons 
         other than an intimate partner in the previous 12 months</t>
  </si>
  <si>
    <t xml:space="preserve">Target 5.5 Ensure women’s full and effective participation and equal opportunities for leadership at all levels 
                   of decision­making in political, economic and public life.  </t>
  </si>
  <si>
    <t>5.5.1 Proportion of seats held by women in (a) national parliaments and (b) local governments</t>
  </si>
  <si>
    <r>
      <rPr>
        <sz val="8"/>
        <color rgb="FF000000"/>
        <rFont val="Arial"/>
        <family val="2"/>
      </rPr>
      <t>5.5.1.1 Proportion of seats held by women in national parliaments</t>
    </r>
    <r>
      <rPr>
        <sz val="9"/>
        <color rgb="FF000000"/>
        <rFont val="Arial"/>
        <family val="2"/>
      </rPr>
      <t xml:space="preserve"> </t>
    </r>
    <r>
      <rPr>
        <sz val="8"/>
        <color rgb="FF000000"/>
        <rFont val="Arial"/>
        <family val="2"/>
      </rPr>
      <t xml:space="preserve"> (as of  23 September 2023)</t>
    </r>
  </si>
  <si>
    <t>5.5.1.2 Proportion of seats held by women in local governments q3/ (as of 23 August 2023)</t>
  </si>
  <si>
    <t xml:space="preserve">Median cost of modern contraceptive 
methods Female Sterilization </t>
  </si>
  <si>
    <t>Median age at first sexual intercourse 
among women 25-49 years old</t>
  </si>
  <si>
    <t>* Completion Rate (as of January 2024)</t>
  </si>
  <si>
    <t>* School Leaver Rate (as of January 2024)</t>
  </si>
  <si>
    <t>* Net Enrollment Rate (as of January 2024)</t>
  </si>
  <si>
    <t>* Tertiary Education Graduates, by Top 5 Discipline Groups and Sex 
   (as of January 30, 2023) d3/</t>
  </si>
  <si>
    <t>d4/  STEAM - Science, Technology, Engineering, Agri/fisheries, Mathematics.</t>
  </si>
  <si>
    <t>Secondary (Grade 7 to Grade 12)</t>
  </si>
  <si>
    <t>d5/  Data Compiled on TESDA Information Communication Technology Office.</t>
  </si>
  <si>
    <r>
      <t xml:space="preserve">*  - indicator(s) is/are part of the updated Philippine Core GAD Indicators. More information on the Updated Philippine Core GAD indicators is accessible through this link </t>
    </r>
    <r>
      <rPr>
        <sz val="7"/>
        <color rgb="FF000000"/>
        <rFont val="Arial"/>
        <family val="2"/>
      </rPr>
      <t>https://psa.gov.ph/psa-board-4</t>
    </r>
  </si>
  <si>
    <t xml:space="preserve">CHED - Commission on Higher Education                   DepEd - Department of Education                    PSA - Philippine Statistics Authority        TESDA -  Technical Education and Skills Development Authority </t>
  </si>
  <si>
    <t>e2/  The estimates cover remittances during six months prior to survey of overseas Filipinos whose departure occurred within the last five years and who are working or had worked abroad during the past six months 
       (April to September) of the survey period.</t>
  </si>
  <si>
    <t>e1/  The 2022 estimates were based on the 2015-based Population Projections</t>
  </si>
  <si>
    <t>* Most Common Field of Study Enrolled in Tertiary Education d2/ 
   (as of January 30, 2023) d3/</t>
  </si>
  <si>
    <t>* Most Commonly Enrolled Program among Sectors of Technical Vocational 
   Education and Training (TVET) (as of February 17, 2024)</t>
  </si>
  <si>
    <t>* Number of Certified Persons of TVET (as of February 17, 2024)</t>
  </si>
  <si>
    <t>* Number of TVET graduates (as of February 17, 2024)</t>
  </si>
  <si>
    <r>
      <t xml:space="preserve">Total Number of Clients Served by DSWD </t>
    </r>
    <r>
      <rPr>
        <i/>
        <sz val="8"/>
        <color theme="1"/>
        <rFont val="Arial"/>
        <family val="2"/>
      </rPr>
      <t>(as of 12 February 2024)</t>
    </r>
  </si>
  <si>
    <t>Ratio of girls to boys in primary education (as of September 2023)  q2/</t>
  </si>
  <si>
    <t>Ratio of girls to boys in secondary education (JHS) (as of September 2023) q2/</t>
  </si>
  <si>
    <t xml:space="preserve">q2/  Modified baseline year. The change of the baseline year from 2016 to 2015 is to account for the accomplishment from the MDGs and for comparability with most countries that adopted 2015 as  baseline, as recommended by the UNESCAP. Based on the submission of DepEd in September 2020. </t>
  </si>
  <si>
    <t>Ratio of girls to boys in tertiary education q2/</t>
  </si>
  <si>
    <t>** - updated/revised data.          '' - '  - not applicable or data not reported</t>
  </si>
  <si>
    <t>29 **</t>
  </si>
  <si>
    <t>15-19 years old r1/</t>
  </si>
  <si>
    <t>r1/ Updated Projected Mid-Year Population Based on 2015 POPCEN by Five-Year Age Group, Sex, Single Calendar Year : 2015-2025 in collaboration with the Interagency Committee on Population and Housing Statistics.</t>
  </si>
  <si>
    <t>20-24 years old r1/</t>
  </si>
  <si>
    <t>25-29 years old r1/</t>
  </si>
  <si>
    <t xml:space="preserve">Who have ever had a live birth </t>
  </si>
  <si>
    <t>Percentage of users aged 15 - 49   of modern aged contraceptive methods source from Public Sector **</t>
  </si>
  <si>
    <t>Trends in current use of contraception,
Percentage of currently married women aged 15 - 49  currently using any modern method**</t>
  </si>
  <si>
    <t>g1/  Data pertains to clients served through community-based programs/services and residential/non-residential care facilities; includes clients served at Crisis Intervention Unit. Number of clients served are not mutually exclusive.</t>
  </si>
  <si>
    <t>No. of Holders of Cert. of Land Ownership Award (CLOA) k2/</t>
  </si>
  <si>
    <t>Business Name Registration: 2023</t>
  </si>
  <si>
    <t>Proportion in Occupied Elective Positions (%) o1/</t>
  </si>
  <si>
    <t>o1/  Refers to the results of the National and Local Elections conducted in 2022. Partylist, Sangguniang Panlalawigan were not included since data on gender is not readily available due to nature of appointment.</t>
  </si>
  <si>
    <t>Number of Directly Affected Persons Attributed to Disaster per 100,000 Population (preliminary results for both  women and men)  (in thousands)</t>
  </si>
  <si>
    <t>Target  4.5 By 2030, eliminate gender disparities in education and ensure equal access to all levels of education and vocational training for the vulnerable, including persons with disabilities, indigenous peoples and children in vulnerable situations.
4.5.1 Gender parity index in net enrollment rate</t>
  </si>
  <si>
    <t>Net Enrollment Ratio in Secondary Schools  t3/</t>
  </si>
  <si>
    <t xml:space="preserve">* Enrollment in Tertiary Education d2/ (as of January 30, 2023) d3/ </t>
  </si>
  <si>
    <t>* Neonatal Mortality Rate (per 1,000 live births) for the 5-year period preceding the survey</t>
  </si>
  <si>
    <t>* Proportion of Overweight/Obese Children  5.08-10 Years Old (61-120 months) b4/</t>
  </si>
  <si>
    <t>* Proportion of Wasting Children less than 0-5 Years Old (0-60 months) b3/</t>
  </si>
  <si>
    <t>* Proportion of Wasting Children less than 5.08-10 Years Old (61-120 months) b3/</t>
  </si>
  <si>
    <t>* Proportion of Obese Among Adults 20 Years and Above b5/</t>
  </si>
  <si>
    <t>b10/ Figures are results of actual registration without any adjustment for under registration. Causes of death are coded based on the ICD-10 rules and guidelines.</t>
  </si>
  <si>
    <t>f2/  Indirect Contributors refer to all others not included as direct contributors, as well as their qualified dependents, whose premium are subsidized by the national government including those 
      who are subsidized as a result of special laws.</t>
  </si>
  <si>
    <t>d3/  Based on the submissions of Higher Education Institutions, as compiled by Office of Planning, Research, and Knowledge Management.</t>
  </si>
  <si>
    <t xml:space="preserve">CSC - Civil Service Commission                COMELEC - Commission on Elections               DAR - Department of Agrarian Reform                 DOT - Department of Tourism               DTI - Department of Trade and Industry                  </t>
  </si>
  <si>
    <t xml:space="preserve">MTRCB - Movie and Television Review and Classification Board          NDRRMC - National Disaster Risk Reduction and Management Council             OCD - Office of Civil Defense               PNP - Philippine National Police                 </t>
  </si>
  <si>
    <t xml:space="preserve">    National Government Agencies (NGAs)  and State Universities and Colleges (SUCs) 
    (in billions)</t>
  </si>
  <si>
    <t xml:space="preserve">    National Government Agencies (NGAs) and State Universities and Colleges (SUCs) 
    (in billions)</t>
  </si>
  <si>
    <t>2024/2015 Census-based Pop'n.Proj.</t>
  </si>
  <si>
    <r>
      <t>* Number of Police Officers, by Sex</t>
    </r>
    <r>
      <rPr>
        <i/>
        <sz val="7"/>
        <color theme="1"/>
        <rFont val="Arial"/>
        <family val="2"/>
      </rPr>
      <t xml:space="preserve"> </t>
    </r>
    <r>
      <rPr>
        <sz val="7"/>
        <color theme="1"/>
        <rFont val="Arial"/>
        <family val="2"/>
      </rPr>
      <t>o2</t>
    </r>
    <r>
      <rPr>
        <sz val="8"/>
        <color theme="1"/>
        <rFont val="Arial"/>
        <family val="2"/>
      </rPr>
      <t xml:space="preserve">/ </t>
    </r>
  </si>
  <si>
    <r>
      <t xml:space="preserve">* Proportion and number of Women and Men  in Third-Level Positions in Government Agencies  </t>
    </r>
    <r>
      <rPr>
        <i/>
        <sz val="7"/>
        <color theme="1"/>
        <rFont val="Arial"/>
        <family val="2"/>
      </rPr>
      <t xml:space="preserve">(as of 28 December 2023) </t>
    </r>
    <r>
      <rPr>
        <sz val="7"/>
        <color theme="1"/>
        <rFont val="Arial"/>
        <family val="2"/>
      </rPr>
      <t>o5/</t>
    </r>
  </si>
  <si>
    <t>Poverty Incidence Among Children (%) c1/</t>
  </si>
  <si>
    <t>UPDATED DATA ON WOMEN AND MEN IN THE PHILIPPINES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</si>
</sst>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 \ \ \ \ \ \ \ \ \ \ \ \ \ \ \ \ \ \ \ "/>
    <numFmt numFmtId="166" formatCode="#,##0.0"/>
    <numFmt numFmtId="167" formatCode="#,##0\ \ \ \ \ \ \ \ \ \ \ \ \ \ "/>
    <numFmt numFmtId="168" formatCode="#,##0.0_);\(#,##0.0\)"/>
    <numFmt numFmtId="169" formatCode="#,##0\ \ \ \ \ \ \ \ \ \ \ \ \ \ \ \ \ \ \ \ \ "/>
    <numFmt numFmtId="170" formatCode="_(#,##0.0_);\(#,##0.0\)"/>
    <numFmt numFmtId="171" formatCode="#,##0\ \ \ \ \ \ \ \ \ \ \ \ \ \ \ \ \ \ "/>
    <numFmt numFmtId="172" formatCode="_(* #,##0_);_(* \(#,##0\);_(* &quot;-&quot;??_);_(@_)"/>
    <numFmt numFmtId="173" formatCode="#,##0.0\ \ \ \ \ \ \ \ \ \ \ \ \ \ "/>
    <numFmt numFmtId="174" formatCode="_-* #,##0_-;\-* #,##0_-;_-* &quot;-&quot;??_-;_-@"/>
  </numFmts>
  <fonts count="63">
    <font>
      <sz val="10"/>
      <color rgb="FF000000"/>
      <name val="Arial"/>
      <scheme val="minor"/>
    </font>
    <font>
      <sz val="10"/>
      <color rgb="FF000000"/>
      <name val="Arial"/>
      <family val="2"/>
    </font>
    <font>
      <sz val="10"/>
      <name val="Arial"/>
      <family val="2"/>
    </font>
    <font>
      <sz val="10"/>
      <color theme="1"/>
      <name val="Arial"/>
      <family val="2"/>
    </font>
    <font>
      <sz val="8"/>
      <color rgb="FF000000"/>
      <name val="Arial"/>
      <family val="2"/>
    </font>
    <font>
      <b/>
      <sz val="6"/>
      <color theme="1"/>
      <name val="Arial"/>
      <family val="2"/>
    </font>
    <font>
      <b/>
      <sz val="10"/>
      <color theme="1"/>
      <name val="Arial"/>
      <family val="2"/>
    </font>
    <font>
      <b/>
      <sz val="9"/>
      <color theme="1"/>
      <name val="Arial"/>
      <family val="2"/>
    </font>
    <font>
      <b/>
      <i/>
      <sz val="9"/>
      <color theme="1"/>
      <name val="Arial"/>
      <family val="2"/>
    </font>
    <font>
      <sz val="9"/>
      <color theme="1"/>
      <name val="Arial"/>
      <family val="2"/>
    </font>
    <font>
      <sz val="8"/>
      <color theme="1"/>
      <name val="Arial"/>
      <family val="2"/>
    </font>
    <font>
      <sz val="10"/>
      <color theme="1"/>
      <name val="Arial"/>
      <family val="2"/>
      <scheme val="minor"/>
    </font>
    <font>
      <sz val="8"/>
      <color rgb="FF0C0C0C"/>
      <name val="Arial"/>
      <family val="2"/>
    </font>
    <font>
      <b/>
      <sz val="8"/>
      <color theme="1"/>
      <name val="Arial"/>
      <family val="2"/>
    </font>
    <font>
      <sz val="6"/>
      <color theme="1"/>
      <name val="Arial"/>
      <family val="2"/>
    </font>
    <font>
      <sz val="7"/>
      <color theme="1"/>
      <name val="Arial"/>
      <family val="2"/>
    </font>
    <font>
      <sz val="7"/>
      <color rgb="FF000000"/>
      <name val="Arial"/>
      <family val="2"/>
    </font>
    <font>
      <sz val="6"/>
      <color rgb="FF000000"/>
      <name val="Arial"/>
      <family val="2"/>
    </font>
    <font>
      <sz val="7"/>
      <color rgb="FF0C0C0C"/>
      <name val="Arial"/>
      <family val="2"/>
    </font>
    <font>
      <sz val="9"/>
      <color rgb="FF000000"/>
      <name val="Arial"/>
      <family val="2"/>
    </font>
    <font>
      <b/>
      <sz val="9"/>
      <color rgb="FF000000"/>
      <name val="Arial"/>
      <family val="2"/>
    </font>
    <font>
      <b/>
      <sz val="7"/>
      <color theme="1"/>
      <name val="Arial"/>
      <family val="2"/>
    </font>
    <font>
      <sz val="6"/>
      <color rgb="FFFF0000"/>
      <name val="Arial"/>
      <family val="2"/>
    </font>
    <font>
      <vertAlign val="superscript"/>
      <sz val="8"/>
      <color theme="1"/>
      <name val="Arial"/>
      <family val="2"/>
    </font>
    <font>
      <b/>
      <sz val="8"/>
      <color rgb="FF000000"/>
      <name val="Arial"/>
      <family val="2"/>
    </font>
    <font>
      <b/>
      <sz val="6"/>
      <color theme="1"/>
      <name val="Cg omega"/>
    </font>
    <font>
      <b/>
      <sz val="7"/>
      <color rgb="FF0C0C0C"/>
      <name val="Cg omega"/>
    </font>
    <font>
      <b/>
      <sz val="11"/>
      <color theme="1"/>
      <name val="Cg omega"/>
    </font>
    <font>
      <i/>
      <sz val="8"/>
      <color theme="1"/>
      <name val="Arial"/>
      <family val="2"/>
    </font>
    <font>
      <i/>
      <sz val="7"/>
      <color theme="1"/>
      <name val="Arial"/>
      <family val="2"/>
    </font>
    <font>
      <b/>
      <sz val="8"/>
      <color rgb="FF0C0C0C"/>
      <name val="Arial"/>
      <family val="2"/>
    </font>
    <font>
      <sz val="6"/>
      <color rgb="FF0C0C0C"/>
      <name val="Arial"/>
      <family val="2"/>
    </font>
    <font>
      <sz val="11"/>
      <color theme="1"/>
      <name val="Arial"/>
      <family val="2"/>
    </font>
    <font>
      <sz val="11"/>
      <color rgb="FF000000"/>
      <name val="Arial"/>
      <family val="2"/>
    </font>
    <font>
      <b/>
      <sz val="11"/>
      <color rgb="FFFF0000"/>
      <name val="Cg omega"/>
    </font>
    <font>
      <vertAlign val="superscript"/>
      <sz val="8"/>
      <color theme="1"/>
      <name val="Arial"/>
      <family val="2"/>
    </font>
    <font>
      <vertAlign val="superscript"/>
      <sz val="8"/>
      <color theme="1"/>
      <name val="Arial"/>
      <family val="2"/>
    </font>
    <font>
      <vertAlign val="superscript"/>
      <sz val="8"/>
      <color theme="1"/>
      <name val="Arial"/>
      <family val="2"/>
    </font>
    <font>
      <sz val="10"/>
      <color theme="1"/>
      <name val="Calibri"/>
      <family val="2"/>
    </font>
    <font>
      <i/>
      <sz val="8"/>
      <color rgb="FF000000"/>
      <name val="Arial"/>
      <family val="2"/>
    </font>
    <font>
      <b/>
      <i/>
      <sz val="8"/>
      <color theme="1"/>
      <name val="Arial"/>
      <family val="2"/>
    </font>
    <font>
      <sz val="10"/>
      <color rgb="FF0C0C0C"/>
      <name val="Arial"/>
      <family val="2"/>
    </font>
    <font>
      <sz val="10"/>
      <name val="Arial"/>
      <family val="2"/>
    </font>
    <font>
      <b/>
      <sz val="12"/>
      <color theme="1"/>
      <name val="Arial"/>
      <family val="2"/>
    </font>
    <font>
      <b/>
      <sz val="12"/>
      <color theme="0"/>
      <name val="Arial"/>
      <family val="2"/>
      <scheme val="major"/>
    </font>
    <font>
      <b/>
      <sz val="10.5"/>
      <color theme="0"/>
      <name val="Arial"/>
      <family val="2"/>
      <scheme val="major"/>
    </font>
    <font>
      <b/>
      <sz val="7.5"/>
      <color rgb="FF000000"/>
      <name val="Arial"/>
      <family val="2"/>
    </font>
    <font>
      <sz val="7.5"/>
      <name val="Arial"/>
      <family val="2"/>
    </font>
    <font>
      <sz val="8"/>
      <color theme="1"/>
      <name val="Arial"/>
      <family val="2"/>
    </font>
    <font>
      <sz val="7"/>
      <color theme="1"/>
      <name val="Arial"/>
      <family val="2"/>
    </font>
    <font>
      <sz val="7"/>
      <name val="Arial"/>
      <family val="2"/>
    </font>
    <font>
      <sz val="8"/>
      <name val="Arial"/>
      <family val="2"/>
    </font>
    <font>
      <sz val="10"/>
      <name val="Arial"/>
      <family val="2"/>
      <scheme val="minor"/>
    </font>
    <font>
      <sz val="7"/>
      <color rgb="FF000000"/>
      <name val="Arial"/>
      <family val="2"/>
    </font>
    <font>
      <b/>
      <sz val="8"/>
      <color theme="1"/>
      <name val="Arial"/>
      <family val="2"/>
    </font>
    <font>
      <b/>
      <sz val="10"/>
      <name val="Arial"/>
      <family val="2"/>
    </font>
    <font>
      <b/>
      <sz val="10"/>
      <color rgb="FF000000"/>
      <name val="Arial"/>
      <family val="2"/>
    </font>
    <font>
      <b/>
      <sz val="10"/>
      <color rgb="FF000000"/>
      <name val="Arial"/>
      <family val="2"/>
      <scheme val="minor"/>
    </font>
    <font>
      <b/>
      <sz val="8"/>
      <color rgb="FF000000"/>
      <name val="Arial"/>
      <family val="2"/>
    </font>
    <font>
      <sz val="8"/>
      <color rgb="FF000000"/>
      <name val="Arial"/>
      <family val="2"/>
    </font>
    <font>
      <sz val="9"/>
      <color rgb="FF000000"/>
      <name val="Arial"/>
      <family val="2"/>
    </font>
    <font>
      <sz val="8"/>
      <color rgb="FF000000"/>
      <name val="Arial"/>
      <family val="2"/>
      <scheme val="minor"/>
    </font>
    <font>
      <sz val="10"/>
      <color rgb="FF000000"/>
      <name val="Arial"/>
      <family val="2"/>
      <scheme val="minor"/>
    </font>
  </fonts>
  <fills count="13">
    <fill>
      <patternFill patternType="none"/>
    </fill>
    <fill>
      <patternFill patternType="gray125"/>
    </fill>
    <fill>
      <patternFill patternType="solid">
        <fgColor rgb="FFA8D08D"/>
        <bgColor rgb="FFA8D08D"/>
      </patternFill>
    </fill>
    <fill>
      <patternFill patternType="solid">
        <fgColor theme="0"/>
        <bgColor theme="0"/>
      </patternFill>
    </fill>
    <fill>
      <patternFill patternType="solid">
        <fgColor rgb="FFECECEC"/>
        <bgColor rgb="FFECECEC"/>
      </patternFill>
    </fill>
    <fill>
      <patternFill patternType="solid">
        <fgColor rgb="FF6AA84F"/>
        <bgColor rgb="FF6AA84F"/>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4A86E8"/>
        <bgColor rgb="FF4A86E8"/>
      </patternFill>
    </fill>
    <fill>
      <patternFill patternType="solid">
        <fgColor rgb="FFD9D2E9"/>
        <bgColor rgb="FFD9D2E9"/>
      </patternFill>
    </fill>
    <fill>
      <gradientFill degree="180">
        <stop position="0">
          <color rgb="FF27BCA7"/>
        </stop>
        <stop position="1">
          <color rgb="FF6F53A3"/>
        </stop>
      </gradientFill>
    </fill>
    <fill>
      <gradientFill>
        <stop position="0">
          <color rgb="FF6F53A3"/>
        </stop>
        <stop position="1">
          <color rgb="FF27BCA7"/>
        </stop>
      </gradientFill>
    </fill>
  </fills>
  <borders count="99">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style="double">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bottom/>
      <diagonal/>
    </border>
    <border>
      <left style="medium">
        <color rgb="FF000000"/>
      </left>
      <right/>
      <top style="thin">
        <color rgb="FF000000"/>
      </top>
      <bottom/>
      <diagonal/>
    </border>
    <border>
      <left style="medium">
        <color rgb="FF000000"/>
      </left>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medium">
        <color rgb="FF000000"/>
      </left>
      <right/>
      <top/>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diagonal/>
    </border>
    <border>
      <left style="thin">
        <color rgb="FF000000"/>
      </left>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right style="thin">
        <color indexed="64"/>
      </right>
      <top style="thin">
        <color rgb="FF000000"/>
      </top>
      <bottom/>
      <diagonal/>
    </border>
  </borders>
  <cellStyleXfs count="4">
    <xf numFmtId="0" fontId="0" fillId="0" borderId="0"/>
    <xf numFmtId="0" fontId="42" fillId="0" borderId="48"/>
    <xf numFmtId="0" fontId="2" fillId="0" borderId="48"/>
    <xf numFmtId="0" fontId="62" fillId="0" borderId="48"/>
  </cellStyleXfs>
  <cellXfs count="830">
    <xf numFmtId="0" fontId="0" fillId="0" borderId="0" xfId="0"/>
    <xf numFmtId="0" fontId="1" fillId="0" borderId="0" xfId="0" applyFont="1"/>
    <xf numFmtId="0" fontId="1" fillId="2" borderId="1" xfId="0" applyFont="1" applyFill="1" applyBorder="1"/>
    <xf numFmtId="0" fontId="3" fillId="3" borderId="1" xfId="0" applyFont="1" applyFill="1" applyBorder="1"/>
    <xf numFmtId="0" fontId="1" fillId="3" borderId="1" xfId="0" applyFont="1" applyFill="1" applyBorder="1"/>
    <xf numFmtId="0" fontId="7" fillId="0" borderId="10" xfId="0" applyFont="1" applyBorder="1" applyAlignment="1">
      <alignment horizontal="center"/>
    </xf>
    <xf numFmtId="0" fontId="10" fillId="0" borderId="14" xfId="0" applyFont="1" applyBorder="1" applyAlignment="1">
      <alignment vertical="center" wrapText="1"/>
    </xf>
    <xf numFmtId="164" fontId="4" fillId="0" borderId="14" xfId="0" applyNumberFormat="1" applyFont="1" applyBorder="1" applyAlignment="1">
      <alignment horizontal="center" vertical="center"/>
    </xf>
    <xf numFmtId="0" fontId="10" fillId="0" borderId="14" xfId="0" applyFont="1" applyBorder="1" applyAlignment="1">
      <alignment horizontal="center" vertical="center" wrapText="1"/>
    </xf>
    <xf numFmtId="0" fontId="11" fillId="0" borderId="0" xfId="0" applyFont="1" applyAlignment="1">
      <alignment vertical="center"/>
    </xf>
    <xf numFmtId="0" fontId="1" fillId="0" borderId="0" xfId="0" applyFont="1" applyAlignment="1">
      <alignment vertical="center"/>
    </xf>
    <xf numFmtId="0" fontId="10" fillId="6" borderId="14" xfId="0" applyFont="1" applyFill="1" applyBorder="1" applyAlignment="1">
      <alignment vertical="center" wrapText="1"/>
    </xf>
    <xf numFmtId="164" fontId="4" fillId="6" borderId="14" xfId="0" applyNumberFormat="1" applyFont="1" applyFill="1" applyBorder="1" applyAlignment="1">
      <alignment horizontal="center" vertical="center"/>
    </xf>
    <xf numFmtId="0" fontId="10" fillId="6" borderId="14" xfId="0" applyFont="1" applyFill="1" applyBorder="1" applyAlignment="1">
      <alignment horizontal="center" vertical="center" wrapText="1"/>
    </xf>
    <xf numFmtId="0" fontId="10" fillId="0" borderId="14" xfId="0" applyFont="1" applyBorder="1" applyAlignment="1">
      <alignment horizontal="left" vertical="center"/>
    </xf>
    <xf numFmtId="0" fontId="10" fillId="0" borderId="14" xfId="0" applyFont="1" applyBorder="1" applyAlignment="1">
      <alignment horizontal="center" vertical="center"/>
    </xf>
    <xf numFmtId="0" fontId="1" fillId="3" borderId="0" xfId="0" applyFont="1" applyFill="1"/>
    <xf numFmtId="0" fontId="14" fillId="3" borderId="1" xfId="0" applyFont="1" applyFill="1" applyBorder="1"/>
    <xf numFmtId="0" fontId="3" fillId="0" borderId="0" xfId="0" applyFont="1"/>
    <xf numFmtId="0" fontId="3" fillId="0" borderId="0" xfId="0" applyFont="1" applyAlignment="1">
      <alignment vertical="center"/>
    </xf>
    <xf numFmtId="37" fontId="10" fillId="0" borderId="5" xfId="0" applyNumberFormat="1" applyFont="1" applyBorder="1" applyAlignment="1">
      <alignment vertical="center"/>
    </xf>
    <xf numFmtId="37" fontId="10" fillId="0" borderId="6" xfId="0" applyNumberFormat="1" applyFont="1" applyBorder="1" applyAlignment="1">
      <alignment vertical="center"/>
    </xf>
    <xf numFmtId="0" fontId="10" fillId="0" borderId="5" xfId="0" applyFont="1" applyBorder="1" applyAlignment="1">
      <alignment horizontal="left" vertical="center" wrapText="1"/>
    </xf>
    <xf numFmtId="0" fontId="14" fillId="6" borderId="1" xfId="0" applyFont="1" applyFill="1" applyBorder="1" applyAlignment="1">
      <alignment vertical="top"/>
    </xf>
    <xf numFmtId="3" fontId="22" fillId="3" borderId="1" xfId="0" applyNumberFormat="1" applyFont="1" applyFill="1" applyBorder="1" applyAlignment="1">
      <alignment horizontal="left" vertical="top" wrapText="1"/>
    </xf>
    <xf numFmtId="0" fontId="13" fillId="0" borderId="11" xfId="0" applyFont="1" applyBorder="1" applyAlignment="1">
      <alignment horizontal="center" vertical="center"/>
    </xf>
    <xf numFmtId="0" fontId="11" fillId="0" borderId="0" xfId="0" applyFont="1" applyAlignment="1">
      <alignment horizontal="left"/>
    </xf>
    <xf numFmtId="0" fontId="11" fillId="0" borderId="0" xfId="0" applyFont="1"/>
    <xf numFmtId="0" fontId="11" fillId="5" borderId="0" xfId="0" applyFont="1" applyFill="1"/>
    <xf numFmtId="0" fontId="14" fillId="0" borderId="0" xfId="0" applyFont="1"/>
    <xf numFmtId="0" fontId="15" fillId="0" borderId="0" xfId="0" applyFont="1"/>
    <xf numFmtId="0" fontId="13" fillId="0" borderId="31" xfId="0" applyFont="1" applyBorder="1" applyAlignment="1">
      <alignment horizontal="center" vertical="center" wrapText="1"/>
    </xf>
    <xf numFmtId="0" fontId="14" fillId="0" borderId="1" xfId="0" applyFont="1" applyBorder="1"/>
    <xf numFmtId="0" fontId="13" fillId="0" borderId="1" xfId="0" applyFont="1" applyBorder="1" applyAlignment="1">
      <alignment horizontal="left"/>
    </xf>
    <xf numFmtId="164" fontId="10" fillId="0" borderId="14" xfId="0" applyNumberFormat="1" applyFont="1" applyBorder="1" applyAlignment="1">
      <alignment horizontal="center" vertical="center"/>
    </xf>
    <xf numFmtId="1" fontId="10" fillId="0" borderId="14" xfId="0" applyNumberFormat="1" applyFont="1" applyBorder="1" applyAlignment="1">
      <alignment horizontal="center" vertical="center"/>
    </xf>
    <xf numFmtId="164" fontId="10" fillId="0" borderId="6" xfId="0" applyNumberFormat="1" applyFont="1" applyBorder="1" applyAlignment="1">
      <alignment horizontal="center" vertical="center"/>
    </xf>
    <xf numFmtId="0" fontId="1" fillId="5" borderId="0" xfId="0" applyFont="1" applyFill="1"/>
    <xf numFmtId="0" fontId="1" fillId="0" borderId="0" xfId="0" applyFont="1" applyAlignment="1">
      <alignment vertical="top"/>
    </xf>
    <xf numFmtId="0" fontId="13" fillId="0" borderId="31" xfId="0" applyFont="1" applyBorder="1" applyAlignment="1">
      <alignment horizontal="center" vertical="center"/>
    </xf>
    <xf numFmtId="0" fontId="13" fillId="0" borderId="19" xfId="0" applyFont="1" applyBorder="1" applyAlignment="1">
      <alignment horizontal="center" vertical="center" wrapText="1"/>
    </xf>
    <xf numFmtId="3" fontId="4" fillId="0" borderId="14" xfId="0" applyNumberFormat="1" applyFont="1" applyBorder="1" applyAlignment="1">
      <alignment horizontal="center" vertical="top"/>
    </xf>
    <xf numFmtId="0" fontId="9" fillId="0" borderId="0" xfId="0" applyFont="1"/>
    <xf numFmtId="0" fontId="11" fillId="7" borderId="0" xfId="0" applyFont="1" applyFill="1" applyAlignment="1">
      <alignment horizontal="left"/>
    </xf>
    <xf numFmtId="0" fontId="3" fillId="6" borderId="1" xfId="0" applyFont="1" applyFill="1" applyBorder="1"/>
    <xf numFmtId="0" fontId="3" fillId="6" borderId="1" xfId="0" applyFont="1" applyFill="1" applyBorder="1" applyAlignment="1">
      <alignment horizontal="center"/>
    </xf>
    <xf numFmtId="0" fontId="3" fillId="6" borderId="31" xfId="0" applyFont="1" applyFill="1" applyBorder="1" applyAlignment="1">
      <alignment horizontal="right"/>
    </xf>
    <xf numFmtId="0" fontId="3" fillId="6" borderId="31" xfId="0" applyFont="1" applyFill="1" applyBorder="1" applyAlignment="1">
      <alignment horizontal="center"/>
    </xf>
    <xf numFmtId="0" fontId="4" fillId="6" borderId="31" xfId="0" applyFont="1" applyFill="1" applyBorder="1" applyAlignment="1">
      <alignment vertical="top"/>
    </xf>
    <xf numFmtId="0" fontId="4" fillId="6" borderId="31" xfId="0" applyFont="1" applyFill="1" applyBorder="1" applyAlignment="1">
      <alignment horizontal="center" vertical="top"/>
    </xf>
    <xf numFmtId="0" fontId="3" fillId="6" borderId="31" xfId="0" applyFont="1" applyFill="1" applyBorder="1"/>
    <xf numFmtId="0" fontId="4" fillId="6" borderId="31" xfId="0" applyFont="1" applyFill="1" applyBorder="1"/>
    <xf numFmtId="0" fontId="4" fillId="6" borderId="31" xfId="0" applyFont="1" applyFill="1" applyBorder="1" applyAlignment="1">
      <alignment horizontal="center"/>
    </xf>
    <xf numFmtId="0" fontId="3" fillId="0" borderId="31" xfId="0" applyFont="1" applyBorder="1" applyAlignment="1">
      <alignment horizontal="left" vertical="top"/>
    </xf>
    <xf numFmtId="3" fontId="1" fillId="0" borderId="31" xfId="0" applyNumberFormat="1" applyFont="1" applyBorder="1" applyAlignment="1">
      <alignment horizontal="center" vertical="top"/>
    </xf>
    <xf numFmtId="3" fontId="4" fillId="0" borderId="31" xfId="0" applyNumberFormat="1" applyFont="1" applyBorder="1" applyAlignment="1">
      <alignment horizontal="center" vertical="top"/>
    </xf>
    <xf numFmtId="0" fontId="10" fillId="0" borderId="31" xfId="0" applyFont="1" applyBorder="1" applyAlignment="1">
      <alignment horizontal="left" vertical="top"/>
    </xf>
    <xf numFmtId="1" fontId="4" fillId="0" borderId="31" xfId="0" applyNumberFormat="1" applyFont="1" applyBorder="1" applyAlignment="1">
      <alignment horizontal="center" vertical="top"/>
    </xf>
    <xf numFmtId="0" fontId="10" fillId="0" borderId="31" xfId="0" quotePrefix="1" applyFont="1" applyBorder="1" applyAlignment="1">
      <alignment horizontal="center" vertical="top"/>
    </xf>
    <xf numFmtId="0" fontId="3" fillId="0" borderId="31" xfId="0" applyFont="1" applyBorder="1"/>
    <xf numFmtId="0" fontId="3" fillId="8" borderId="31" xfId="0" applyFont="1" applyFill="1" applyBorder="1" applyAlignment="1">
      <alignment horizontal="center"/>
    </xf>
    <xf numFmtId="0" fontId="10" fillId="0" borderId="31" xfId="0" applyFont="1" applyBorder="1" applyAlignment="1">
      <alignment horizontal="left" wrapText="1"/>
    </xf>
    <xf numFmtId="0" fontId="3" fillId="0" borderId="0" xfId="0" applyFont="1" applyAlignment="1">
      <alignment horizontal="center"/>
    </xf>
    <xf numFmtId="0" fontId="3" fillId="0" borderId="31" xfId="0" applyFont="1" applyBorder="1" applyAlignment="1">
      <alignment horizontal="center"/>
    </xf>
    <xf numFmtId="164" fontId="10" fillId="0" borderId="31" xfId="0" applyNumberFormat="1" applyFont="1" applyBorder="1" applyAlignment="1">
      <alignment horizontal="center" wrapText="1"/>
    </xf>
    <xf numFmtId="166" fontId="10" fillId="0" borderId="31" xfId="0" applyNumberFormat="1" applyFont="1" applyBorder="1" applyAlignment="1">
      <alignment horizontal="center"/>
    </xf>
    <xf numFmtId="0" fontId="10" fillId="0" borderId="31" xfId="0" applyFont="1" applyBorder="1" applyAlignment="1">
      <alignment horizontal="center" wrapText="1"/>
    </xf>
    <xf numFmtId="3" fontId="10" fillId="0" borderId="31" xfId="0" applyNumberFormat="1" applyFont="1" applyBorder="1" applyAlignment="1">
      <alignment horizontal="center"/>
    </xf>
    <xf numFmtId="10" fontId="10" fillId="0" borderId="31" xfId="0" applyNumberFormat="1" applyFont="1" applyBorder="1" applyAlignment="1">
      <alignment horizontal="center" wrapText="1"/>
    </xf>
    <xf numFmtId="0" fontId="32" fillId="0" borderId="31" xfId="0" applyFont="1" applyBorder="1" applyAlignment="1">
      <alignment horizontal="center"/>
    </xf>
    <xf numFmtId="0" fontId="32" fillId="0" borderId="31" xfId="0" applyFont="1" applyBorder="1" applyAlignment="1">
      <alignment horizontal="left" vertical="top" wrapText="1"/>
    </xf>
    <xf numFmtId="0" fontId="32" fillId="0" borderId="31" xfId="0" applyFont="1" applyBorder="1" applyAlignment="1">
      <alignment horizontal="center" wrapText="1"/>
    </xf>
    <xf numFmtId="0" fontId="32" fillId="0" borderId="31" xfId="0" applyFont="1" applyBorder="1" applyAlignment="1">
      <alignment horizontal="left"/>
    </xf>
    <xf numFmtId="37" fontId="33" fillId="0" borderId="31" xfId="0" applyNumberFormat="1" applyFont="1" applyBorder="1" applyAlignment="1">
      <alignment horizontal="center"/>
    </xf>
    <xf numFmtId="0" fontId="3" fillId="0" borderId="0" xfId="0" applyFont="1" applyAlignment="1">
      <alignment horizontal="left"/>
    </xf>
    <xf numFmtId="0" fontId="3" fillId="0" borderId="31" xfId="0" applyFont="1" applyBorder="1" applyAlignment="1">
      <alignment horizontal="center" vertical="center"/>
    </xf>
    <xf numFmtId="0" fontId="6" fillId="8" borderId="31" xfId="0" applyFont="1" applyFill="1" applyBorder="1" applyAlignment="1">
      <alignment horizontal="center" vertical="center"/>
    </xf>
    <xf numFmtId="3" fontId="10" fillId="0" borderId="31" xfId="0" applyNumberFormat="1" applyFont="1" applyBorder="1" applyAlignment="1">
      <alignment horizontal="center" vertical="top"/>
    </xf>
    <xf numFmtId="0" fontId="6" fillId="0" borderId="0" xfId="0" applyFont="1"/>
    <xf numFmtId="0" fontId="10" fillId="0" borderId="5" xfId="0" applyFont="1" applyBorder="1" applyAlignment="1">
      <alignment horizontal="left" vertical="top"/>
    </xf>
    <xf numFmtId="0" fontId="10" fillId="0" borderId="27" xfId="0" applyFont="1" applyBorder="1" applyAlignment="1">
      <alignment horizontal="left" vertical="top"/>
    </xf>
    <xf numFmtId="0" fontId="7" fillId="0" borderId="0" xfId="0" applyFont="1" applyAlignment="1">
      <alignment horizontal="center"/>
    </xf>
    <xf numFmtId="0" fontId="7" fillId="0" borderId="51" xfId="0" applyFont="1" applyBorder="1" applyAlignment="1">
      <alignment horizontal="center"/>
    </xf>
    <xf numFmtId="0" fontId="13" fillId="0" borderId="29"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52" xfId="0" applyFont="1" applyBorder="1" applyAlignment="1">
      <alignment horizontal="left" vertical="center"/>
    </xf>
    <xf numFmtId="3" fontId="10" fillId="0" borderId="30" xfId="0" applyNumberFormat="1" applyFont="1" applyBorder="1" applyAlignment="1">
      <alignment horizontal="center" vertical="center"/>
    </xf>
    <xf numFmtId="3" fontId="10" fillId="0" borderId="30" xfId="0" applyNumberFormat="1" applyFont="1" applyBorder="1" applyAlignment="1">
      <alignment horizontal="center" vertical="top"/>
    </xf>
    <xf numFmtId="0" fontId="10" fillId="0" borderId="51" xfId="0" applyFont="1" applyBorder="1" applyAlignment="1">
      <alignment horizontal="left" vertical="center"/>
    </xf>
    <xf numFmtId="3" fontId="10" fillId="0" borderId="14" xfId="0" applyNumberFormat="1" applyFont="1" applyBorder="1" applyAlignment="1">
      <alignment horizontal="center" vertical="center"/>
    </xf>
    <xf numFmtId="3" fontId="10" fillId="0" borderId="14" xfId="0" applyNumberFormat="1" applyFont="1" applyBorder="1" applyAlignment="1">
      <alignment horizontal="center" vertical="top"/>
    </xf>
    <xf numFmtId="0" fontId="10" fillId="0" borderId="51" xfId="0" applyFont="1" applyBorder="1" applyAlignment="1">
      <alignment horizontal="left" vertical="center" wrapText="1"/>
    </xf>
    <xf numFmtId="0" fontId="13" fillId="0" borderId="53" xfId="0" applyFont="1" applyBorder="1" applyAlignment="1">
      <alignment vertical="center" wrapText="1"/>
    </xf>
    <xf numFmtId="3" fontId="13" fillId="0" borderId="29" xfId="0" applyNumberFormat="1" applyFont="1" applyBorder="1" applyAlignment="1">
      <alignment horizontal="center" vertical="center"/>
    </xf>
    <xf numFmtId="0" fontId="28" fillId="0" borderId="5" xfId="0" applyFont="1" applyBorder="1" applyAlignment="1">
      <alignment horizontal="left" vertical="top"/>
    </xf>
    <xf numFmtId="0" fontId="29" fillId="0" borderId="6" xfId="0" applyFont="1" applyBorder="1" applyAlignment="1">
      <alignment horizontal="left" vertical="top"/>
    </xf>
    <xf numFmtId="0" fontId="28" fillId="0" borderId="5" xfId="0" applyFont="1" applyBorder="1" applyAlignment="1">
      <alignment horizontal="left" vertical="top" wrapText="1"/>
    </xf>
    <xf numFmtId="0" fontId="10" fillId="0" borderId="30" xfId="0" applyFont="1" applyBorder="1" applyAlignment="1">
      <alignment horizontal="left" vertical="center" wrapText="1"/>
    </xf>
    <xf numFmtId="172" fontId="10" fillId="0" borderId="30" xfId="0" applyNumberFormat="1" applyFont="1" applyBorder="1" applyAlignment="1">
      <alignment vertical="center"/>
    </xf>
    <xf numFmtId="0" fontId="28" fillId="0" borderId="6" xfId="0" applyFont="1" applyBorder="1" applyAlignment="1">
      <alignment horizontal="left" vertical="top" wrapText="1"/>
    </xf>
    <xf numFmtId="0" fontId="10" fillId="0" borderId="14" xfId="0" applyFont="1" applyBorder="1" applyAlignment="1">
      <alignment horizontal="center" vertical="top"/>
    </xf>
    <xf numFmtId="0" fontId="35" fillId="0" borderId="14" xfId="0" applyFont="1" applyBorder="1" applyAlignment="1">
      <alignment horizontal="center" vertical="top"/>
    </xf>
    <xf numFmtId="0" fontId="13" fillId="0" borderId="27" xfId="0" applyFont="1" applyBorder="1" applyAlignment="1">
      <alignment horizontal="left" vertical="top" wrapText="1"/>
    </xf>
    <xf numFmtId="0" fontId="13" fillId="0" borderId="29" xfId="0" applyFont="1" applyBorder="1" applyAlignment="1">
      <alignment horizontal="left" vertical="top" wrapText="1"/>
    </xf>
    <xf numFmtId="172" fontId="13" fillId="0" borderId="19" xfId="0" applyNumberFormat="1" applyFont="1" applyBorder="1" applyAlignment="1">
      <alignment horizontal="center"/>
    </xf>
    <xf numFmtId="3" fontId="13" fillId="0" borderId="19" xfId="0" applyNumberFormat="1" applyFont="1" applyBorder="1" applyAlignment="1">
      <alignment horizontal="center"/>
    </xf>
    <xf numFmtId="0" fontId="3" fillId="0" borderId="0" xfId="0" applyFont="1" applyAlignment="1">
      <alignment vertical="top"/>
    </xf>
    <xf numFmtId="0" fontId="3" fillId="0" borderId="6" xfId="0" applyFont="1" applyBorder="1" applyAlignment="1">
      <alignment vertical="top"/>
    </xf>
    <xf numFmtId="0" fontId="3" fillId="0" borderId="28" xfId="0" applyFont="1" applyBorder="1" applyAlignment="1">
      <alignment vertical="top"/>
    </xf>
    <xf numFmtId="0" fontId="3" fillId="0" borderId="29" xfId="0" applyFont="1" applyBorder="1" applyAlignment="1">
      <alignment vertical="top"/>
    </xf>
    <xf numFmtId="0" fontId="10" fillId="0" borderId="2" xfId="0" applyFont="1" applyBorder="1" applyAlignment="1">
      <alignment horizontal="left" vertical="top"/>
    </xf>
    <xf numFmtId="0" fontId="3" fillId="0" borderId="3" xfId="0" applyFont="1" applyBorder="1" applyAlignment="1">
      <alignment vertical="top"/>
    </xf>
    <xf numFmtId="0" fontId="3" fillId="0" borderId="4" xfId="0" applyFont="1" applyBorder="1" applyAlignment="1">
      <alignment vertical="top"/>
    </xf>
    <xf numFmtId="0" fontId="10" fillId="0" borderId="5" xfId="0" applyFont="1" applyBorder="1" applyAlignment="1">
      <alignment horizontal="center" vertical="top" wrapText="1"/>
    </xf>
    <xf numFmtId="0" fontId="10" fillId="0" borderId="6" xfId="0" applyFont="1" applyBorder="1" applyAlignment="1">
      <alignment horizontal="center" vertical="top"/>
    </xf>
    <xf numFmtId="0" fontId="10" fillId="0" borderId="0" xfId="0" applyFont="1" applyAlignment="1">
      <alignment horizontal="left" vertical="top"/>
    </xf>
    <xf numFmtId="0" fontId="10" fillId="8" borderId="18" xfId="0" applyFont="1" applyFill="1" applyBorder="1" applyAlignment="1">
      <alignment horizontal="left" vertical="top"/>
    </xf>
    <xf numFmtId="167" fontId="10" fillId="0" borderId="28" xfId="0" applyNumberFormat="1" applyFont="1" applyBorder="1" applyAlignment="1">
      <alignment horizontal="right" vertical="top"/>
    </xf>
    <xf numFmtId="167" fontId="10" fillId="0" borderId="29" xfId="0" applyNumberFormat="1" applyFont="1" applyBorder="1" applyAlignment="1">
      <alignment horizontal="right" vertical="top"/>
    </xf>
    <xf numFmtId="0" fontId="10" fillId="0" borderId="28" xfId="0" applyFont="1" applyBorder="1" applyAlignment="1">
      <alignment horizontal="center" vertical="top" wrapText="1"/>
    </xf>
    <xf numFmtId="0" fontId="10" fillId="0" borderId="29" xfId="0" applyFont="1" applyBorder="1" applyAlignment="1">
      <alignment horizontal="center" vertical="top" wrapText="1"/>
    </xf>
    <xf numFmtId="0" fontId="12" fillId="0" borderId="0" xfId="0" applyFont="1" applyAlignment="1">
      <alignment horizontal="center" vertical="top" wrapText="1"/>
    </xf>
    <xf numFmtId="0" fontId="3" fillId="0" borderId="6" xfId="0" applyFont="1" applyBorder="1"/>
    <xf numFmtId="0" fontId="13" fillId="0" borderId="0" xfId="0" applyFont="1" applyAlignment="1">
      <alignment horizontal="center" vertical="center"/>
    </xf>
    <xf numFmtId="0" fontId="13" fillId="3" borderId="1" xfId="0" applyFont="1" applyFill="1" applyBorder="1" applyAlignment="1">
      <alignment horizontal="center" vertical="center"/>
    </xf>
    <xf numFmtId="0" fontId="13" fillId="3" borderId="31" xfId="0" applyFont="1" applyFill="1" applyBorder="1" applyAlignment="1">
      <alignment horizontal="center" vertical="center"/>
    </xf>
    <xf numFmtId="3" fontId="10" fillId="0" borderId="0" xfId="0" applyNumberFormat="1" applyFont="1" applyAlignment="1">
      <alignment horizontal="center" vertical="top"/>
    </xf>
    <xf numFmtId="3" fontId="7" fillId="8" borderId="20" xfId="0" applyNumberFormat="1" applyFont="1" applyFill="1" applyBorder="1" applyAlignment="1">
      <alignment horizontal="center" vertical="center"/>
    </xf>
    <xf numFmtId="170" fontId="4" fillId="0" borderId="14" xfId="0" applyNumberFormat="1" applyFont="1" applyBorder="1" applyAlignment="1">
      <alignment horizontal="center"/>
    </xf>
    <xf numFmtId="37" fontId="4" fillId="0" borderId="14" xfId="0" applyNumberFormat="1" applyFont="1" applyBorder="1" applyAlignment="1">
      <alignment horizontal="center" vertical="top"/>
    </xf>
    <xf numFmtId="37" fontId="4" fillId="0" borderId="14" xfId="0" applyNumberFormat="1" applyFont="1" applyBorder="1" applyAlignment="1">
      <alignment horizontal="center"/>
    </xf>
    <xf numFmtId="3" fontId="4" fillId="0" borderId="14" xfId="0" applyNumberFormat="1" applyFont="1" applyBorder="1" applyAlignment="1">
      <alignment horizontal="center"/>
    </xf>
    <xf numFmtId="166" fontId="4" fillId="0" borderId="14" xfId="0" applyNumberFormat="1" applyFont="1" applyBorder="1" applyAlignment="1">
      <alignment horizontal="center"/>
    </xf>
    <xf numFmtId="0" fontId="10" fillId="0" borderId="19" xfId="0" applyFont="1" applyBorder="1" applyAlignment="1">
      <alignment horizontal="left" vertical="center"/>
    </xf>
    <xf numFmtId="37" fontId="4" fillId="0" borderId="19" xfId="0" applyNumberFormat="1" applyFont="1" applyBorder="1" applyAlignment="1">
      <alignment horizontal="center"/>
    </xf>
    <xf numFmtId="3" fontId="4" fillId="0" borderId="19" xfId="0" applyNumberFormat="1" applyFont="1" applyBorder="1" applyAlignment="1">
      <alignment horizontal="center"/>
    </xf>
    <xf numFmtId="3" fontId="10" fillId="0" borderId="19" xfId="0" applyNumberFormat="1" applyFont="1" applyBorder="1" applyAlignment="1">
      <alignment horizontal="center" vertical="top"/>
    </xf>
    <xf numFmtId="0" fontId="6" fillId="0" borderId="0" xfId="0" applyFont="1" applyAlignment="1">
      <alignment horizontal="center"/>
    </xf>
    <xf numFmtId="0" fontId="13" fillId="0" borderId="13" xfId="0" applyFont="1" applyBorder="1" applyAlignment="1">
      <alignment horizontal="center" vertical="center"/>
    </xf>
    <xf numFmtId="3" fontId="10" fillId="0" borderId="6" xfId="0" applyNumberFormat="1" applyFont="1" applyBorder="1" applyAlignment="1">
      <alignment horizontal="center" vertical="top"/>
    </xf>
    <xf numFmtId="170" fontId="4" fillId="0" borderId="6" xfId="0" applyNumberFormat="1" applyFont="1" applyBorder="1" applyAlignment="1">
      <alignment horizontal="center"/>
    </xf>
    <xf numFmtId="3" fontId="4" fillId="0" borderId="6" xfId="0" applyNumberFormat="1" applyFont="1" applyBorder="1" applyAlignment="1">
      <alignment horizontal="center" vertical="top"/>
    </xf>
    <xf numFmtId="3" fontId="4" fillId="0" borderId="6" xfId="0" applyNumberFormat="1" applyFont="1" applyBorder="1" applyAlignment="1">
      <alignment horizontal="center"/>
    </xf>
    <xf numFmtId="166" fontId="4" fillId="0" borderId="6" xfId="0" applyNumberFormat="1" applyFont="1" applyBorder="1" applyAlignment="1">
      <alignment horizontal="center"/>
    </xf>
    <xf numFmtId="3" fontId="4" fillId="0" borderId="29" xfId="0" applyNumberFormat="1" applyFont="1" applyBorder="1" applyAlignment="1">
      <alignment horizontal="center"/>
    </xf>
    <xf numFmtId="0" fontId="13" fillId="0" borderId="30" xfId="0" applyFont="1" applyBorder="1" applyAlignment="1">
      <alignment horizontal="center" vertical="center" wrapText="1"/>
    </xf>
    <xf numFmtId="0" fontId="13" fillId="8" borderId="41" xfId="0" applyFont="1" applyFill="1" applyBorder="1" applyAlignment="1">
      <alignment horizontal="center" vertical="center" wrapText="1"/>
    </xf>
    <xf numFmtId="174" fontId="10" fillId="0" borderId="2" xfId="0" applyNumberFormat="1" applyFont="1" applyBorder="1" applyAlignment="1">
      <alignment horizontal="center" vertical="top"/>
    </xf>
    <xf numFmtId="174" fontId="10" fillId="0" borderId="30" xfId="0" applyNumberFormat="1" applyFont="1" applyBorder="1" applyAlignment="1">
      <alignment horizontal="center" vertical="top"/>
    </xf>
    <xf numFmtId="174" fontId="10" fillId="0" borderId="5" xfId="0" applyNumberFormat="1" applyFont="1" applyBorder="1" applyAlignment="1">
      <alignment horizontal="center" vertical="top"/>
    </xf>
    <xf numFmtId="174" fontId="10" fillId="0" borderId="14" xfId="0" applyNumberFormat="1" applyFont="1" applyBorder="1" applyAlignment="1">
      <alignment horizontal="center" vertical="top"/>
    </xf>
    <xf numFmtId="174" fontId="10" fillId="0" borderId="5" xfId="0" applyNumberFormat="1" applyFont="1" applyBorder="1" applyAlignment="1">
      <alignment horizontal="right" vertical="top"/>
    </xf>
    <xf numFmtId="174" fontId="10" fillId="0" borderId="19" xfId="0" applyNumberFormat="1" applyFont="1" applyBorder="1" applyAlignment="1">
      <alignment horizontal="center" vertical="top"/>
    </xf>
    <xf numFmtId="0" fontId="13" fillId="0" borderId="14" xfId="0" applyFont="1" applyBorder="1" applyAlignment="1">
      <alignment horizontal="center" vertical="center" wrapText="1"/>
    </xf>
    <xf numFmtId="1" fontId="13" fillId="8" borderId="38" xfId="0" applyNumberFormat="1" applyFont="1" applyFill="1" applyBorder="1" applyAlignment="1">
      <alignment horizontal="center" vertical="center" wrapText="1"/>
    </xf>
    <xf numFmtId="0" fontId="3" fillId="0" borderId="54" xfId="0" applyFont="1" applyBorder="1"/>
    <xf numFmtId="0" fontId="3" fillId="0" borderId="55" xfId="0" quotePrefix="1" applyFont="1" applyBorder="1" applyAlignment="1">
      <alignment horizontal="center"/>
    </xf>
    <xf numFmtId="0" fontId="3" fillId="8" borderId="56" xfId="0" quotePrefix="1" applyFont="1" applyFill="1" applyBorder="1" applyAlignment="1">
      <alignment horizontal="center"/>
    </xf>
    <xf numFmtId="0" fontId="9" fillId="0" borderId="57" xfId="0" applyFont="1" applyBorder="1" applyAlignment="1">
      <alignment horizontal="left" vertical="center" wrapText="1"/>
    </xf>
    <xf numFmtId="0" fontId="3" fillId="0" borderId="58" xfId="0" applyFont="1" applyBorder="1" applyAlignment="1">
      <alignment horizontal="center"/>
    </xf>
    <xf numFmtId="0" fontId="3" fillId="0" borderId="59" xfId="0" applyFont="1" applyBorder="1" applyAlignment="1">
      <alignment horizontal="center"/>
    </xf>
    <xf numFmtId="0" fontId="10" fillId="0" borderId="0" xfId="0" applyFont="1" applyAlignment="1">
      <alignment horizontal="left"/>
    </xf>
    <xf numFmtId="0" fontId="3" fillId="0" borderId="0" xfId="0" applyFont="1" applyAlignment="1">
      <alignment horizontal="right"/>
    </xf>
    <xf numFmtId="0" fontId="9" fillId="9" borderId="54" xfId="0" applyFont="1" applyFill="1" applyBorder="1" applyAlignment="1">
      <alignment horizontal="left" vertical="center" wrapText="1"/>
    </xf>
    <xf numFmtId="0" fontId="3" fillId="9" borderId="55" xfId="0" applyFont="1" applyFill="1" applyBorder="1" applyAlignment="1">
      <alignment horizontal="center"/>
    </xf>
    <xf numFmtId="0" fontId="3" fillId="8" borderId="56" xfId="0" applyFont="1" applyFill="1" applyBorder="1" applyAlignment="1">
      <alignment horizontal="center"/>
    </xf>
    <xf numFmtId="0" fontId="9" fillId="10" borderId="60" xfId="0" applyFont="1" applyFill="1" applyBorder="1" applyAlignment="1">
      <alignment horizontal="left" vertical="center" wrapText="1"/>
    </xf>
    <xf numFmtId="0" fontId="3" fillId="0" borderId="61" xfId="0" applyFont="1" applyBorder="1" applyAlignment="1">
      <alignment horizontal="right"/>
    </xf>
    <xf numFmtId="0" fontId="9" fillId="0" borderId="60" xfId="0" applyFont="1" applyBorder="1" applyAlignment="1">
      <alignment horizontal="left" vertical="center" wrapText="1"/>
    </xf>
    <xf numFmtId="0" fontId="3" fillId="0" borderId="59" xfId="0" applyFont="1" applyBorder="1" applyAlignment="1">
      <alignment horizontal="right"/>
    </xf>
    <xf numFmtId="0" fontId="9" fillId="10" borderId="54" xfId="0" applyFont="1" applyFill="1" applyBorder="1" applyAlignment="1">
      <alignment horizontal="left" vertical="center" wrapText="1"/>
    </xf>
    <xf numFmtId="0" fontId="3" fillId="0" borderId="55" xfId="0" applyFont="1" applyBorder="1"/>
    <xf numFmtId="0" fontId="3" fillId="0" borderId="56" xfId="0" applyFont="1" applyBorder="1" applyAlignment="1">
      <alignment horizontal="right"/>
    </xf>
    <xf numFmtId="0" fontId="9" fillId="0" borderId="52" xfId="0" applyFont="1" applyBorder="1" applyAlignment="1">
      <alignment horizontal="left" vertical="center" wrapText="1"/>
    </xf>
    <xf numFmtId="0" fontId="3" fillId="0" borderId="30" xfId="0" applyFont="1" applyBorder="1" applyAlignment="1">
      <alignment horizontal="center"/>
    </xf>
    <xf numFmtId="0" fontId="3" fillId="0" borderId="62" xfId="0" applyFont="1" applyBorder="1" applyAlignment="1">
      <alignment horizontal="right"/>
    </xf>
    <xf numFmtId="0" fontId="3" fillId="0" borderId="55" xfId="0" applyFont="1" applyBorder="1" applyAlignment="1">
      <alignment horizontal="center"/>
    </xf>
    <xf numFmtId="0" fontId="10" fillId="0" borderId="61" xfId="0" applyFont="1" applyBorder="1" applyAlignment="1">
      <alignment horizontal="left" vertical="center" wrapText="1"/>
    </xf>
    <xf numFmtId="164" fontId="3" fillId="0" borderId="31" xfId="0" applyNumberFormat="1" applyFont="1" applyBorder="1" applyAlignment="1">
      <alignment horizontal="center"/>
    </xf>
    <xf numFmtId="164" fontId="3" fillId="0" borderId="58" xfId="0" applyNumberFormat="1" applyFont="1" applyBorder="1" applyAlignment="1">
      <alignment horizontal="center"/>
    </xf>
    <xf numFmtId="0" fontId="10" fillId="0" borderId="59" xfId="0" applyFont="1" applyBorder="1" applyAlignment="1">
      <alignment horizontal="left" vertical="center" wrapText="1"/>
    </xf>
    <xf numFmtId="0" fontId="13" fillId="0" borderId="76" xfId="0" applyFont="1" applyBorder="1" applyAlignment="1">
      <alignment horizontal="center" vertical="top" wrapText="1"/>
    </xf>
    <xf numFmtId="0" fontId="13" fillId="0" borderId="58" xfId="0" applyFont="1" applyBorder="1" applyAlignment="1">
      <alignment horizontal="center" vertical="top" wrapText="1"/>
    </xf>
    <xf numFmtId="0" fontId="13" fillId="0" borderId="64" xfId="0" applyFont="1" applyBorder="1" applyAlignment="1">
      <alignment horizontal="center" vertical="top" wrapText="1"/>
    </xf>
    <xf numFmtId="0" fontId="13" fillId="0" borderId="77" xfId="0" applyFont="1" applyBorder="1" applyAlignment="1">
      <alignment horizontal="center" vertical="top" wrapText="1"/>
    </xf>
    <xf numFmtId="0" fontId="3" fillId="0" borderId="71" xfId="0" applyFont="1" applyBorder="1"/>
    <xf numFmtId="0" fontId="3" fillId="0" borderId="78" xfId="0" applyFont="1" applyBorder="1"/>
    <xf numFmtId="0" fontId="9" fillId="0" borderId="6" xfId="0" applyFont="1" applyBorder="1" applyAlignment="1">
      <alignment horizontal="center" vertical="center"/>
    </xf>
    <xf numFmtId="0" fontId="9" fillId="0" borderId="14" xfId="0" applyFont="1" applyBorder="1" applyAlignment="1">
      <alignment horizontal="center" vertical="center"/>
    </xf>
    <xf numFmtId="164" fontId="9" fillId="0" borderId="79" xfId="0" applyNumberFormat="1" applyFont="1" applyBorder="1" applyAlignment="1">
      <alignment horizontal="center" vertical="center"/>
    </xf>
    <xf numFmtId="164" fontId="10" fillId="8" borderId="44" xfId="0" applyNumberFormat="1" applyFont="1" applyFill="1" applyBorder="1" applyAlignment="1">
      <alignment horizontal="center" vertical="center"/>
    </xf>
    <xf numFmtId="1" fontId="10" fillId="8" borderId="20" xfId="0" applyNumberFormat="1" applyFont="1" applyFill="1" applyBorder="1" applyAlignment="1">
      <alignment horizontal="center" vertical="center"/>
    </xf>
    <xf numFmtId="164" fontId="10" fillId="0" borderId="79" xfId="0" applyNumberFormat="1" applyFont="1" applyBorder="1" applyAlignment="1">
      <alignment horizontal="center" vertical="center"/>
    </xf>
    <xf numFmtId="164" fontId="10" fillId="0" borderId="81" xfId="0" applyNumberFormat="1" applyFont="1" applyBorder="1" applyAlignment="1">
      <alignment horizontal="center" vertical="center"/>
    </xf>
    <xf numFmtId="1" fontId="10" fillId="0" borderId="81" xfId="0" applyNumberFormat="1" applyFont="1" applyBorder="1" applyAlignment="1">
      <alignment horizontal="center" vertical="center"/>
    </xf>
    <xf numFmtId="164" fontId="10" fillId="8" borderId="82" xfId="0" applyNumberFormat="1" applyFont="1" applyFill="1" applyBorder="1" applyAlignment="1">
      <alignment horizontal="center" vertical="center"/>
    </xf>
    <xf numFmtId="1" fontId="10" fillId="8" borderId="83" xfId="0" applyNumberFormat="1" applyFont="1" applyFill="1" applyBorder="1" applyAlignment="1">
      <alignment horizontal="center" vertical="center"/>
    </xf>
    <xf numFmtId="164" fontId="10" fillId="0" borderId="84" xfId="0" applyNumberFormat="1" applyFont="1" applyBorder="1" applyAlignment="1">
      <alignment horizontal="center" vertical="center"/>
    </xf>
    <xf numFmtId="0" fontId="1" fillId="0" borderId="5" xfId="0" applyFont="1" applyBorder="1"/>
    <xf numFmtId="0" fontId="3" fillId="0" borderId="14" xfId="0" applyFont="1" applyBorder="1"/>
    <xf numFmtId="0" fontId="10" fillId="8" borderId="44" xfId="0" applyFont="1" applyFill="1" applyBorder="1" applyAlignment="1">
      <alignment horizontal="center" vertical="center" wrapText="1"/>
    </xf>
    <xf numFmtId="0" fontId="9" fillId="0" borderId="79" xfId="0" applyFont="1" applyBorder="1" applyAlignment="1">
      <alignment horizontal="center" vertical="center"/>
    </xf>
    <xf numFmtId="0" fontId="10" fillId="8" borderId="44" xfId="0" applyFont="1" applyFill="1" applyBorder="1" applyAlignment="1">
      <alignment horizontal="center" vertical="center"/>
    </xf>
    <xf numFmtId="0" fontId="10" fillId="8" borderId="20" xfId="0" applyFont="1" applyFill="1" applyBorder="1" applyAlignment="1">
      <alignment horizontal="center" vertical="center"/>
    </xf>
    <xf numFmtId="0" fontId="10" fillId="0" borderId="79" xfId="0" applyFont="1" applyBorder="1" applyAlignment="1">
      <alignment horizontal="center" vertical="center"/>
    </xf>
    <xf numFmtId="0" fontId="10" fillId="0" borderId="14" xfId="0" quotePrefix="1" applyFont="1" applyBorder="1" applyAlignment="1">
      <alignment horizontal="center" vertical="center" wrapText="1"/>
    </xf>
    <xf numFmtId="0" fontId="10" fillId="0" borderId="85" xfId="0" applyFont="1" applyBorder="1" applyAlignment="1">
      <alignment horizontal="center" vertical="center"/>
    </xf>
    <xf numFmtId="0" fontId="10" fillId="0" borderId="86" xfId="0" applyFont="1" applyBorder="1" applyAlignment="1">
      <alignment horizontal="center"/>
    </xf>
    <xf numFmtId="0" fontId="10" fillId="0" borderId="81" xfId="0" applyFont="1" applyBorder="1" applyAlignment="1">
      <alignment horizontal="center"/>
    </xf>
    <xf numFmtId="0" fontId="10" fillId="8" borderId="83" xfId="0" applyFont="1" applyFill="1" applyBorder="1" applyAlignment="1">
      <alignment horizontal="center" vertical="center"/>
    </xf>
    <xf numFmtId="0" fontId="10" fillId="0" borderId="68" xfId="0" applyFont="1" applyBorder="1" applyAlignment="1">
      <alignment horizontal="center" vertical="center"/>
    </xf>
    <xf numFmtId="0" fontId="38" fillId="0" borderId="0" xfId="0" applyFont="1"/>
    <xf numFmtId="0" fontId="13" fillId="0" borderId="1" xfId="0" applyFont="1" applyBorder="1"/>
    <xf numFmtId="0" fontId="42" fillId="0" borderId="0" xfId="0" applyFont="1" applyAlignment="1">
      <alignment vertical="center"/>
    </xf>
    <xf numFmtId="0" fontId="52" fillId="0" borderId="0" xfId="0" applyFont="1" applyAlignment="1">
      <alignment vertical="center"/>
    </xf>
    <xf numFmtId="0" fontId="52" fillId="0" borderId="0" xfId="0" applyFont="1"/>
    <xf numFmtId="0" fontId="0" fillId="0" borderId="0" xfId="0" applyAlignment="1">
      <alignment vertical="center"/>
    </xf>
    <xf numFmtId="0" fontId="56" fillId="0" borderId="0" xfId="0" applyFont="1"/>
    <xf numFmtId="0" fontId="57" fillId="0" borderId="0" xfId="0" applyFont="1"/>
    <xf numFmtId="0" fontId="0" fillId="0" borderId="0" xfId="0" applyAlignment="1">
      <alignment vertical="top"/>
    </xf>
    <xf numFmtId="164" fontId="14" fillId="0" borderId="1" xfId="0" applyNumberFormat="1" applyFont="1" applyBorder="1"/>
    <xf numFmtId="0" fontId="48" fillId="6" borderId="14" xfId="0" applyFont="1" applyFill="1" applyBorder="1" applyAlignment="1">
      <alignment horizontal="left" vertical="center"/>
    </xf>
    <xf numFmtId="0" fontId="1" fillId="0" borderId="48" xfId="3" applyFont="1"/>
    <xf numFmtId="0" fontId="62" fillId="0" borderId="48" xfId="3"/>
    <xf numFmtId="0" fontId="1" fillId="0" borderId="48" xfId="3" applyFont="1" applyAlignment="1">
      <alignment vertical="center"/>
    </xf>
    <xf numFmtId="0" fontId="62" fillId="0" borderId="48" xfId="3" applyAlignment="1">
      <alignment vertical="center"/>
    </xf>
    <xf numFmtId="0" fontId="11" fillId="0" borderId="48" xfId="3" applyFont="1" applyAlignment="1">
      <alignment vertical="center"/>
    </xf>
    <xf numFmtId="3" fontId="10" fillId="0" borderId="5"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0" fillId="0" borderId="5" xfId="0" applyFont="1" applyBorder="1" applyAlignment="1">
      <alignment horizontal="left" vertical="center"/>
    </xf>
    <xf numFmtId="0" fontId="10" fillId="0" borderId="14" xfId="0" applyFont="1" applyBorder="1" applyAlignment="1">
      <alignment horizontal="left" vertical="center" wrapText="1"/>
    </xf>
    <xf numFmtId="3" fontId="10" fillId="0" borderId="5" xfId="0" applyNumberFormat="1" applyFont="1" applyBorder="1" applyAlignment="1">
      <alignment horizontal="center" vertical="top"/>
    </xf>
    <xf numFmtId="3" fontId="10" fillId="0" borderId="2" xfId="0" applyNumberFormat="1" applyFont="1" applyBorder="1" applyAlignment="1">
      <alignment horizontal="center" vertical="top"/>
    </xf>
    <xf numFmtId="0" fontId="3" fillId="0" borderId="5" xfId="0" applyFont="1" applyBorder="1"/>
    <xf numFmtId="0" fontId="13" fillId="0" borderId="11" xfId="0" applyFont="1" applyBorder="1" applyAlignment="1">
      <alignment horizontal="center" vertical="center" wrapText="1"/>
    </xf>
    <xf numFmtId="0" fontId="10" fillId="0" borderId="14" xfId="0" applyFont="1" applyBorder="1" applyAlignment="1">
      <alignment horizontal="left" wrapText="1"/>
    </xf>
    <xf numFmtId="0" fontId="10" fillId="0" borderId="14" xfId="0" applyFont="1" applyBorder="1" applyAlignment="1">
      <alignment horizontal="center" wrapText="1"/>
    </xf>
    <xf numFmtId="3" fontId="10" fillId="0" borderId="14" xfId="0" applyNumberFormat="1" applyFont="1" applyBorder="1" applyAlignment="1">
      <alignment horizontal="center"/>
    </xf>
    <xf numFmtId="0" fontId="10" fillId="0" borderId="14" xfId="0" applyFont="1" applyBorder="1" applyAlignment="1">
      <alignment horizontal="center"/>
    </xf>
    <xf numFmtId="165" fontId="10" fillId="0" borderId="14" xfId="0" applyNumberFormat="1" applyFont="1" applyBorder="1" applyAlignment="1">
      <alignment horizontal="right" vertical="center"/>
    </xf>
    <xf numFmtId="3" fontId="4" fillId="0" borderId="14" xfId="0" quotePrefix="1" applyNumberFormat="1" applyFont="1" applyBorder="1" applyAlignment="1">
      <alignment horizontal="center" vertical="center"/>
    </xf>
    <xf numFmtId="0" fontId="4" fillId="0" borderId="14" xfId="0" applyFont="1" applyBorder="1" applyAlignment="1">
      <alignment horizontal="center" vertical="center"/>
    </xf>
    <xf numFmtId="0" fontId="48" fillId="0" borderId="14" xfId="0" applyFont="1" applyBorder="1" applyAlignment="1">
      <alignment horizontal="left" vertical="center" wrapText="1"/>
    </xf>
    <xf numFmtId="0" fontId="10" fillId="0" borderId="14" xfId="0" quotePrefix="1" applyFont="1" applyBorder="1" applyAlignment="1">
      <alignment horizontal="center" vertical="center"/>
    </xf>
    <xf numFmtId="0" fontId="10" fillId="0" borderId="14" xfId="0" applyFont="1" applyBorder="1" applyAlignment="1">
      <alignment horizontal="left" vertical="center" indent="1"/>
    </xf>
    <xf numFmtId="0" fontId="4" fillId="0" borderId="14" xfId="0" quotePrefix="1" applyFont="1" applyBorder="1" applyAlignment="1">
      <alignment horizontal="center" vertical="center"/>
    </xf>
    <xf numFmtId="0" fontId="12" fillId="0" borderId="14" xfId="0" applyFont="1" applyBorder="1" applyAlignment="1">
      <alignment horizontal="left" vertical="center" wrapText="1"/>
    </xf>
    <xf numFmtId="166" fontId="4" fillId="0" borderId="14" xfId="0" quotePrefix="1" applyNumberFormat="1" applyFont="1" applyBorder="1" applyAlignment="1">
      <alignment horizontal="center" vertical="center"/>
    </xf>
    <xf numFmtId="1" fontId="4" fillId="0" borderId="14" xfId="0" applyNumberFormat="1" applyFont="1" applyBorder="1" applyAlignment="1">
      <alignment horizontal="center" vertical="center"/>
    </xf>
    <xf numFmtId="3" fontId="4" fillId="0" borderId="14" xfId="0" applyNumberFormat="1" applyFont="1" applyBorder="1" applyAlignment="1">
      <alignment horizontal="center" vertical="center"/>
    </xf>
    <xf numFmtId="0" fontId="48" fillId="0" borderId="14" xfId="0" applyFont="1" applyBorder="1" applyAlignment="1">
      <alignment horizontal="left" vertical="center"/>
    </xf>
    <xf numFmtId="0" fontId="10" fillId="0" borderId="6" xfId="0" applyFont="1" applyBorder="1" applyAlignment="1">
      <alignment horizontal="center" vertical="center"/>
    </xf>
    <xf numFmtId="167" fontId="12" fillId="0" borderId="14" xfId="0" applyNumberFormat="1" applyFont="1" applyBorder="1" applyAlignment="1">
      <alignment horizontal="left" vertical="center" wrapText="1"/>
    </xf>
    <xf numFmtId="167" fontId="10" fillId="0" borderId="14" xfId="0" applyNumberFormat="1" applyFont="1" applyBorder="1" applyAlignment="1">
      <alignment horizontal="left" vertical="center" wrapText="1"/>
    </xf>
    <xf numFmtId="0" fontId="10" fillId="0" borderId="19" xfId="0" applyFont="1" applyBorder="1" applyAlignment="1">
      <alignment vertical="center" wrapText="1"/>
    </xf>
    <xf numFmtId="164" fontId="4" fillId="0" borderId="19" xfId="0" applyNumberFormat="1" applyFont="1" applyBorder="1" applyAlignment="1">
      <alignment horizontal="center" vertical="center"/>
    </xf>
    <xf numFmtId="0" fontId="10" fillId="0" borderId="19" xfId="0" applyFont="1" applyBorder="1" applyAlignment="1">
      <alignment horizontal="center" vertical="center" wrapText="1"/>
    </xf>
    <xf numFmtId="0" fontId="13" fillId="0" borderId="1" xfId="0" applyFont="1" applyBorder="1" applyAlignment="1">
      <alignment horizontal="left" wrapText="1"/>
    </xf>
    <xf numFmtId="0" fontId="14" fillId="0" borderId="1" xfId="0" applyFont="1" applyBorder="1" applyAlignment="1">
      <alignment horizontal="left"/>
    </xf>
    <xf numFmtId="0" fontId="16" fillId="0" borderId="48" xfId="0" applyFont="1" applyBorder="1" applyAlignment="1">
      <alignment horizontal="left" vertical="center"/>
    </xf>
    <xf numFmtId="0" fontId="2" fillId="0" borderId="48" xfId="0" applyFont="1" applyBorder="1"/>
    <xf numFmtId="0" fontId="17" fillId="0" borderId="1" xfId="0" applyFont="1" applyBorder="1"/>
    <xf numFmtId="0" fontId="13" fillId="0" borderId="17" xfId="0" applyFont="1" applyBorder="1" applyAlignment="1">
      <alignment wrapText="1"/>
    </xf>
    <xf numFmtId="164" fontId="14" fillId="0" borderId="17" xfId="0" applyNumberFormat="1" applyFont="1" applyBorder="1" applyAlignment="1">
      <alignment vertical="top"/>
    </xf>
    <xf numFmtId="0" fontId="14" fillId="0" borderId="17" xfId="0" applyFont="1" applyBorder="1"/>
    <xf numFmtId="0" fontId="14" fillId="0" borderId="17" xfId="0" applyFont="1" applyBorder="1" applyAlignment="1">
      <alignment vertical="center"/>
    </xf>
    <xf numFmtId="3" fontId="10" fillId="0" borderId="6" xfId="0" applyNumberFormat="1"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wrapText="1"/>
    </xf>
    <xf numFmtId="0" fontId="24" fillId="0" borderId="31" xfId="0" applyFont="1" applyBorder="1" applyAlignment="1">
      <alignment horizontal="center" vertical="center" wrapText="1"/>
    </xf>
    <xf numFmtId="0" fontId="13" fillId="0" borderId="14" xfId="0" applyFont="1" applyBorder="1" applyAlignment="1">
      <alignment vertical="center" wrapText="1"/>
    </xf>
    <xf numFmtId="166" fontId="10" fillId="0" borderId="6" xfId="0" applyNumberFormat="1" applyFont="1" applyBorder="1" applyAlignment="1">
      <alignment horizontal="center" vertical="center"/>
    </xf>
    <xf numFmtId="0" fontId="1" fillId="0" borderId="14" xfId="0" applyFont="1" applyBorder="1" applyAlignment="1">
      <alignment vertical="center"/>
    </xf>
    <xf numFmtId="0" fontId="10" fillId="0" borderId="6" xfId="0" quotePrefix="1" applyFont="1" applyBorder="1" applyAlignment="1">
      <alignment horizontal="center" vertical="center"/>
    </xf>
    <xf numFmtId="1" fontId="13" fillId="0" borderId="19" xfId="0" applyNumberFormat="1" applyFont="1" applyBorder="1" applyAlignment="1">
      <alignment horizontal="center" vertical="center" wrapText="1"/>
    </xf>
    <xf numFmtId="3" fontId="10" fillId="0" borderId="4" xfId="0" applyNumberFormat="1" applyFont="1" applyBorder="1" applyAlignment="1">
      <alignment horizontal="center" vertical="center"/>
    </xf>
    <xf numFmtId="3" fontId="10" fillId="0" borderId="0" xfId="0" applyNumberFormat="1" applyFont="1" applyAlignment="1">
      <alignment horizontal="center" vertical="center"/>
    </xf>
    <xf numFmtId="0" fontId="3" fillId="0" borderId="6" xfId="0" applyFont="1" applyBorder="1" applyAlignment="1">
      <alignment vertical="center"/>
    </xf>
    <xf numFmtId="3" fontId="10" fillId="0" borderId="19" xfId="0" applyNumberFormat="1" applyFont="1" applyBorder="1" applyAlignment="1">
      <alignment horizontal="center" vertical="center"/>
    </xf>
    <xf numFmtId="3" fontId="10" fillId="0" borderId="29" xfId="0" applyNumberFormat="1" applyFont="1" applyBorder="1" applyAlignment="1">
      <alignment horizontal="center" vertical="center"/>
    </xf>
    <xf numFmtId="0" fontId="13" fillId="0" borderId="0" xfId="0" applyFont="1" applyAlignment="1">
      <alignment horizontal="left"/>
    </xf>
    <xf numFmtId="0" fontId="25" fillId="0" borderId="0" xfId="0" applyFont="1" applyAlignment="1">
      <alignment horizontal="center"/>
    </xf>
    <xf numFmtId="0" fontId="14" fillId="0" borderId="3" xfId="0" applyFont="1" applyBorder="1" applyAlignment="1">
      <alignment horizontal="center" wrapText="1"/>
    </xf>
    <xf numFmtId="0" fontId="14" fillId="0" borderId="0" xfId="0" applyFont="1" applyAlignment="1">
      <alignment horizontal="center"/>
    </xf>
    <xf numFmtId="0" fontId="14" fillId="0" borderId="3" xfId="0" applyFont="1" applyBorder="1" applyAlignment="1">
      <alignment horizontal="center"/>
    </xf>
    <xf numFmtId="0" fontId="18" fillId="0" borderId="0" xfId="0" quotePrefix="1" applyFont="1" applyAlignment="1">
      <alignment horizontal="left" vertical="top"/>
    </xf>
    <xf numFmtId="0" fontId="26"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wrapText="1"/>
    </xf>
    <xf numFmtId="0" fontId="15" fillId="0" borderId="0" xfId="0" applyFont="1" applyAlignment="1">
      <alignment horizontal="left" vertical="top"/>
    </xf>
    <xf numFmtId="0" fontId="13" fillId="0" borderId="0" xfId="0" applyFont="1" applyAlignment="1">
      <alignment wrapText="1"/>
    </xf>
    <xf numFmtId="0" fontId="14" fillId="0" borderId="0" xfId="0" applyFont="1" applyAlignment="1">
      <alignment wrapText="1"/>
    </xf>
    <xf numFmtId="0" fontId="10" fillId="0" borderId="42" xfId="3" applyFont="1" applyBorder="1" applyAlignment="1">
      <alignment horizontal="left" vertical="center" indent="1"/>
    </xf>
    <xf numFmtId="0" fontId="7" fillId="0" borderId="43" xfId="3" applyFont="1" applyBorder="1" applyAlignment="1">
      <alignment horizontal="center" vertical="center"/>
    </xf>
    <xf numFmtId="0" fontId="13" fillId="0" borderId="37"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9" xfId="3" applyFont="1" applyBorder="1" applyAlignment="1">
      <alignment horizontal="center" vertical="center" wrapText="1"/>
    </xf>
    <xf numFmtId="0" fontId="13" fillId="0" borderId="40" xfId="3" applyFont="1" applyBorder="1" applyAlignment="1">
      <alignment horizontal="center" vertical="center" wrapText="1"/>
    </xf>
    <xf numFmtId="0" fontId="13" fillId="0" borderId="31" xfId="3" applyFont="1" applyBorder="1" applyAlignment="1">
      <alignment horizontal="center" vertical="center" wrapText="1"/>
    </xf>
    <xf numFmtId="0" fontId="10" fillId="0" borderId="41" xfId="3" applyFont="1" applyBorder="1" applyAlignment="1">
      <alignment horizontal="left" vertical="center"/>
    </xf>
    <xf numFmtId="3" fontId="10" fillId="0" borderId="43" xfId="3" applyNumberFormat="1" applyFont="1" applyBorder="1" applyAlignment="1">
      <alignment horizontal="center" vertical="center"/>
    </xf>
    <xf numFmtId="3" fontId="10" fillId="0" borderId="41" xfId="3" applyNumberFormat="1" applyFont="1" applyBorder="1" applyAlignment="1">
      <alignment horizontal="center" vertical="center"/>
    </xf>
    <xf numFmtId="0" fontId="10" fillId="0" borderId="43" xfId="3" applyFont="1" applyBorder="1" applyAlignment="1">
      <alignment horizontal="left" vertical="center"/>
    </xf>
    <xf numFmtId="0" fontId="10" fillId="0" borderId="43" xfId="3" applyFont="1" applyBorder="1" applyAlignment="1">
      <alignment horizontal="left" vertical="center" wrapText="1"/>
    </xf>
    <xf numFmtId="0" fontId="13" fillId="0" borderId="43" xfId="3" applyFont="1" applyBorder="1" applyAlignment="1">
      <alignment vertical="center" wrapText="1"/>
    </xf>
    <xf numFmtId="3" fontId="13" fillId="0" borderId="44" xfId="3" applyNumberFormat="1" applyFont="1" applyBorder="1" applyAlignment="1">
      <alignment horizontal="center" vertical="center"/>
    </xf>
    <xf numFmtId="0" fontId="28" fillId="0" borderId="42" xfId="3" applyFont="1" applyBorder="1" applyAlignment="1">
      <alignment horizontal="left" vertical="top"/>
    </xf>
    <xf numFmtId="0" fontId="29" fillId="0" borderId="44" xfId="3" applyFont="1" applyBorder="1" applyAlignment="1">
      <alignment horizontal="left" vertical="top"/>
    </xf>
    <xf numFmtId="0" fontId="23" fillId="0" borderId="43" xfId="3" applyFont="1" applyBorder="1" applyAlignment="1">
      <alignment horizontal="center" vertical="center"/>
    </xf>
    <xf numFmtId="0" fontId="13" fillId="0" borderId="42" xfId="3" applyFont="1" applyBorder="1" applyAlignment="1">
      <alignment horizontal="left" vertical="top" wrapText="1"/>
    </xf>
    <xf numFmtId="0" fontId="13" fillId="0" borderId="44" xfId="3" applyFont="1" applyBorder="1" applyAlignment="1">
      <alignment horizontal="left" vertical="top" wrapText="1"/>
    </xf>
    <xf numFmtId="172" fontId="13" fillId="0" borderId="43" xfId="3" applyNumberFormat="1" applyFont="1" applyBorder="1" applyAlignment="1">
      <alignment horizontal="center" vertical="center"/>
    </xf>
    <xf numFmtId="3" fontId="13" fillId="0" borderId="43" xfId="3" applyNumberFormat="1" applyFont="1" applyBorder="1" applyAlignment="1">
      <alignment horizontal="center" vertical="center"/>
    </xf>
    <xf numFmtId="0" fontId="10" fillId="0" borderId="42" xfId="3" applyFont="1" applyBorder="1" applyAlignment="1">
      <alignment horizontal="left" vertical="center"/>
    </xf>
    <xf numFmtId="0" fontId="10" fillId="0" borderId="44" xfId="3" applyFont="1" applyBorder="1" applyAlignment="1">
      <alignment horizontal="center" vertical="center"/>
    </xf>
    <xf numFmtId="0" fontId="3" fillId="0" borderId="48" xfId="3" applyFont="1" applyAlignment="1">
      <alignment vertical="center"/>
    </xf>
    <xf numFmtId="0" fontId="3" fillId="0" borderId="44" xfId="3" applyFont="1" applyBorder="1" applyAlignment="1">
      <alignment vertical="center"/>
    </xf>
    <xf numFmtId="0" fontId="10" fillId="0" borderId="39" xfId="3" applyFont="1" applyBorder="1" applyAlignment="1">
      <alignment horizontal="left" vertical="center"/>
    </xf>
    <xf numFmtId="0" fontId="3" fillId="0" borderId="35" xfId="3" applyFont="1" applyBorder="1" applyAlignment="1">
      <alignment vertical="center"/>
    </xf>
    <xf numFmtId="0" fontId="3" fillId="0" borderId="37" xfId="3" applyFont="1" applyBorder="1" applyAlignment="1">
      <alignment vertical="center"/>
    </xf>
    <xf numFmtId="0" fontId="3" fillId="0" borderId="45" xfId="3" applyFont="1" applyBorder="1" applyAlignment="1">
      <alignment vertical="center"/>
    </xf>
    <xf numFmtId="0" fontId="10" fillId="0" borderId="46" xfId="3" applyFont="1" applyBorder="1" applyAlignment="1">
      <alignment horizontal="left" vertical="center"/>
    </xf>
    <xf numFmtId="0" fontId="3" fillId="0" borderId="47" xfId="3" applyFont="1" applyBorder="1" applyAlignment="1">
      <alignment vertical="center"/>
    </xf>
    <xf numFmtId="0" fontId="10" fillId="0" borderId="42" xfId="3" applyFont="1" applyBorder="1" applyAlignment="1">
      <alignment horizontal="center" vertical="center" wrapText="1"/>
    </xf>
    <xf numFmtId="0" fontId="10" fillId="0" borderId="39" xfId="3" applyFont="1" applyBorder="1" applyAlignment="1">
      <alignment horizontal="left" vertical="center" indent="1"/>
    </xf>
    <xf numFmtId="0" fontId="10" fillId="0" borderId="39" xfId="3" applyFont="1" applyBorder="1" applyAlignment="1">
      <alignment horizontal="center" vertical="center" wrapText="1"/>
    </xf>
    <xf numFmtId="0" fontId="10" fillId="0" borderId="48" xfId="3" applyFont="1" applyAlignment="1">
      <alignment horizontal="center" vertical="center" wrapText="1"/>
    </xf>
    <xf numFmtId="0" fontId="13" fillId="0" borderId="48" xfId="3" applyFont="1" applyAlignment="1">
      <alignment wrapText="1"/>
    </xf>
    <xf numFmtId="164" fontId="14" fillId="0" borderId="48" xfId="3" applyNumberFormat="1" applyFont="1" applyAlignment="1">
      <alignment vertical="top"/>
    </xf>
    <xf numFmtId="0" fontId="14" fillId="0" borderId="48" xfId="3" applyFont="1"/>
    <xf numFmtId="0" fontId="14" fillId="0" borderId="48" xfId="3" applyFont="1" applyAlignment="1">
      <alignment vertical="center"/>
    </xf>
    <xf numFmtId="0" fontId="15" fillId="0" borderId="48" xfId="3" applyFont="1" applyAlignment="1">
      <alignment horizontal="left" vertical="center" wrapText="1"/>
    </xf>
    <xf numFmtId="0" fontId="15" fillId="0" borderId="48" xfId="3" applyFont="1" applyAlignment="1">
      <alignment horizontal="left" vertical="center"/>
    </xf>
    <xf numFmtId="164" fontId="14" fillId="0" borderId="48" xfId="3" applyNumberFormat="1" applyFont="1" applyAlignment="1">
      <alignment vertical="center"/>
    </xf>
    <xf numFmtId="0" fontId="13" fillId="0" borderId="48" xfId="3" applyFont="1" applyAlignment="1">
      <alignment horizontal="left"/>
    </xf>
    <xf numFmtId="0" fontId="30" fillId="0" borderId="48" xfId="3" applyFont="1"/>
    <xf numFmtId="164" fontId="31" fillId="0" borderId="48" xfId="3" applyNumberFormat="1" applyFont="1" applyAlignment="1">
      <alignment vertical="top"/>
    </xf>
    <xf numFmtId="0" fontId="31" fillId="0" borderId="48" xfId="3" applyFont="1"/>
    <xf numFmtId="0" fontId="31" fillId="0" borderId="48" xfId="3" applyFont="1" applyAlignment="1">
      <alignment vertical="center"/>
    </xf>
    <xf numFmtId="164" fontId="9" fillId="0" borderId="14" xfId="0" applyNumberFormat="1" applyFont="1" applyBorder="1" applyAlignment="1">
      <alignment horizontal="center" vertical="center"/>
    </xf>
    <xf numFmtId="0" fontId="1" fillId="0" borderId="5" xfId="0" applyFont="1" applyBorder="1" applyAlignment="1">
      <alignment vertical="center"/>
    </xf>
    <xf numFmtId="0" fontId="3" fillId="0" borderId="14" xfId="0" applyFont="1" applyBorder="1" applyAlignment="1">
      <alignment vertical="center"/>
    </xf>
    <xf numFmtId="0" fontId="10" fillId="0" borderId="6" xfId="0" applyFont="1" applyBorder="1" applyAlignment="1">
      <alignment horizontal="center" vertical="center" wrapText="1"/>
    </xf>
    <xf numFmtId="0" fontId="10" fillId="0" borderId="39" xfId="0" applyFont="1" applyBorder="1" applyAlignment="1">
      <alignment horizontal="center" vertical="center"/>
    </xf>
    <xf numFmtId="0" fontId="10" fillId="0" borderId="38" xfId="0" applyFont="1" applyBorder="1" applyAlignment="1">
      <alignment horizontal="center" vertical="center"/>
    </xf>
    <xf numFmtId="164" fontId="10" fillId="0" borderId="37" xfId="0" applyNumberFormat="1" applyFont="1" applyBorder="1" applyAlignment="1">
      <alignment horizontal="center" vertical="center"/>
    </xf>
    <xf numFmtId="0" fontId="10" fillId="0" borderId="37" xfId="0" applyFont="1" applyBorder="1" applyAlignment="1">
      <alignment horizontal="center" vertical="center"/>
    </xf>
    <xf numFmtId="0" fontId="13" fillId="0" borderId="1" xfId="0" applyFont="1" applyBorder="1" applyAlignment="1">
      <alignment wrapText="1"/>
    </xf>
    <xf numFmtId="164" fontId="14" fillId="0" borderId="1" xfId="0" applyNumberFormat="1" applyFont="1" applyBorder="1" applyAlignment="1">
      <alignment vertical="top"/>
    </xf>
    <xf numFmtId="0" fontId="14" fillId="0" borderId="1" xfId="0" applyFont="1" applyBorder="1" applyAlignment="1">
      <alignment vertical="center"/>
    </xf>
    <xf numFmtId="0" fontId="13" fillId="0" borderId="14" xfId="0" applyFont="1" applyBorder="1" applyAlignment="1">
      <alignment horizontal="center" vertical="center"/>
    </xf>
    <xf numFmtId="0" fontId="10" fillId="0" borderId="2" xfId="0" applyFont="1" applyBorder="1" applyAlignment="1">
      <alignment vertical="top" wrapText="1"/>
    </xf>
    <xf numFmtId="0" fontId="10" fillId="0" borderId="30" xfId="0" applyFont="1" applyBorder="1" applyAlignment="1">
      <alignment vertical="top" wrapText="1"/>
    </xf>
    <xf numFmtId="0" fontId="10" fillId="0" borderId="5" xfId="0" applyFont="1" applyBorder="1" applyAlignment="1">
      <alignment vertical="top" wrapText="1"/>
    </xf>
    <xf numFmtId="166" fontId="10" fillId="0" borderId="14" xfId="0" applyNumberFormat="1" applyFont="1" applyBorder="1" applyAlignment="1">
      <alignment horizontal="center" vertical="top"/>
    </xf>
    <xf numFmtId="166" fontId="10" fillId="0" borderId="43" xfId="0" applyNumberFormat="1" applyFont="1" applyBorder="1" applyAlignment="1">
      <alignment horizontal="center" vertical="top"/>
    </xf>
    <xf numFmtId="166" fontId="10" fillId="0" borderId="97" xfId="0" applyNumberFormat="1" applyFont="1" applyBorder="1" applyAlignment="1">
      <alignment horizontal="center" vertical="top"/>
    </xf>
    <xf numFmtId="0" fontId="10" fillId="0" borderId="5" xfId="0" applyFont="1" applyBorder="1" applyAlignment="1">
      <alignment vertical="top"/>
    </xf>
    <xf numFmtId="166" fontId="10" fillId="0" borderId="14" xfId="0" applyNumberFormat="1" applyFont="1" applyBorder="1" applyAlignment="1">
      <alignment horizontal="right" vertical="top"/>
    </xf>
    <xf numFmtId="164" fontId="10" fillId="0" borderId="14" xfId="0" quotePrefix="1" applyNumberFormat="1" applyFont="1" applyBorder="1" applyAlignment="1">
      <alignment horizontal="center" vertical="center"/>
    </xf>
    <xf numFmtId="164" fontId="10" fillId="0" borderId="5" xfId="0" quotePrefix="1" applyNumberFormat="1" applyFont="1" applyBorder="1" applyAlignment="1">
      <alignment horizontal="center" vertical="center"/>
    </xf>
    <xf numFmtId="2" fontId="10" fillId="0" borderId="14" xfId="0" applyNumberFormat="1" applyFont="1" applyBorder="1" applyAlignment="1">
      <alignment horizontal="center" vertical="top"/>
    </xf>
    <xf numFmtId="164" fontId="10" fillId="0" borderId="6" xfId="0" applyNumberFormat="1" applyFont="1" applyBorder="1" applyAlignment="1">
      <alignment horizontal="center" vertical="top"/>
    </xf>
    <xf numFmtId="164" fontId="10" fillId="0" borderId="14" xfId="0" applyNumberFormat="1" applyFont="1" applyBorder="1" applyAlignment="1">
      <alignment horizontal="center" vertical="top"/>
    </xf>
    <xf numFmtId="0" fontId="10" fillId="0" borderId="5" xfId="0" applyFont="1" applyBorder="1"/>
    <xf numFmtId="2" fontId="10" fillId="0" borderId="14" xfId="0" applyNumberFormat="1" applyFont="1" applyBorder="1" applyAlignment="1">
      <alignment horizontal="center"/>
    </xf>
    <xf numFmtId="0" fontId="10" fillId="0" borderId="5" xfId="0" quotePrefix="1" applyFont="1" applyBorder="1" applyAlignment="1">
      <alignment horizontal="center" vertical="center"/>
    </xf>
    <xf numFmtId="2" fontId="10" fillId="0" borderId="14" xfId="0" quotePrefix="1" applyNumberFormat="1" applyFont="1" applyBorder="1" applyAlignment="1">
      <alignment horizontal="center" vertical="top"/>
    </xf>
    <xf numFmtId="0" fontId="10" fillId="0" borderId="14" xfId="0" quotePrefix="1" applyFont="1" applyBorder="1" applyAlignment="1">
      <alignment horizontal="center" vertical="top"/>
    </xf>
    <xf numFmtId="0" fontId="13" fillId="0" borderId="27" xfId="0" applyFont="1" applyBorder="1"/>
    <xf numFmtId="0" fontId="3" fillId="0" borderId="19" xfId="0" applyFont="1" applyBorder="1"/>
    <xf numFmtId="167" fontId="10" fillId="0" borderId="19" xfId="0" applyNumberFormat="1" applyFont="1" applyBorder="1" applyAlignment="1">
      <alignment horizontal="right" vertical="top"/>
    </xf>
    <xf numFmtId="0" fontId="10" fillId="0" borderId="19" xfId="0" applyFont="1" applyBorder="1" applyAlignment="1">
      <alignment horizontal="center" vertical="center"/>
    </xf>
    <xf numFmtId="0" fontId="10" fillId="0" borderId="19" xfId="0" applyFont="1" applyBorder="1" applyAlignment="1">
      <alignment horizontal="center" vertical="top"/>
    </xf>
    <xf numFmtId="164" fontId="10" fillId="0" borderId="19" xfId="0" applyNumberFormat="1" applyFont="1" applyBorder="1" applyAlignment="1">
      <alignment horizontal="center" vertical="top"/>
    </xf>
    <xf numFmtId="0" fontId="15" fillId="0" borderId="5" xfId="0" applyFont="1" applyBorder="1" applyAlignment="1">
      <alignment horizontal="left" vertical="top"/>
    </xf>
    <xf numFmtId="0" fontId="21" fillId="0" borderId="0" xfId="0" applyFont="1" applyAlignment="1">
      <alignment horizontal="left" vertical="top" wrapText="1"/>
    </xf>
    <xf numFmtId="0" fontId="15" fillId="0" borderId="0" xfId="0" applyFont="1" applyAlignment="1">
      <alignment vertical="top" wrapText="1"/>
    </xf>
    <xf numFmtId="0" fontId="15" fillId="0" borderId="6" xfId="0" applyFont="1" applyBorder="1" applyAlignment="1">
      <alignment vertical="top" wrapText="1"/>
    </xf>
    <xf numFmtId="0" fontId="13" fillId="0" borderId="5"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left" vertical="center"/>
    </xf>
    <xf numFmtId="0" fontId="15" fillId="0" borderId="5" xfId="0" applyFont="1" applyBorder="1" applyAlignment="1">
      <alignment horizontal="left" vertical="center"/>
    </xf>
    <xf numFmtId="0" fontId="14" fillId="0" borderId="0" xfId="0" applyFont="1" applyAlignment="1">
      <alignment horizontal="left" vertical="center"/>
    </xf>
    <xf numFmtId="0" fontId="13" fillId="0" borderId="5" xfId="0" applyFont="1" applyBorder="1" applyAlignment="1">
      <alignment vertical="top" wrapText="1"/>
    </xf>
    <xf numFmtId="0" fontId="53" fillId="0" borderId="15" xfId="0" applyFont="1" applyBorder="1" applyAlignment="1">
      <alignment horizontal="left" vertical="center"/>
    </xf>
    <xf numFmtId="0" fontId="2" fillId="0" borderId="8" xfId="0" applyFont="1" applyBorder="1"/>
    <xf numFmtId="0" fontId="2" fillId="0" borderId="16" xfId="0" applyFont="1" applyBorder="1"/>
    <xf numFmtId="0" fontId="53" fillId="0" borderId="15" xfId="0" applyFont="1" applyBorder="1" applyAlignment="1">
      <alignment vertical="center"/>
    </xf>
    <xf numFmtId="0" fontId="16" fillId="0" borderId="15" xfId="0" applyFont="1" applyBorder="1" applyAlignment="1">
      <alignment horizontal="left" vertical="center"/>
    </xf>
    <xf numFmtId="0" fontId="16" fillId="0" borderId="15" xfId="0" applyFont="1" applyBorder="1" applyAlignment="1">
      <alignment vertical="center"/>
    </xf>
    <xf numFmtId="0" fontId="15" fillId="0" borderId="15" xfId="0" applyFont="1" applyBorder="1" applyAlignment="1">
      <alignment horizontal="left" vertical="center" wrapText="1"/>
    </xf>
    <xf numFmtId="0" fontId="50" fillId="0" borderId="15" xfId="0" applyFont="1" applyBorder="1" applyAlignment="1">
      <alignment horizontal="left" vertical="center"/>
    </xf>
    <xf numFmtId="0" fontId="42" fillId="0" borderId="8" xfId="0" applyFont="1" applyBorder="1"/>
    <xf numFmtId="0" fontId="42" fillId="0" borderId="16" xfId="0" applyFont="1" applyBorder="1"/>
    <xf numFmtId="0" fontId="15" fillId="0" borderId="15" xfId="0" applyFont="1" applyBorder="1"/>
    <xf numFmtId="0" fontId="18" fillId="0" borderId="15" xfId="0" applyFont="1" applyBorder="1"/>
    <xf numFmtId="0" fontId="13" fillId="0" borderId="15" xfId="0" applyFont="1" applyBorder="1" applyAlignment="1">
      <alignment horizontal="left"/>
    </xf>
    <xf numFmtId="0" fontId="15" fillId="0" borderId="15" xfId="0" applyFont="1" applyBorder="1" applyAlignment="1">
      <alignment horizontal="left"/>
    </xf>
    <xf numFmtId="0" fontId="15" fillId="0" borderId="15" xfId="0" quotePrefix="1" applyFont="1" applyBorder="1" applyAlignment="1">
      <alignment horizontal="left" vertical="center" wrapText="1"/>
    </xf>
    <xf numFmtId="0" fontId="16" fillId="0" borderId="15" xfId="0" applyFont="1" applyBorder="1" applyAlignment="1">
      <alignment horizontal="left" vertical="center" wrapText="1"/>
    </xf>
    <xf numFmtId="0" fontId="8" fillId="0" borderId="11" xfId="0" applyFont="1" applyBorder="1" applyAlignment="1">
      <alignment horizontal="center" vertical="center" wrapText="1"/>
    </xf>
    <xf numFmtId="0" fontId="2" fillId="0" borderId="12" xfId="0" applyFont="1" applyBorder="1"/>
    <xf numFmtId="0" fontId="2" fillId="0" borderId="13" xfId="0" applyFont="1" applyBorder="1"/>
    <xf numFmtId="164" fontId="4" fillId="0" borderId="11" xfId="0" applyNumberFormat="1" applyFont="1" applyBorder="1" applyAlignment="1">
      <alignment horizontal="center" vertical="center"/>
    </xf>
    <xf numFmtId="0" fontId="43" fillId="11" borderId="87" xfId="1" applyFont="1" applyFill="1" applyBorder="1" applyAlignment="1">
      <alignment horizontal="center" vertical="center"/>
    </xf>
    <xf numFmtId="0" fontId="43" fillId="11" borderId="88" xfId="1" applyFont="1" applyFill="1" applyBorder="1" applyAlignment="1">
      <alignment horizontal="center" vertical="center"/>
    </xf>
    <xf numFmtId="0" fontId="43" fillId="11" borderId="89" xfId="1" applyFont="1" applyFill="1" applyBorder="1" applyAlignment="1">
      <alignment horizontal="center" vertical="center"/>
    </xf>
    <xf numFmtId="0" fontId="43" fillId="11" borderId="90" xfId="1" applyFont="1" applyFill="1" applyBorder="1" applyAlignment="1">
      <alignment horizontal="center" vertical="center"/>
    </xf>
    <xf numFmtId="0" fontId="43" fillId="11" borderId="48" xfId="1" applyFont="1" applyFill="1" applyAlignment="1">
      <alignment horizontal="center" vertical="center"/>
    </xf>
    <xf numFmtId="0" fontId="43" fillId="11" borderId="91" xfId="1" applyFont="1" applyFill="1" applyBorder="1" applyAlignment="1">
      <alignment horizontal="center" vertical="center"/>
    </xf>
    <xf numFmtId="0" fontId="6" fillId="4" borderId="7" xfId="0" applyFont="1" applyFill="1" applyBorder="1" applyAlignment="1">
      <alignment horizontal="center" vertical="center" wrapText="1"/>
    </xf>
    <xf numFmtId="0" fontId="2" fillId="0" borderId="9" xfId="0" applyFont="1" applyBorder="1"/>
    <xf numFmtId="164" fontId="10" fillId="0" borderId="5" xfId="0" applyNumberFormat="1" applyFont="1" applyBorder="1" applyAlignment="1">
      <alignment horizontal="center" vertical="center" wrapText="1"/>
    </xf>
    <xf numFmtId="0" fontId="2" fillId="0" borderId="6" xfId="0" applyFont="1" applyBorder="1"/>
    <xf numFmtId="0" fontId="10" fillId="0" borderId="0" xfId="0" applyFont="1" applyAlignment="1">
      <alignment horizontal="center" vertical="center" wrapText="1"/>
    </xf>
    <xf numFmtId="0" fontId="10" fillId="0" borderId="5" xfId="0" applyFont="1" applyBorder="1" applyAlignment="1">
      <alignment horizontal="left" vertical="center" indent="1"/>
    </xf>
    <xf numFmtId="0" fontId="0" fillId="0" borderId="0" xfId="0" applyAlignment="1">
      <alignment horizontal="left" indent="1"/>
    </xf>
    <xf numFmtId="0" fontId="2" fillId="0" borderId="6" xfId="0" applyFont="1" applyBorder="1" applyAlignment="1">
      <alignment horizontal="left" indent="1"/>
    </xf>
    <xf numFmtId="164" fontId="10" fillId="0" borderId="5" xfId="0" applyNumberFormat="1" applyFont="1" applyBorder="1" applyAlignment="1">
      <alignment horizontal="center" vertical="center"/>
    </xf>
    <xf numFmtId="0" fontId="10" fillId="0" borderId="0" xfId="0" applyFont="1" applyAlignment="1">
      <alignment horizontal="center" vertical="center"/>
    </xf>
    <xf numFmtId="0" fontId="48" fillId="0" borderId="5" xfId="0" applyFont="1" applyBorder="1" applyAlignment="1">
      <alignment horizontal="left" vertical="center" wrapText="1"/>
    </xf>
    <xf numFmtId="0" fontId="61" fillId="0" borderId="0" xfId="0" applyFont="1"/>
    <xf numFmtId="0" fontId="51" fillId="0" borderId="6" xfId="0" applyFont="1" applyBorder="1"/>
    <xf numFmtId="0" fontId="10" fillId="0" borderId="5" xfId="0" applyFont="1" applyBorder="1" applyAlignment="1">
      <alignment horizontal="center" vertical="center"/>
    </xf>
    <xf numFmtId="0" fontId="15" fillId="0" borderId="15" xfId="0" applyFont="1" applyBorder="1" applyAlignment="1">
      <alignment horizontal="left" vertical="center"/>
    </xf>
    <xf numFmtId="0" fontId="49" fillId="0" borderId="15" xfId="0" applyFont="1" applyBorder="1" applyAlignment="1">
      <alignment horizontal="left" vertical="center"/>
    </xf>
    <xf numFmtId="0" fontId="22" fillId="3" borderId="15" xfId="0" applyFont="1" applyFill="1" applyBorder="1" applyAlignment="1">
      <alignment horizontal="left" vertical="top" wrapText="1"/>
    </xf>
    <xf numFmtId="0" fontId="10" fillId="0" borderId="5" xfId="0" applyFont="1" applyBorder="1" applyAlignment="1">
      <alignment horizontal="left" vertical="center" wrapText="1"/>
    </xf>
    <xf numFmtId="0" fontId="0" fillId="0" borderId="0" xfId="0"/>
    <xf numFmtId="0" fontId="48" fillId="0" borderId="5" xfId="0" applyFont="1" applyBorder="1" applyAlignment="1">
      <alignment horizontal="left" vertical="center" wrapText="1" indent="1"/>
    </xf>
    <xf numFmtId="166" fontId="10" fillId="0" borderId="5" xfId="0" applyNumberFormat="1" applyFont="1" applyBorder="1" applyAlignment="1">
      <alignment horizontal="center" vertical="center"/>
    </xf>
    <xf numFmtId="0" fontId="10" fillId="0" borderId="5" xfId="0" applyFont="1" applyBorder="1" applyAlignment="1">
      <alignment horizontal="left" vertical="center"/>
    </xf>
    <xf numFmtId="3" fontId="10" fillId="0" borderId="5" xfId="0" applyNumberFormat="1" applyFont="1" applyBorder="1" applyAlignment="1">
      <alignment horizontal="center" vertical="center"/>
    </xf>
    <xf numFmtId="3" fontId="49" fillId="0" borderId="15" xfId="0" applyNumberFormat="1" applyFont="1" applyBorder="1" applyAlignment="1">
      <alignment horizontal="left" vertical="top" wrapText="1"/>
    </xf>
    <xf numFmtId="0" fontId="49" fillId="0" borderId="15" xfId="0" applyFont="1" applyBorder="1" applyAlignment="1">
      <alignment horizontal="left" vertical="top"/>
    </xf>
    <xf numFmtId="0" fontId="49" fillId="0" borderId="15" xfId="0" applyFont="1" applyBorder="1" applyAlignment="1">
      <alignment horizontal="left" vertical="top" wrapText="1"/>
    </xf>
    <xf numFmtId="37" fontId="10" fillId="0" borderId="5" xfId="0" applyNumberFormat="1" applyFont="1" applyBorder="1" applyAlignment="1">
      <alignment horizontal="center" vertical="center"/>
    </xf>
    <xf numFmtId="0" fontId="10" fillId="0" borderId="5" xfId="0" applyFont="1" applyBorder="1" applyAlignment="1">
      <alignment horizontal="left" vertical="center" wrapText="1" indent="1"/>
    </xf>
    <xf numFmtId="0" fontId="10" fillId="0" borderId="27" xfId="0" applyFont="1" applyBorder="1" applyAlignment="1">
      <alignment horizontal="left" vertical="center"/>
    </xf>
    <xf numFmtId="0" fontId="2" fillId="0" borderId="28" xfId="0" applyFont="1" applyBorder="1"/>
    <xf numFmtId="0" fontId="2" fillId="0" borderId="29" xfId="0" applyFont="1" applyBorder="1"/>
    <xf numFmtId="37" fontId="10" fillId="0" borderId="27" xfId="0" applyNumberFormat="1" applyFont="1" applyBorder="1" applyAlignment="1">
      <alignment horizontal="center" vertical="center"/>
    </xf>
    <xf numFmtId="3" fontId="10" fillId="0" borderId="27" xfId="0" applyNumberFormat="1" applyFont="1" applyBorder="1" applyAlignment="1">
      <alignment horizontal="center" vertical="center"/>
    </xf>
    <xf numFmtId="0" fontId="10" fillId="0" borderId="28" xfId="0" applyFont="1" applyBorder="1" applyAlignment="1">
      <alignment horizontal="center" vertical="center"/>
    </xf>
    <xf numFmtId="0" fontId="15" fillId="0" borderId="15" xfId="0" quotePrefix="1" applyFont="1" applyBorder="1" applyAlignment="1">
      <alignment horizontal="left" vertical="top"/>
    </xf>
    <xf numFmtId="0" fontId="15" fillId="0" borderId="0" xfId="0" applyFont="1" applyAlignment="1">
      <alignment horizontal="left" vertical="top" wrapText="1"/>
    </xf>
    <xf numFmtId="0" fontId="15" fillId="0" borderId="15" xfId="0" applyFont="1" applyBorder="1" applyAlignment="1">
      <alignment horizontal="left" vertical="top" wrapText="1"/>
    </xf>
    <xf numFmtId="3" fontId="18" fillId="0" borderId="15" xfId="0" applyNumberFormat="1" applyFont="1" applyBorder="1" applyAlignment="1">
      <alignment horizontal="left" vertical="top" wrapText="1"/>
    </xf>
    <xf numFmtId="165" fontId="10" fillId="0" borderId="5" xfId="0" applyNumberFormat="1" applyFont="1" applyBorder="1" applyAlignment="1">
      <alignment horizontal="center" vertical="center"/>
    </xf>
    <xf numFmtId="0" fontId="10" fillId="0" borderId="5" xfId="0" applyFont="1" applyBorder="1" applyAlignment="1">
      <alignment horizontal="center" vertical="center" wrapText="1"/>
    </xf>
    <xf numFmtId="165" fontId="10" fillId="0" borderId="5" xfId="0" applyNumberFormat="1" applyFont="1" applyBorder="1" applyAlignment="1">
      <alignment horizontal="center" vertical="center" wrapText="1"/>
    </xf>
    <xf numFmtId="165" fontId="10" fillId="0" borderId="0" xfId="0" applyNumberFormat="1" applyFont="1" applyAlignment="1">
      <alignment horizontal="center" vertical="center" wrapText="1"/>
    </xf>
    <xf numFmtId="0" fontId="10" fillId="0" borderId="42" xfId="0" applyFont="1" applyBorder="1" applyAlignment="1">
      <alignment horizontal="center" vertical="center" wrapText="1"/>
    </xf>
    <xf numFmtId="0" fontId="10" fillId="0" borderId="44" xfId="0" applyFont="1" applyBorder="1" applyAlignment="1">
      <alignment horizontal="center" vertical="center" wrapText="1"/>
    </xf>
    <xf numFmtId="3" fontId="10" fillId="0" borderId="5" xfId="0" applyNumberFormat="1" applyFont="1" applyBorder="1" applyAlignment="1">
      <alignment horizontal="center" vertical="center" wrapText="1"/>
    </xf>
    <xf numFmtId="169" fontId="10" fillId="0" borderId="5" xfId="0" applyNumberFormat="1" applyFont="1" applyBorder="1" applyAlignment="1">
      <alignment horizontal="center" vertical="center"/>
    </xf>
    <xf numFmtId="165" fontId="10" fillId="0" borderId="0" xfId="0" applyNumberFormat="1" applyFont="1" applyAlignment="1">
      <alignment horizontal="center" vertical="center"/>
    </xf>
    <xf numFmtId="0" fontId="10" fillId="0" borderId="46" xfId="0" applyFont="1" applyBorder="1" applyAlignment="1">
      <alignment horizontal="center" vertical="center" wrapText="1"/>
    </xf>
    <xf numFmtId="0" fontId="10" fillId="0" borderId="45" xfId="0" applyFont="1" applyBorder="1" applyAlignment="1">
      <alignment horizontal="center" vertical="center" wrapText="1"/>
    </xf>
    <xf numFmtId="37" fontId="10" fillId="0" borderId="5" xfId="0" applyNumberFormat="1" applyFont="1" applyBorder="1" applyAlignment="1">
      <alignment horizontal="center" vertical="center" wrapText="1"/>
    </xf>
    <xf numFmtId="0" fontId="48" fillId="0" borderId="5" xfId="0" applyFont="1" applyBorder="1" applyAlignment="1">
      <alignment horizontal="left" vertical="center"/>
    </xf>
    <xf numFmtId="10" fontId="10" fillId="0" borderId="5" xfId="0" applyNumberFormat="1" applyFont="1" applyBorder="1" applyAlignment="1">
      <alignment horizontal="center" vertical="center" wrapText="1"/>
    </xf>
    <xf numFmtId="168" fontId="4" fillId="0" borderId="24" xfId="0" applyNumberFormat="1" applyFont="1" applyBorder="1" applyAlignment="1">
      <alignment horizontal="center" vertical="center"/>
    </xf>
    <xf numFmtId="0" fontId="2" fillId="0" borderId="25" xfId="0" applyFont="1" applyBorder="1"/>
    <xf numFmtId="0" fontId="44" fillId="11" borderId="87" xfId="1" applyFont="1" applyFill="1" applyBorder="1" applyAlignment="1">
      <alignment horizontal="center" vertical="center"/>
    </xf>
    <xf numFmtId="0" fontId="44" fillId="11" borderId="88" xfId="1" applyFont="1" applyFill="1" applyBorder="1" applyAlignment="1">
      <alignment horizontal="center" vertical="center"/>
    </xf>
    <xf numFmtId="0" fontId="44" fillId="11" borderId="89" xfId="1" applyFont="1" applyFill="1" applyBorder="1" applyAlignment="1">
      <alignment horizontal="center" vertical="center"/>
    </xf>
    <xf numFmtId="0" fontId="7" fillId="6" borderId="21" xfId="0" applyFont="1" applyFill="1" applyBorder="1" applyAlignment="1">
      <alignment horizontal="center" vertical="center"/>
    </xf>
    <xf numFmtId="0" fontId="2" fillId="0" borderId="22" xfId="0" applyFont="1" applyBorder="1"/>
    <xf numFmtId="0" fontId="2" fillId="0" borderId="23" xfId="0" applyFont="1" applyBorder="1"/>
    <xf numFmtId="0" fontId="7" fillId="6" borderId="21" xfId="0" applyFont="1" applyFill="1" applyBorder="1" applyAlignment="1">
      <alignment horizontal="center" vertical="center" wrapText="1"/>
    </xf>
    <xf numFmtId="0" fontId="10" fillId="0" borderId="26" xfId="0" applyFont="1" applyBorder="1" applyAlignment="1">
      <alignment horizontal="center" vertical="center"/>
    </xf>
    <xf numFmtId="0" fontId="12" fillId="0" borderId="7" xfId="0" applyFont="1" applyBorder="1" applyAlignment="1">
      <alignment horizontal="left" vertical="center"/>
    </xf>
    <xf numFmtId="0" fontId="10" fillId="0" borderId="7" xfId="0" applyFont="1" applyBorder="1" applyAlignment="1">
      <alignment horizontal="left" vertical="center"/>
    </xf>
    <xf numFmtId="168" fontId="4" fillId="0" borderId="7" xfId="0" applyNumberFormat="1" applyFont="1" applyBorder="1" applyAlignment="1">
      <alignment horizontal="center" vertical="center"/>
    </xf>
    <xf numFmtId="0" fontId="10" fillId="0" borderId="7" xfId="0" applyFont="1" applyBorder="1" applyAlignment="1">
      <alignment horizontal="center" vertical="center"/>
    </xf>
    <xf numFmtId="0" fontId="15" fillId="0" borderId="0" xfId="0" applyFont="1" applyAlignment="1">
      <alignment vertical="top"/>
    </xf>
    <xf numFmtId="0" fontId="13" fillId="0" borderId="5" xfId="0" applyFont="1" applyBorder="1" applyAlignment="1">
      <alignment horizontal="center" vertical="center"/>
    </xf>
    <xf numFmtId="0" fontId="2" fillId="0" borderId="6" xfId="0" applyFont="1" applyBorder="1" applyAlignment="1">
      <alignment vertical="center"/>
    </xf>
    <xf numFmtId="0" fontId="2" fillId="0" borderId="5" xfId="0" applyFont="1" applyBorder="1" applyAlignment="1">
      <alignment vertical="center"/>
    </xf>
    <xf numFmtId="0" fontId="0" fillId="0" borderId="0" xfId="0" applyAlignment="1">
      <alignment vertical="center"/>
    </xf>
    <xf numFmtId="0" fontId="10" fillId="0" borderId="27" xfId="0" applyFont="1" applyBorder="1" applyAlignment="1">
      <alignment horizontal="left" vertical="center" wrapText="1"/>
    </xf>
    <xf numFmtId="0" fontId="2" fillId="0" borderId="28" xfId="0" applyFont="1" applyBorder="1" applyAlignment="1">
      <alignment vertical="center"/>
    </xf>
    <xf numFmtId="0" fontId="2" fillId="0" borderId="29" xfId="0" applyFont="1" applyBorder="1" applyAlignment="1">
      <alignment vertical="center"/>
    </xf>
    <xf numFmtId="0" fontId="18" fillId="0" borderId="0" xfId="0" applyFont="1" applyAlignment="1">
      <alignment horizontal="left" vertical="top" wrapText="1"/>
    </xf>
    <xf numFmtId="0" fontId="13" fillId="0" borderId="5" xfId="0" applyFont="1" applyBorder="1" applyAlignment="1">
      <alignment horizontal="center" vertical="center" wrapText="1"/>
    </xf>
    <xf numFmtId="0" fontId="2" fillId="0" borderId="27" xfId="0" applyFont="1" applyBorder="1"/>
    <xf numFmtId="0" fontId="13" fillId="0" borderId="27" xfId="0" applyFont="1" applyBorder="1" applyAlignment="1">
      <alignment horizontal="center" vertical="center" wrapText="1"/>
    </xf>
    <xf numFmtId="0" fontId="13" fillId="0" borderId="2" xfId="0" applyFont="1" applyBorder="1" applyAlignment="1">
      <alignment horizontal="left" vertical="center" wrapText="1"/>
    </xf>
    <xf numFmtId="0" fontId="2" fillId="0" borderId="3" xfId="0" applyFont="1" applyBorder="1" applyAlignment="1">
      <alignment vertical="center"/>
    </xf>
    <xf numFmtId="0" fontId="2" fillId="0" borderId="4" xfId="0" applyFont="1" applyBorder="1" applyAlignment="1">
      <alignment vertical="center"/>
    </xf>
    <xf numFmtId="0" fontId="15" fillId="0" borderId="0" xfId="0" applyFont="1" applyAlignment="1">
      <alignment horizontal="left" vertical="top"/>
    </xf>
    <xf numFmtId="0" fontId="13" fillId="0" borderId="28" xfId="0" applyFont="1" applyBorder="1" applyAlignment="1">
      <alignment horizontal="center" vertical="center"/>
    </xf>
    <xf numFmtId="0" fontId="13" fillId="0" borderId="14" xfId="0" applyFont="1" applyBorder="1" applyAlignment="1">
      <alignment horizontal="center" vertical="center" wrapText="1"/>
    </xf>
    <xf numFmtId="0" fontId="2" fillId="0" borderId="14" xfId="0" applyFont="1" applyBorder="1"/>
    <xf numFmtId="0" fontId="2" fillId="0" borderId="19" xfId="0" applyFont="1" applyBorder="1"/>
    <xf numFmtId="0" fontId="46" fillId="0" borderId="11" xfId="0" applyFont="1" applyBorder="1" applyAlignment="1">
      <alignment horizontal="center" vertical="center" wrapText="1"/>
    </xf>
    <xf numFmtId="0" fontId="47" fillId="0" borderId="12" xfId="0" applyFont="1" applyBorder="1"/>
    <xf numFmtId="0" fontId="47" fillId="0" borderId="13" xfId="0" applyFont="1" applyBorder="1"/>
    <xf numFmtId="0" fontId="10" fillId="0" borderId="30" xfId="0" applyFont="1" applyBorder="1" applyAlignment="1">
      <alignment horizontal="center" vertical="top" wrapText="1"/>
    </xf>
    <xf numFmtId="0" fontId="2" fillId="0" borderId="14" xfId="0" applyFont="1" applyBorder="1" applyAlignment="1">
      <alignment vertical="top"/>
    </xf>
    <xf numFmtId="0" fontId="2" fillId="0" borderId="19" xfId="0" applyFont="1" applyBorder="1" applyAlignment="1">
      <alignment vertical="top"/>
    </xf>
    <xf numFmtId="0" fontId="10" fillId="0" borderId="2" xfId="0" applyFont="1" applyBorder="1" applyAlignment="1">
      <alignment horizontal="left" vertical="center" wrapText="1"/>
    </xf>
    <xf numFmtId="0" fontId="24" fillId="0" borderId="11" xfId="0" applyFont="1" applyBorder="1" applyAlignment="1">
      <alignment horizontal="center" vertical="top" wrapText="1"/>
    </xf>
    <xf numFmtId="0" fontId="13" fillId="0" borderId="5" xfId="0" applyFont="1" applyBorder="1" applyAlignment="1">
      <alignment vertical="center" wrapText="1"/>
    </xf>
    <xf numFmtId="3" fontId="4" fillId="0" borderId="5" xfId="0" applyNumberFormat="1" applyFont="1" applyBorder="1" applyAlignment="1">
      <alignment horizontal="center" vertical="center"/>
    </xf>
    <xf numFmtId="0" fontId="0" fillId="0" borderId="0" xfId="0" applyAlignment="1">
      <alignment horizontal="left" vertical="center" indent="1"/>
    </xf>
    <xf numFmtId="0" fontId="2" fillId="0" borderId="6" xfId="0" applyFont="1" applyBorder="1" applyAlignment="1">
      <alignment horizontal="left" vertical="center" indent="1"/>
    </xf>
    <xf numFmtId="37" fontId="4" fillId="0" borderId="5" xfId="0" applyNumberFormat="1" applyFont="1" applyBorder="1" applyAlignment="1">
      <alignment horizontal="center" vertical="center"/>
    </xf>
    <xf numFmtId="171" fontId="23" fillId="0" borderId="5" xfId="0" applyNumberFormat="1" applyFont="1" applyBorder="1" applyAlignment="1">
      <alignment horizontal="center" vertical="center"/>
    </xf>
    <xf numFmtId="0" fontId="13" fillId="0" borderId="27" xfId="0" applyFont="1" applyBorder="1" applyAlignment="1">
      <alignment horizontal="center" vertical="center"/>
    </xf>
    <xf numFmtId="0" fontId="10" fillId="0" borderId="5" xfId="0" applyFont="1" applyBorder="1" applyAlignment="1">
      <alignment horizontal="center" vertical="top" wrapText="1"/>
    </xf>
    <xf numFmtId="0" fontId="2" fillId="0" borderId="6" xfId="0" applyFont="1" applyBorder="1" applyAlignment="1">
      <alignment vertical="top"/>
    </xf>
    <xf numFmtId="0" fontId="2" fillId="0" borderId="5" xfId="0" applyFont="1" applyBorder="1" applyAlignment="1">
      <alignment vertical="top"/>
    </xf>
    <xf numFmtId="170" fontId="4" fillId="0" borderId="5" xfId="0" applyNumberFormat="1" applyFont="1" applyBorder="1" applyAlignment="1">
      <alignment horizontal="center" vertical="center"/>
    </xf>
    <xf numFmtId="166" fontId="4" fillId="0" borderId="5" xfId="0" applyNumberFormat="1" applyFont="1" applyBorder="1" applyAlignment="1">
      <alignment horizontal="center" vertical="center"/>
    </xf>
    <xf numFmtId="0" fontId="8" fillId="6" borderId="21" xfId="0" applyFont="1" applyFill="1" applyBorder="1" applyAlignment="1">
      <alignment horizontal="center" vertical="center"/>
    </xf>
    <xf numFmtId="0" fontId="13" fillId="0" borderId="11" xfId="0" applyFont="1" applyBorder="1" applyAlignment="1">
      <alignment horizontal="center" vertical="center"/>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5" xfId="0" applyFont="1" applyBorder="1" applyAlignment="1">
      <alignment horizontal="left" vertical="center" wrapText="1"/>
    </xf>
    <xf numFmtId="0" fontId="18" fillId="0" borderId="48" xfId="3" applyFont="1" applyAlignment="1">
      <alignment horizontal="left" vertical="center"/>
    </xf>
    <xf numFmtId="0" fontId="2" fillId="0" borderId="48" xfId="3" applyFont="1" applyAlignment="1">
      <alignment vertical="center"/>
    </xf>
    <xf numFmtId="0" fontId="15" fillId="0" borderId="48" xfId="3" applyFont="1" applyAlignment="1">
      <alignment horizontal="left" vertical="center" wrapText="1"/>
    </xf>
    <xf numFmtId="0" fontId="2" fillId="0" borderId="48" xfId="3" applyFont="1"/>
    <xf numFmtId="0" fontId="15" fillId="0" borderId="48" xfId="3" quotePrefix="1" applyFont="1" applyAlignment="1">
      <alignment horizontal="left" vertical="center" wrapText="1"/>
    </xf>
    <xf numFmtId="0" fontId="10" fillId="0" borderId="42" xfId="3" applyFont="1" applyBorder="1" applyAlignment="1">
      <alignment horizontal="left" vertical="center" wrapText="1"/>
    </xf>
    <xf numFmtId="0" fontId="2" fillId="0" borderId="44" xfId="3" applyFont="1" applyBorder="1" applyAlignment="1">
      <alignment vertical="center"/>
    </xf>
    <xf numFmtId="3" fontId="10" fillId="0" borderId="42" xfId="3" applyNumberFormat="1" applyFont="1" applyBorder="1" applyAlignment="1">
      <alignment horizontal="center" vertical="center"/>
    </xf>
    <xf numFmtId="0" fontId="10" fillId="0" borderId="48" xfId="3" applyFont="1" applyAlignment="1">
      <alignment horizontal="center" vertical="center" wrapText="1"/>
    </xf>
    <xf numFmtId="0" fontId="10" fillId="0" borderId="39" xfId="3" applyFont="1" applyBorder="1" applyAlignment="1">
      <alignment horizontal="left" vertical="center"/>
    </xf>
    <xf numFmtId="0" fontId="2" fillId="0" borderId="35" xfId="3" applyFont="1" applyBorder="1" applyAlignment="1">
      <alignment vertical="center"/>
    </xf>
    <xf numFmtId="0" fontId="2" fillId="0" borderId="37" xfId="3" applyFont="1" applyBorder="1" applyAlignment="1">
      <alignment vertical="center"/>
    </xf>
    <xf numFmtId="3" fontId="10" fillId="0" borderId="39" xfId="3" applyNumberFormat="1" applyFont="1" applyBorder="1" applyAlignment="1">
      <alignment horizontal="center" vertical="center"/>
    </xf>
    <xf numFmtId="0" fontId="10" fillId="0" borderId="35" xfId="3" applyFont="1" applyBorder="1" applyAlignment="1">
      <alignment horizontal="center" vertical="center" wrapText="1"/>
    </xf>
    <xf numFmtId="0" fontId="10" fillId="0" borderId="46" xfId="3" applyFont="1" applyBorder="1" applyAlignment="1">
      <alignment horizontal="left" vertical="center" wrapText="1"/>
    </xf>
    <xf numFmtId="0" fontId="2" fillId="0" borderId="47" xfId="3" applyFont="1" applyBorder="1" applyAlignment="1">
      <alignment vertical="center"/>
    </xf>
    <xf numFmtId="0" fontId="2" fillId="0" borderId="45" xfId="3" applyFont="1" applyBorder="1" applyAlignment="1">
      <alignment vertical="center"/>
    </xf>
    <xf numFmtId="0" fontId="2" fillId="0" borderId="42" xfId="3" applyFont="1" applyBorder="1" applyAlignment="1">
      <alignment vertical="center"/>
    </xf>
    <xf numFmtId="164" fontId="10" fillId="0" borderId="46" xfId="3" applyNumberFormat="1" applyFont="1" applyBorder="1" applyAlignment="1">
      <alignment horizontal="center" vertical="center"/>
    </xf>
    <xf numFmtId="0" fontId="10" fillId="0" borderId="42" xfId="3" applyFont="1" applyBorder="1" applyAlignment="1">
      <alignment horizontal="left" vertical="center"/>
    </xf>
    <xf numFmtId="168" fontId="10" fillId="0" borderId="48" xfId="3" applyNumberFormat="1" applyFont="1" applyAlignment="1">
      <alignment horizontal="center" vertical="center"/>
    </xf>
    <xf numFmtId="168" fontId="10" fillId="0" borderId="42" xfId="3" applyNumberFormat="1" applyFont="1" applyBorder="1" applyAlignment="1">
      <alignment horizontal="center" vertical="center"/>
    </xf>
    <xf numFmtId="0" fontId="10" fillId="0" borderId="42" xfId="3" applyFont="1" applyBorder="1" applyAlignment="1">
      <alignment horizontal="center" vertical="center" wrapText="1"/>
    </xf>
    <xf numFmtId="0" fontId="10" fillId="0" borderId="39" xfId="3" applyFont="1" applyBorder="1" applyAlignment="1">
      <alignment horizontal="center" vertical="center" wrapText="1"/>
    </xf>
    <xf numFmtId="0" fontId="15" fillId="0" borderId="42" xfId="3" applyFont="1" applyBorder="1" applyAlignment="1">
      <alignment horizontal="center" vertical="center" wrapText="1"/>
    </xf>
    <xf numFmtId="0" fontId="2" fillId="0" borderId="39" xfId="3" applyFont="1" applyBorder="1" applyAlignment="1">
      <alignment horizontal="center" vertical="top"/>
    </xf>
    <xf numFmtId="0" fontId="2" fillId="0" borderId="37" xfId="3" applyFont="1" applyBorder="1" applyAlignment="1">
      <alignment horizontal="center" vertical="top"/>
    </xf>
    <xf numFmtId="168" fontId="10" fillId="0" borderId="46" xfId="3" applyNumberFormat="1" applyFont="1" applyBorder="1" applyAlignment="1">
      <alignment horizontal="center" vertical="center"/>
    </xf>
    <xf numFmtId="0" fontId="10" fillId="0" borderId="46" xfId="3" applyFont="1" applyBorder="1" applyAlignment="1">
      <alignment horizontal="center" vertical="center" wrapText="1"/>
    </xf>
    <xf numFmtId="0" fontId="51" fillId="0" borderId="42" xfId="3" applyFont="1" applyBorder="1" applyAlignment="1">
      <alignment horizontal="center" vertical="top"/>
    </xf>
    <xf numFmtId="0" fontId="51" fillId="0" borderId="44" xfId="3" applyFont="1" applyBorder="1" applyAlignment="1">
      <alignment horizontal="center" vertical="top"/>
    </xf>
    <xf numFmtId="0" fontId="2" fillId="0" borderId="42" xfId="3" applyFont="1" applyBorder="1" applyAlignment="1">
      <alignment horizontal="center" vertical="top"/>
    </xf>
    <xf numFmtId="0" fontId="2" fillId="0" borderId="44" xfId="3" applyFont="1" applyBorder="1" applyAlignment="1">
      <alignment horizontal="center" vertical="top"/>
    </xf>
    <xf numFmtId="3" fontId="10" fillId="0" borderId="47" xfId="3" applyNumberFormat="1" applyFont="1" applyBorder="1" applyAlignment="1">
      <alignment horizontal="center" vertical="center"/>
    </xf>
    <xf numFmtId="3" fontId="10" fillId="0" borderId="46" xfId="3" applyNumberFormat="1" applyFont="1" applyBorder="1" applyAlignment="1">
      <alignment horizontal="center" vertical="center"/>
    </xf>
    <xf numFmtId="0" fontId="2" fillId="0" borderId="98" xfId="3" applyFont="1" applyBorder="1" applyAlignment="1">
      <alignment vertical="center"/>
    </xf>
    <xf numFmtId="0" fontId="10" fillId="0" borderId="47" xfId="3" applyFont="1" applyBorder="1" applyAlignment="1">
      <alignment horizontal="center" vertical="top"/>
    </xf>
    <xf numFmtId="0" fontId="10" fillId="0" borderId="45" xfId="3" applyFont="1" applyBorder="1" applyAlignment="1">
      <alignment horizontal="center" vertical="top"/>
    </xf>
    <xf numFmtId="3" fontId="10" fillId="0" borderId="48" xfId="3" applyNumberFormat="1" applyFont="1" applyAlignment="1">
      <alignment horizontal="center" vertical="center"/>
    </xf>
    <xf numFmtId="0" fontId="2" fillId="0" borderId="42" xfId="3" applyFont="1" applyBorder="1" applyAlignment="1">
      <alignment horizontal="center" vertical="center"/>
    </xf>
    <xf numFmtId="0" fontId="2" fillId="0" borderId="44" xfId="3" applyFont="1" applyBorder="1" applyAlignment="1">
      <alignment horizontal="center" vertical="center"/>
    </xf>
    <xf numFmtId="0" fontId="2" fillId="0" borderId="39" xfId="3" applyFont="1" applyBorder="1" applyAlignment="1">
      <alignment horizontal="center" vertical="center"/>
    </xf>
    <xf numFmtId="0" fontId="2" fillId="0" borderId="37" xfId="3" applyFont="1" applyBorder="1" applyAlignment="1">
      <alignment horizontal="center" vertical="center"/>
    </xf>
    <xf numFmtId="0" fontId="10" fillId="0" borderId="42" xfId="3" applyFont="1" applyBorder="1" applyAlignment="1">
      <alignment horizontal="center" vertical="center"/>
    </xf>
    <xf numFmtId="0" fontId="10" fillId="0" borderId="44" xfId="3" applyFont="1" applyBorder="1" applyAlignment="1">
      <alignment horizontal="center" vertical="center"/>
    </xf>
    <xf numFmtId="0" fontId="13" fillId="0" borderId="11" xfId="3" applyFont="1" applyBorder="1" applyAlignment="1">
      <alignment horizontal="center" vertical="center"/>
    </xf>
    <xf numFmtId="0" fontId="2" fillId="0" borderId="36" xfId="3" applyFont="1" applyBorder="1"/>
    <xf numFmtId="0" fontId="2" fillId="0" borderId="40" xfId="3" applyFont="1" applyBorder="1"/>
    <xf numFmtId="0" fontId="13" fillId="0" borderId="11" xfId="3" applyFont="1" applyBorder="1" applyAlignment="1">
      <alignment horizontal="center"/>
    </xf>
    <xf numFmtId="0" fontId="13" fillId="0" borderId="36" xfId="3" applyFont="1" applyBorder="1" applyAlignment="1">
      <alignment horizontal="center"/>
    </xf>
    <xf numFmtId="0" fontId="10" fillId="0" borderId="48" xfId="3" applyFont="1" applyAlignment="1">
      <alignment horizontal="center" vertical="center"/>
    </xf>
    <xf numFmtId="0" fontId="10" fillId="0" borderId="43" xfId="3" applyFont="1" applyBorder="1" applyAlignment="1">
      <alignment horizontal="left" vertical="center" wrapText="1"/>
    </xf>
    <xf numFmtId="0" fontId="2" fillId="0" borderId="43" xfId="3" applyFont="1" applyBorder="1"/>
    <xf numFmtId="172" fontId="10" fillId="0" borderId="43" xfId="3" applyNumberFormat="1" applyFont="1" applyBorder="1" applyAlignment="1">
      <alignment vertical="center"/>
    </xf>
    <xf numFmtId="3" fontId="10" fillId="0" borderId="43" xfId="3" applyNumberFormat="1" applyFont="1" applyBorder="1" applyAlignment="1">
      <alignment horizontal="center" vertical="center"/>
    </xf>
    <xf numFmtId="0" fontId="28" fillId="0" borderId="42" xfId="3" applyFont="1" applyBorder="1" applyAlignment="1">
      <alignment horizontal="left" vertical="top" wrapText="1"/>
    </xf>
    <xf numFmtId="0" fontId="2" fillId="0" borderId="44" xfId="3" applyFont="1" applyBorder="1"/>
    <xf numFmtId="0" fontId="8" fillId="0" borderId="11" xfId="3" applyFont="1" applyBorder="1" applyAlignment="1">
      <alignment horizontal="center" vertical="center" wrapText="1"/>
    </xf>
    <xf numFmtId="0" fontId="7" fillId="0" borderId="46" xfId="3" applyFont="1" applyBorder="1" applyAlignment="1">
      <alignment horizontal="center" vertical="center"/>
    </xf>
    <xf numFmtId="0" fontId="2" fillId="0" borderId="47" xfId="3" applyFont="1" applyBorder="1"/>
    <xf numFmtId="0" fontId="2" fillId="0" borderId="45" xfId="3" applyFont="1" applyBorder="1"/>
    <xf numFmtId="0" fontId="2" fillId="0" borderId="39" xfId="3" applyFont="1" applyBorder="1"/>
    <xf numFmtId="0" fontId="2" fillId="0" borderId="35" xfId="3" applyFont="1" applyBorder="1"/>
    <xf numFmtId="0" fontId="2" fillId="0" borderId="37" xfId="3" applyFont="1" applyBorder="1"/>
    <xf numFmtId="0" fontId="10" fillId="0" borderId="41" xfId="3" applyFont="1" applyBorder="1" applyAlignment="1">
      <alignment horizontal="left" vertical="center" wrapText="1"/>
    </xf>
    <xf numFmtId="172" fontId="10" fillId="0" borderId="41" xfId="3" applyNumberFormat="1" applyFont="1" applyBorder="1" applyAlignment="1">
      <alignment vertical="center"/>
    </xf>
    <xf numFmtId="3" fontId="10" fillId="0" borderId="41" xfId="3" applyNumberFormat="1" applyFont="1" applyBorder="1" applyAlignment="1">
      <alignment horizontal="center" vertical="center"/>
    </xf>
    <xf numFmtId="0" fontId="7" fillId="0" borderId="11" xfId="3" applyFont="1" applyBorder="1" applyAlignment="1">
      <alignment horizontal="center" vertical="center"/>
    </xf>
    <xf numFmtId="0" fontId="2" fillId="0" borderId="36" xfId="3" applyFont="1" applyBorder="1" applyAlignment="1">
      <alignment vertical="center"/>
    </xf>
    <xf numFmtId="0" fontId="2" fillId="0" borderId="40" xfId="3" applyFont="1" applyBorder="1" applyAlignment="1">
      <alignment vertical="center"/>
    </xf>
    <xf numFmtId="0" fontId="7" fillId="0" borderId="36" xfId="3" applyFont="1" applyBorder="1" applyAlignment="1">
      <alignment horizontal="center" vertical="center"/>
    </xf>
    <xf numFmtId="0" fontId="10" fillId="0" borderId="46" xfId="3" applyFont="1" applyBorder="1" applyAlignment="1">
      <alignment horizontal="left" vertical="top" wrapText="1"/>
    </xf>
    <xf numFmtId="0" fontId="2" fillId="0" borderId="42" xfId="3" applyFont="1" applyBorder="1"/>
    <xf numFmtId="0" fontId="7" fillId="0" borderId="42" xfId="3" applyFont="1" applyBorder="1" applyAlignment="1">
      <alignment horizontal="center" vertical="center"/>
    </xf>
    <xf numFmtId="0" fontId="7" fillId="0" borderId="35" xfId="3" applyFont="1" applyBorder="1" applyAlignment="1">
      <alignment horizontal="center" vertical="center"/>
    </xf>
    <xf numFmtId="0" fontId="10" fillId="0" borderId="42" xfId="3" applyFont="1" applyBorder="1" applyAlignment="1">
      <alignment horizontal="left" vertical="center" indent="1"/>
    </xf>
    <xf numFmtId="0" fontId="2" fillId="0" borderId="48" xfId="3" applyFont="1" applyAlignment="1">
      <alignment horizontal="left" vertical="center" indent="1"/>
    </xf>
    <xf numFmtId="0" fontId="2" fillId="0" borderId="44" xfId="3" applyFont="1" applyBorder="1" applyAlignment="1">
      <alignment horizontal="left" vertical="center" indent="1"/>
    </xf>
    <xf numFmtId="164" fontId="10" fillId="0" borderId="42" xfId="3" applyNumberFormat="1" applyFont="1" applyBorder="1" applyAlignment="1">
      <alignment horizontal="center" vertical="center"/>
    </xf>
    <xf numFmtId="0" fontId="8" fillId="0" borderId="42" xfId="3" applyFont="1" applyBorder="1" applyAlignment="1">
      <alignment horizontal="center" vertical="center" wrapText="1"/>
    </xf>
    <xf numFmtId="0" fontId="13" fillId="0" borderId="36" xfId="3" applyFont="1" applyBorder="1" applyAlignment="1">
      <alignment horizontal="center" vertical="center"/>
    </xf>
    <xf numFmtId="0" fontId="13" fillId="0" borderId="46" xfId="3" applyFont="1" applyBorder="1" applyAlignment="1">
      <alignment horizontal="center" vertical="center"/>
    </xf>
    <xf numFmtId="0" fontId="27" fillId="0" borderId="42" xfId="3" applyFont="1" applyBorder="1" applyAlignment="1">
      <alignment horizontal="center" vertical="center"/>
    </xf>
    <xf numFmtId="0" fontId="3" fillId="0" borderId="42" xfId="3" applyFont="1" applyBorder="1" applyAlignment="1">
      <alignment vertical="center"/>
    </xf>
    <xf numFmtId="0" fontId="10" fillId="0" borderId="46" xfId="3" applyFont="1" applyBorder="1" applyAlignment="1">
      <alignment horizontal="center" vertical="top" wrapText="1"/>
    </xf>
    <xf numFmtId="0" fontId="2" fillId="0" borderId="45" xfId="3" applyFont="1" applyBorder="1" applyAlignment="1">
      <alignment vertical="top"/>
    </xf>
    <xf numFmtId="0" fontId="2" fillId="0" borderId="42" xfId="3" applyFont="1" applyBorder="1" applyAlignment="1">
      <alignment vertical="top"/>
    </xf>
    <xf numFmtId="0" fontId="2" fillId="0" borderId="44" xfId="3" applyFont="1" applyBorder="1" applyAlignment="1">
      <alignment vertical="top"/>
    </xf>
    <xf numFmtId="0" fontId="2" fillId="0" borderId="39" xfId="3" applyFont="1" applyBorder="1" applyAlignment="1">
      <alignment vertical="top"/>
    </xf>
    <xf numFmtId="0" fontId="2" fillId="0" borderId="37" xfId="3" applyFont="1" applyBorder="1" applyAlignment="1">
      <alignment vertical="top"/>
    </xf>
    <xf numFmtId="164" fontId="10" fillId="0" borderId="39" xfId="3" applyNumberFormat="1" applyFont="1" applyBorder="1" applyAlignment="1">
      <alignment horizontal="center" vertical="center"/>
    </xf>
    <xf numFmtId="0" fontId="3" fillId="0" borderId="48" xfId="3" applyFont="1" applyAlignment="1">
      <alignment horizontal="center" vertical="center"/>
    </xf>
    <xf numFmtId="0" fontId="3" fillId="0" borderId="42" xfId="3" applyFont="1" applyBorder="1" applyAlignment="1">
      <alignment horizontal="center" vertical="center"/>
    </xf>
    <xf numFmtId="4" fontId="10" fillId="0" borderId="39" xfId="3" applyNumberFormat="1" applyFont="1" applyBorder="1" applyAlignment="1">
      <alignment horizontal="center" vertical="center"/>
    </xf>
    <xf numFmtId="4" fontId="10" fillId="0" borderId="35" xfId="3" applyNumberFormat="1" applyFont="1" applyBorder="1" applyAlignment="1">
      <alignment horizontal="center" vertical="center"/>
    </xf>
    <xf numFmtId="0" fontId="10" fillId="0" borderId="39" xfId="3" applyFont="1" applyBorder="1" applyAlignment="1">
      <alignment horizontal="left" vertical="center" wrapText="1"/>
    </xf>
    <xf numFmtId="3" fontId="10" fillId="0" borderId="39" xfId="3" applyNumberFormat="1" applyFont="1" applyBorder="1" applyAlignment="1">
      <alignment horizontal="center" vertical="top"/>
    </xf>
    <xf numFmtId="4" fontId="10" fillId="0" borderId="46" xfId="3" applyNumberFormat="1" applyFont="1" applyBorder="1" applyAlignment="1">
      <alignment horizontal="center" vertical="center"/>
    </xf>
    <xf numFmtId="4" fontId="10" fillId="0" borderId="45" xfId="3" applyNumberFormat="1" applyFont="1" applyBorder="1" applyAlignment="1">
      <alignment horizontal="center" vertical="center"/>
    </xf>
    <xf numFmtId="0" fontId="7" fillId="0" borderId="11" xfId="3" applyFont="1" applyBorder="1" applyAlignment="1">
      <alignment horizontal="center" vertical="center" wrapText="1"/>
    </xf>
    <xf numFmtId="0" fontId="44" fillId="11" borderId="87" xfId="2" applyFont="1" applyFill="1" applyBorder="1" applyAlignment="1">
      <alignment horizontal="center" vertical="center"/>
    </xf>
    <xf numFmtId="0" fontId="44" fillId="11" borderId="88" xfId="2" applyFont="1" applyFill="1" applyBorder="1" applyAlignment="1">
      <alignment horizontal="center" vertical="center"/>
    </xf>
    <xf numFmtId="0" fontId="44" fillId="11" borderId="89" xfId="2" applyFont="1" applyFill="1" applyBorder="1" applyAlignment="1">
      <alignment horizontal="center" vertical="center"/>
    </xf>
    <xf numFmtId="0" fontId="7" fillId="6" borderId="21" xfId="3" applyFont="1" applyFill="1" applyBorder="1" applyAlignment="1">
      <alignment horizontal="center" vertical="center"/>
    </xf>
    <xf numFmtId="0" fontId="2" fillId="0" borderId="22" xfId="3" applyFont="1" applyBorder="1"/>
    <xf numFmtId="0" fontId="2" fillId="0" borderId="23" xfId="3" applyFont="1" applyBorder="1"/>
    <xf numFmtId="0" fontId="7" fillId="6" borderId="21" xfId="3" applyFont="1" applyFill="1" applyBorder="1" applyAlignment="1">
      <alignment horizontal="center" vertical="center" wrapText="1"/>
    </xf>
    <xf numFmtId="3" fontId="10" fillId="0" borderId="46" xfId="3" applyNumberFormat="1" applyFont="1" applyBorder="1" applyAlignment="1">
      <alignment horizontal="center" vertical="top"/>
    </xf>
    <xf numFmtId="0" fontId="10" fillId="0" borderId="42" xfId="3" applyFont="1" applyBorder="1" applyAlignment="1">
      <alignment horizontal="left" vertical="top" wrapText="1" indent="1"/>
    </xf>
    <xf numFmtId="0" fontId="10" fillId="0" borderId="48" xfId="3" applyFont="1" applyAlignment="1">
      <alignment horizontal="left" vertical="top" wrapText="1" indent="1"/>
    </xf>
    <xf numFmtId="0" fontId="10" fillId="0" borderId="44" xfId="3" applyFont="1" applyBorder="1" applyAlignment="1">
      <alignment horizontal="left" vertical="top" wrapText="1" indent="1"/>
    </xf>
    <xf numFmtId="3" fontId="10" fillId="0" borderId="42" xfId="3" applyNumberFormat="1" applyFont="1" applyBorder="1" applyAlignment="1">
      <alignment horizontal="center" vertical="top"/>
    </xf>
    <xf numFmtId="3" fontId="10" fillId="0" borderId="48" xfId="3" applyNumberFormat="1" applyFont="1" applyAlignment="1">
      <alignment horizontal="center" vertical="top"/>
    </xf>
    <xf numFmtId="3" fontId="10" fillId="0" borderId="44" xfId="3" applyNumberFormat="1" applyFont="1" applyBorder="1" applyAlignment="1">
      <alignment horizontal="center" vertical="top"/>
    </xf>
    <xf numFmtId="0" fontId="2" fillId="0" borderId="48" xfId="3" applyFont="1" applyAlignment="1">
      <alignment horizontal="left" indent="1"/>
    </xf>
    <xf numFmtId="0" fontId="2" fillId="0" borderId="44" xfId="3" applyFont="1" applyBorder="1" applyAlignment="1">
      <alignment horizontal="left" indent="1"/>
    </xf>
    <xf numFmtId="0" fontId="24" fillId="0" borderId="5" xfId="0" applyFont="1" applyBorder="1" applyAlignment="1">
      <alignment horizontal="left" vertical="center" wrapText="1"/>
    </xf>
    <xf numFmtId="0" fontId="58" fillId="0" borderId="5" xfId="0" applyFont="1" applyBorder="1" applyAlignment="1">
      <alignment horizontal="left" vertical="center" wrapText="1"/>
    </xf>
    <xf numFmtId="0" fontId="14" fillId="3" borderId="15" xfId="0" applyFont="1" applyFill="1" applyBorder="1" applyAlignment="1">
      <alignment horizontal="left" vertical="top" wrapText="1"/>
    </xf>
    <xf numFmtId="0" fontId="15" fillId="0" borderId="15" xfId="0" applyFont="1" applyBorder="1" applyAlignment="1">
      <alignment horizontal="left" vertical="top"/>
    </xf>
    <xf numFmtId="0" fontId="4" fillId="0" borderId="5" xfId="0" applyFont="1" applyBorder="1" applyAlignment="1">
      <alignment horizontal="left" vertical="center" wrapText="1" indent="2"/>
    </xf>
    <xf numFmtId="0" fontId="0" fillId="0" borderId="0" xfId="0" applyAlignment="1">
      <alignment horizontal="left" vertical="center" indent="2"/>
    </xf>
    <xf numFmtId="0" fontId="58" fillId="0" borderId="5" xfId="0" applyFont="1" applyBorder="1" applyAlignment="1">
      <alignment horizontal="left" vertical="top" wrapText="1"/>
    </xf>
    <xf numFmtId="0" fontId="57" fillId="0" borderId="0" xfId="0" applyFont="1"/>
    <xf numFmtId="0" fontId="15" fillId="0" borderId="1" xfId="0" quotePrefix="1" applyFont="1" applyBorder="1" applyAlignment="1">
      <alignment horizontal="left" vertical="top" wrapText="1"/>
    </xf>
    <xf numFmtId="0" fontId="54" fillId="0" borderId="11" xfId="0" applyFont="1" applyBorder="1" applyAlignment="1">
      <alignment horizontal="center" vertical="center" wrapText="1"/>
    </xf>
    <xf numFmtId="0" fontId="55" fillId="0" borderId="12" xfId="0" applyFont="1" applyBorder="1" applyAlignment="1">
      <alignment vertical="center"/>
    </xf>
    <xf numFmtId="0" fontId="55" fillId="0" borderId="13" xfId="0" applyFont="1" applyBorder="1" applyAlignment="1">
      <alignment vertical="center"/>
    </xf>
    <xf numFmtId="0" fontId="2" fillId="0" borderId="8" xfId="0" applyFont="1" applyBorder="1" applyAlignment="1">
      <alignment wrapText="1"/>
    </xf>
    <xf numFmtId="0" fontId="2" fillId="0" borderId="16" xfId="0" applyFont="1" applyBorder="1" applyAlignment="1">
      <alignment wrapText="1"/>
    </xf>
    <xf numFmtId="0" fontId="57" fillId="0" borderId="0" xfId="0" applyFont="1" applyAlignment="1">
      <alignment vertical="center"/>
    </xf>
    <xf numFmtId="0" fontId="60" fillId="0" borderId="5" xfId="0" applyFont="1" applyBorder="1" applyAlignment="1">
      <alignment horizontal="left" vertical="center" wrapText="1"/>
    </xf>
    <xf numFmtId="0" fontId="59" fillId="0" borderId="5" xfId="0" applyFont="1" applyBorder="1" applyAlignment="1">
      <alignment horizontal="left" vertical="center" wrapText="1"/>
    </xf>
    <xf numFmtId="0" fontId="58" fillId="0" borderId="32" xfId="0" applyFont="1" applyBorder="1" applyAlignment="1">
      <alignment horizontal="left" vertical="center" wrapText="1"/>
    </xf>
    <xf numFmtId="0" fontId="55" fillId="0" borderId="33" xfId="0" applyFont="1" applyBorder="1" applyAlignment="1">
      <alignment vertical="center"/>
    </xf>
    <xf numFmtId="0" fontId="55" fillId="0" borderId="35" xfId="0" applyFont="1" applyBorder="1" applyAlignment="1">
      <alignment vertical="center"/>
    </xf>
    <xf numFmtId="0" fontId="24" fillId="0" borderId="5" xfId="0" applyFont="1" applyBorder="1" applyAlignment="1">
      <alignment vertical="center" wrapText="1"/>
    </xf>
    <xf numFmtId="0" fontId="13" fillId="0" borderId="5" xfId="0" applyFont="1" applyBorder="1" applyAlignment="1">
      <alignment horizontal="left" vertical="top" wrapText="1"/>
    </xf>
    <xf numFmtId="0" fontId="10" fillId="0" borderId="5" xfId="0" applyFont="1" applyBorder="1" applyAlignment="1">
      <alignment horizontal="left" vertical="top" wrapText="1"/>
    </xf>
    <xf numFmtId="3" fontId="10" fillId="0" borderId="5" xfId="0" applyNumberFormat="1" applyFont="1" applyBorder="1" applyAlignment="1">
      <alignment horizontal="center" vertical="top"/>
    </xf>
    <xf numFmtId="0" fontId="8" fillId="3" borderId="21" xfId="0" applyFont="1" applyFill="1" applyBorder="1" applyAlignment="1">
      <alignment horizontal="center" vertical="center" wrapText="1"/>
    </xf>
    <xf numFmtId="0" fontId="7" fillId="0" borderId="11" xfId="0" applyFont="1" applyBorder="1" applyAlignment="1">
      <alignment horizontal="center" vertical="center"/>
    </xf>
    <xf numFmtId="49" fontId="10" fillId="0" borderId="2" xfId="0" applyNumberFormat="1" applyFont="1" applyBorder="1" applyAlignment="1">
      <alignment horizontal="center" vertical="center"/>
    </xf>
    <xf numFmtId="0" fontId="2" fillId="0" borderId="3" xfId="0" applyFont="1" applyBorder="1"/>
    <xf numFmtId="0" fontId="2" fillId="0" borderId="4" xfId="0" applyFont="1" applyBorder="1"/>
    <xf numFmtId="0" fontId="13" fillId="0" borderId="11" xfId="0" applyFont="1" applyBorder="1" applyAlignment="1">
      <alignment horizontal="center" vertical="center" wrapText="1"/>
    </xf>
    <xf numFmtId="0" fontId="2" fillId="0" borderId="13" xfId="0" applyFont="1" applyBorder="1" applyAlignment="1">
      <alignment vertical="center"/>
    </xf>
    <xf numFmtId="0" fontId="8" fillId="0" borderId="11" xfId="0" applyFont="1" applyBorder="1" applyAlignment="1">
      <alignment horizontal="center" wrapText="1"/>
    </xf>
    <xf numFmtId="0" fontId="54" fillId="0" borderId="5" xfId="0" applyFont="1" applyBorder="1" applyAlignment="1">
      <alignment horizontal="center" vertical="center" wrapText="1"/>
    </xf>
    <xf numFmtId="0" fontId="55" fillId="0" borderId="6" xfId="0" applyFont="1" applyBorder="1" applyAlignment="1">
      <alignment vertical="center"/>
    </xf>
    <xf numFmtId="0" fontId="13" fillId="0" borderId="30" xfId="0" applyFont="1" applyBorder="1" applyAlignment="1">
      <alignment horizontal="center" vertical="center" wrapText="1"/>
    </xf>
    <xf numFmtId="0" fontId="2" fillId="0" borderId="19" xfId="0" applyFont="1" applyBorder="1" applyAlignment="1">
      <alignment vertical="center"/>
    </xf>
    <xf numFmtId="166" fontId="10" fillId="0" borderId="5" xfId="0" applyNumberFormat="1" applyFont="1" applyBorder="1" applyAlignment="1">
      <alignment horizontal="center" vertical="top"/>
    </xf>
    <xf numFmtId="0" fontId="13" fillId="0" borderId="2" xfId="0" applyFont="1" applyBorder="1" applyAlignment="1">
      <alignment horizontal="center" vertical="center" wrapText="1"/>
    </xf>
    <xf numFmtId="0" fontId="2" fillId="0" borderId="27" xfId="0" applyFont="1" applyBorder="1" applyAlignment="1">
      <alignment vertical="center"/>
    </xf>
    <xf numFmtId="166" fontId="10" fillId="0" borderId="96" xfId="0" applyNumberFormat="1" applyFont="1" applyBorder="1" applyAlignment="1">
      <alignment horizontal="center" vertical="top"/>
    </xf>
    <xf numFmtId="0" fontId="0" fillId="0" borderId="97" xfId="0" applyBorder="1" applyAlignment="1">
      <alignment vertical="top"/>
    </xf>
    <xf numFmtId="0" fontId="10" fillId="0" borderId="46" xfId="0" applyFont="1" applyBorder="1" applyAlignment="1">
      <alignment horizontal="left" vertical="top" wrapText="1"/>
    </xf>
    <xf numFmtId="0" fontId="10" fillId="0" borderId="45" xfId="0" applyFont="1" applyBorder="1" applyAlignment="1">
      <alignment horizontal="left" vertical="top" wrapText="1"/>
    </xf>
    <xf numFmtId="0" fontId="10" fillId="0" borderId="42" xfId="0" applyFont="1" applyBorder="1" applyAlignment="1">
      <alignment horizontal="left" vertical="top" wrapText="1"/>
    </xf>
    <xf numFmtId="0" fontId="10" fillId="0" borderId="44" xfId="0" applyFont="1" applyBorder="1" applyAlignment="1">
      <alignment horizontal="left" vertical="top" wrapText="1"/>
    </xf>
    <xf numFmtId="0" fontId="8" fillId="0" borderId="11" xfId="0" applyFont="1" applyBorder="1" applyAlignment="1">
      <alignment horizontal="center" vertical="center"/>
    </xf>
    <xf numFmtId="0" fontId="8" fillId="0" borderId="5" xfId="0" applyFont="1" applyBorder="1" applyAlignment="1">
      <alignment horizontal="center" vertical="center"/>
    </xf>
    <xf numFmtId="164" fontId="10" fillId="0" borderId="2" xfId="0" applyNumberFormat="1" applyFont="1" applyBorder="1" applyAlignment="1">
      <alignment horizontal="center" vertical="top"/>
    </xf>
    <xf numFmtId="0" fontId="2" fillId="0" borderId="4" xfId="0" applyFont="1" applyBorder="1" applyAlignment="1">
      <alignment vertical="top"/>
    </xf>
    <xf numFmtId="164" fontId="10" fillId="0" borderId="5" xfId="0" applyNumberFormat="1" applyFont="1" applyBorder="1" applyAlignment="1">
      <alignment horizontal="center" vertical="top"/>
    </xf>
    <xf numFmtId="1" fontId="10" fillId="0" borderId="5" xfId="0" applyNumberFormat="1" applyFont="1" applyBorder="1" applyAlignment="1">
      <alignment horizontal="center" vertical="top"/>
    </xf>
    <xf numFmtId="0" fontId="10" fillId="0" borderId="43" xfId="0" applyFont="1" applyBorder="1" applyAlignment="1">
      <alignment vertical="top" wrapText="1"/>
    </xf>
    <xf numFmtId="0" fontId="10" fillId="0" borderId="38" xfId="0" applyFont="1" applyBorder="1" applyAlignment="1">
      <alignment vertical="top" wrapText="1"/>
    </xf>
    <xf numFmtId="0" fontId="10" fillId="0" borderId="46" xfId="0" applyFont="1" applyBorder="1" applyAlignment="1">
      <alignment horizontal="center" vertical="top"/>
    </xf>
    <xf numFmtId="0" fontId="10" fillId="0" borderId="45" xfId="0" applyFont="1" applyBorder="1" applyAlignment="1">
      <alignment horizontal="center" vertical="top"/>
    </xf>
    <xf numFmtId="0" fontId="10" fillId="0" borderId="42" xfId="0" applyFont="1" applyBorder="1" applyAlignment="1">
      <alignment horizontal="center" vertical="top"/>
    </xf>
    <xf numFmtId="0" fontId="10" fillId="0" borderId="44" xfId="0" applyFont="1" applyBorder="1" applyAlignment="1">
      <alignment horizontal="center" vertical="top"/>
    </xf>
    <xf numFmtId="0" fontId="10" fillId="0" borderId="39" xfId="0" applyFont="1" applyBorder="1" applyAlignment="1">
      <alignment horizontal="center" vertical="top"/>
    </xf>
    <xf numFmtId="0" fontId="10" fillId="0" borderId="37" xfId="0" applyFont="1" applyBorder="1" applyAlignment="1">
      <alignment horizontal="center" vertical="top"/>
    </xf>
    <xf numFmtId="0" fontId="45" fillId="12" borderId="90" xfId="0" applyFont="1" applyFill="1" applyBorder="1" applyAlignment="1">
      <alignment horizontal="center" vertical="center"/>
    </xf>
    <xf numFmtId="0" fontId="45" fillId="12" borderId="48" xfId="0" applyFont="1" applyFill="1" applyBorder="1" applyAlignment="1">
      <alignment horizontal="center" vertical="center"/>
    </xf>
    <xf numFmtId="0" fontId="45" fillId="12" borderId="91" xfId="0" applyFont="1" applyFill="1" applyBorder="1" applyAlignment="1">
      <alignment horizontal="center" vertical="center"/>
    </xf>
    <xf numFmtId="0" fontId="45" fillId="12" borderId="93" xfId="0" applyFont="1" applyFill="1" applyBorder="1" applyAlignment="1">
      <alignment horizontal="center" vertical="center"/>
    </xf>
    <xf numFmtId="0" fontId="45" fillId="12" borderId="94" xfId="0" applyFont="1" applyFill="1" applyBorder="1" applyAlignment="1">
      <alignment horizontal="center" vertical="center"/>
    </xf>
    <xf numFmtId="0" fontId="45" fillId="12" borderId="95" xfId="0" applyFont="1" applyFill="1" applyBorder="1" applyAlignment="1">
      <alignment horizontal="center" vertical="center"/>
    </xf>
    <xf numFmtId="0" fontId="1" fillId="0" borderId="0" xfId="0" applyFont="1" applyAlignment="1">
      <alignment horizontal="center"/>
    </xf>
    <xf numFmtId="0" fontId="45" fillId="12" borderId="92" xfId="0" applyFont="1" applyFill="1" applyBorder="1" applyAlignment="1">
      <alignment horizontal="center" vertical="center"/>
    </xf>
    <xf numFmtId="0" fontId="13" fillId="0" borderId="2" xfId="0" applyFont="1" applyBorder="1" applyAlignment="1">
      <alignment horizontal="left" wrapText="1"/>
    </xf>
    <xf numFmtId="0" fontId="14" fillId="0" borderId="3" xfId="0" applyFont="1" applyBorder="1" applyAlignment="1">
      <alignment vertical="top" wrapText="1"/>
    </xf>
    <xf numFmtId="0" fontId="15" fillId="0" borderId="5" xfId="0" applyFont="1" applyBorder="1" applyAlignment="1">
      <alignment horizontal="left" vertical="top" wrapText="1"/>
    </xf>
    <xf numFmtId="0" fontId="49" fillId="0" borderId="5" xfId="0" applyFont="1" applyBorder="1" applyAlignment="1">
      <alignment horizontal="left" vertical="top" wrapText="1"/>
    </xf>
    <xf numFmtId="0" fontId="5" fillId="0" borderId="0" xfId="0" applyFont="1" applyAlignment="1">
      <alignment horizontal="left" vertical="center" wrapText="1"/>
    </xf>
    <xf numFmtId="0" fontId="15" fillId="0" borderId="5" xfId="0" applyFont="1" applyBorder="1" applyAlignment="1">
      <alignment horizontal="left" vertical="top"/>
    </xf>
    <xf numFmtId="0" fontId="15" fillId="0" borderId="42" xfId="0" applyFont="1" applyBorder="1" applyAlignment="1">
      <alignment horizontal="left" vertical="top" wrapText="1"/>
    </xf>
    <xf numFmtId="0" fontId="49" fillId="0" borderId="48" xfId="0" applyFont="1" applyBorder="1" applyAlignment="1">
      <alignment horizontal="left" vertical="top" wrapText="1"/>
    </xf>
    <xf numFmtId="0" fontId="49" fillId="0" borderId="44" xfId="0" applyFont="1" applyBorder="1" applyAlignment="1">
      <alignment horizontal="left" vertical="top" wrapText="1"/>
    </xf>
    <xf numFmtId="0" fontId="8" fillId="0" borderId="11" xfId="0" applyFont="1" applyBorder="1" applyAlignment="1">
      <alignment horizont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13" fillId="0" borderId="30" xfId="0" applyFont="1" applyBorder="1" applyAlignment="1">
      <alignment horizontal="center" vertical="center"/>
    </xf>
    <xf numFmtId="0" fontId="13" fillId="0" borderId="2" xfId="0" applyFont="1" applyBorder="1" applyAlignment="1">
      <alignment horizontal="center" vertical="center"/>
    </xf>
    <xf numFmtId="0" fontId="2" fillId="0" borderId="5" xfId="0" applyFont="1" applyBorder="1"/>
    <xf numFmtId="1" fontId="13" fillId="0" borderId="11" xfId="0" applyNumberFormat="1" applyFont="1" applyBorder="1" applyAlignment="1">
      <alignment horizontal="center" vertical="center"/>
    </xf>
    <xf numFmtId="0" fontId="10" fillId="0" borderId="0" xfId="0" applyFont="1" applyAlignment="1">
      <alignment horizontal="left" vertical="top" wrapText="1" indent="1"/>
    </xf>
    <xf numFmtId="0" fontId="2" fillId="0" borderId="6" xfId="0" applyFont="1" applyBorder="1" applyAlignment="1">
      <alignment horizontal="left" vertical="top" indent="1"/>
    </xf>
    <xf numFmtId="0" fontId="8" fillId="0" borderId="12" xfId="0" applyFont="1" applyBorder="1" applyAlignment="1">
      <alignment horizontal="center" vertical="center"/>
    </xf>
    <xf numFmtId="0" fontId="10" fillId="0" borderId="47" xfId="0" applyFont="1" applyBorder="1" applyAlignment="1">
      <alignment horizontal="center" vertical="top"/>
    </xf>
    <xf numFmtId="0" fontId="10" fillId="0" borderId="48" xfId="0" applyFont="1" applyBorder="1" applyAlignment="1">
      <alignment horizontal="center" vertical="top"/>
    </xf>
    <xf numFmtId="0" fontId="10" fillId="0" borderId="35" xfId="0" applyFont="1" applyBorder="1" applyAlignment="1">
      <alignment horizontal="center" vertical="top"/>
    </xf>
    <xf numFmtId="0" fontId="3" fillId="0" borderId="11" xfId="0" applyFont="1" applyBorder="1" applyAlignment="1">
      <alignment horizontal="center"/>
    </xf>
    <xf numFmtId="0" fontId="3" fillId="6" borderId="11" xfId="0" applyFont="1" applyFill="1" applyBorder="1" applyAlignment="1">
      <alignment horizontal="center"/>
    </xf>
    <xf numFmtId="0" fontId="3" fillId="6" borderId="15" xfId="0" applyFont="1" applyFill="1" applyBorder="1"/>
    <xf numFmtId="3" fontId="4" fillId="0" borderId="11" xfId="0" applyNumberFormat="1" applyFont="1" applyBorder="1" applyAlignment="1">
      <alignment horizontal="center" vertical="top"/>
    </xf>
    <xf numFmtId="0" fontId="10" fillId="0" borderId="11" xfId="0" applyFont="1" applyBorder="1" applyAlignment="1">
      <alignment horizontal="center" vertical="center"/>
    </xf>
    <xf numFmtId="37" fontId="4" fillId="0" borderId="11" xfId="0" applyNumberFormat="1" applyFont="1" applyBorder="1" applyAlignment="1">
      <alignment horizontal="center"/>
    </xf>
    <xf numFmtId="0" fontId="10" fillId="0" borderId="11" xfId="0" applyFont="1" applyBorder="1" applyAlignment="1">
      <alignment horizontal="left" vertical="top"/>
    </xf>
    <xf numFmtId="0" fontId="32" fillId="0" borderId="30" xfId="0" applyFont="1" applyBorder="1" applyAlignment="1">
      <alignment horizontal="center" vertical="center"/>
    </xf>
    <xf numFmtId="0" fontId="32" fillId="0" borderId="11" xfId="0" applyFont="1" applyBorder="1" applyAlignment="1">
      <alignment horizontal="center"/>
    </xf>
    <xf numFmtId="3" fontId="4" fillId="0" borderId="11" xfId="0" applyNumberFormat="1" applyFont="1" applyBorder="1" applyAlignment="1">
      <alignment horizontal="center"/>
    </xf>
    <xf numFmtId="0" fontId="3" fillId="8" borderId="15" xfId="0" applyFont="1" applyFill="1" applyBorder="1" applyAlignment="1">
      <alignment horizontal="center"/>
    </xf>
    <xf numFmtId="0" fontId="3" fillId="0" borderId="0" xfId="0" applyFont="1" applyAlignment="1">
      <alignment horizontal="center"/>
    </xf>
    <xf numFmtId="0" fontId="10" fillId="0" borderId="11" xfId="0" applyFont="1" applyBorder="1" applyAlignment="1">
      <alignment horizontal="left" vertical="top" wrapText="1"/>
    </xf>
    <xf numFmtId="37" fontId="4" fillId="0" borderId="11" xfId="0" applyNumberFormat="1" applyFont="1" applyBorder="1" applyAlignment="1">
      <alignment horizontal="center" wrapText="1"/>
    </xf>
    <xf numFmtId="0" fontId="20" fillId="8" borderId="11" xfId="0" applyFont="1" applyFill="1" applyBorder="1" applyAlignment="1">
      <alignment horizontal="center"/>
    </xf>
    <xf numFmtId="167" fontId="10" fillId="0" borderId="5" xfId="0" applyNumberFormat="1" applyFont="1" applyBorder="1" applyAlignment="1">
      <alignment horizontal="right" vertical="top"/>
    </xf>
    <xf numFmtId="0" fontId="10" fillId="0" borderId="5" xfId="0" applyFont="1" applyBorder="1" applyAlignment="1">
      <alignment horizontal="center" vertical="top"/>
    </xf>
    <xf numFmtId="168" fontId="10" fillId="0" borderId="2" xfId="0" applyNumberFormat="1" applyFont="1" applyBorder="1" applyAlignment="1">
      <alignment horizontal="center" vertical="center"/>
    </xf>
    <xf numFmtId="0" fontId="10" fillId="0" borderId="5" xfId="0" applyFont="1" applyBorder="1" applyAlignment="1">
      <alignment horizontal="left" vertical="top"/>
    </xf>
    <xf numFmtId="164" fontId="10" fillId="0" borderId="27" xfId="0" applyNumberFormat="1" applyFont="1" applyBorder="1" applyAlignment="1">
      <alignment horizontal="center" vertical="center"/>
    </xf>
    <xf numFmtId="0" fontId="7" fillId="0" borderId="49" xfId="0" applyFont="1" applyBorder="1" applyAlignment="1">
      <alignment horizontal="center"/>
    </xf>
    <xf numFmtId="0" fontId="7" fillId="0" borderId="11" xfId="0" applyFont="1" applyBorder="1" applyAlignment="1">
      <alignment horizontal="center"/>
    </xf>
    <xf numFmtId="0" fontId="10" fillId="0" borderId="2" xfId="0" applyFont="1" applyBorder="1" applyAlignment="1">
      <alignment horizontal="left" vertical="top" wrapText="1"/>
    </xf>
    <xf numFmtId="0" fontId="1" fillId="0" borderId="5" xfId="0" applyFont="1" applyBorder="1" applyAlignment="1">
      <alignment horizontal="center"/>
    </xf>
    <xf numFmtId="0" fontId="3" fillId="0" borderId="5" xfId="0" applyFont="1" applyBorder="1"/>
    <xf numFmtId="0" fontId="34" fillId="0" borderId="5" xfId="0" applyFont="1" applyBorder="1" applyAlignment="1">
      <alignment horizontal="center"/>
    </xf>
    <xf numFmtId="0" fontId="13" fillId="0" borderId="12" xfId="0" applyFont="1" applyBorder="1" applyAlignment="1">
      <alignment horizontal="center"/>
    </xf>
    <xf numFmtId="0" fontId="13" fillId="0" borderId="11" xfId="0" applyFont="1" applyBorder="1" applyAlignment="1">
      <alignment horizontal="center"/>
    </xf>
    <xf numFmtId="0" fontId="10" fillId="0" borderId="27" xfId="0" applyFont="1" applyBorder="1" applyAlignment="1">
      <alignment horizontal="left" vertical="top"/>
    </xf>
    <xf numFmtId="3" fontId="10" fillId="0" borderId="11" xfId="0" applyNumberFormat="1" applyFont="1" applyBorder="1" applyAlignment="1">
      <alignment horizontal="center" vertical="top"/>
    </xf>
    <xf numFmtId="0" fontId="3" fillId="0" borderId="12" xfId="0" applyFont="1" applyBorder="1"/>
    <xf numFmtId="3" fontId="10" fillId="0" borderId="27" xfId="0" applyNumberFormat="1" applyFont="1" applyBorder="1" applyAlignment="1">
      <alignment horizontal="center" vertical="top"/>
    </xf>
    <xf numFmtId="3" fontId="10" fillId="8" borderId="32" xfId="0" applyNumberFormat="1" applyFont="1" applyFill="1" applyBorder="1" applyAlignment="1">
      <alignment horizontal="center" vertical="top"/>
    </xf>
    <xf numFmtId="0" fontId="2" fillId="0" borderId="34" xfId="0" applyFont="1" applyBorder="1"/>
    <xf numFmtId="4" fontId="10" fillId="0" borderId="0" xfId="0" applyNumberFormat="1" applyFont="1" applyAlignment="1">
      <alignment horizontal="center" vertical="top"/>
    </xf>
    <xf numFmtId="3" fontId="10" fillId="8" borderId="7" xfId="0" applyNumberFormat="1" applyFont="1" applyFill="1" applyBorder="1" applyAlignment="1">
      <alignment horizontal="center" vertical="top"/>
    </xf>
    <xf numFmtId="4" fontId="10" fillId="0" borderId="5" xfId="0" applyNumberFormat="1" applyFont="1" applyBorder="1" applyAlignment="1">
      <alignment horizontal="center" vertical="top"/>
    </xf>
    <xf numFmtId="0" fontId="3" fillId="0" borderId="2" xfId="0" applyFont="1" applyBorder="1"/>
    <xf numFmtId="3" fontId="10" fillId="0" borderId="2" xfId="0" applyNumberFormat="1" applyFont="1" applyBorder="1" applyAlignment="1">
      <alignment horizontal="center" vertical="top"/>
    </xf>
    <xf numFmtId="0" fontId="10" fillId="0" borderId="27" xfId="0" applyFont="1" applyBorder="1" applyAlignment="1">
      <alignment horizontal="left" vertical="top" wrapText="1"/>
    </xf>
    <xf numFmtId="0" fontId="12" fillId="0" borderId="28" xfId="0" applyFont="1" applyBorder="1" applyAlignment="1">
      <alignment horizontal="center" vertical="top" wrapText="1"/>
    </xf>
    <xf numFmtId="0" fontId="3" fillId="0" borderId="0" xfId="0" applyFont="1"/>
    <xf numFmtId="0" fontId="12" fillId="0" borderId="3" xfId="0" applyFont="1" applyBorder="1" applyAlignment="1">
      <alignment horizontal="center" vertical="top" wrapText="1"/>
    </xf>
    <xf numFmtId="167" fontId="10" fillId="0" borderId="5" xfId="0" applyNumberFormat="1" applyFont="1" applyBorder="1" applyAlignment="1">
      <alignment vertical="top"/>
    </xf>
    <xf numFmtId="173" fontId="10" fillId="0" borderId="2" xfId="0" applyNumberFormat="1" applyFont="1" applyBorder="1" applyAlignment="1">
      <alignment vertical="top"/>
    </xf>
    <xf numFmtId="167" fontId="10" fillId="0" borderId="28" xfId="0" applyNumberFormat="1" applyFont="1" applyBorder="1" applyAlignment="1">
      <alignment horizontal="right" vertical="top"/>
    </xf>
    <xf numFmtId="167" fontId="10" fillId="0" borderId="27" xfId="0" applyNumberFormat="1" applyFont="1" applyBorder="1" applyAlignment="1">
      <alignment vertical="top"/>
    </xf>
    <xf numFmtId="0" fontId="10" fillId="0" borderId="11" xfId="0" applyFont="1" applyBorder="1" applyAlignment="1">
      <alignment horizontal="left" vertical="center"/>
    </xf>
    <xf numFmtId="167" fontId="10" fillId="0" borderId="11" xfId="0" applyNumberFormat="1" applyFont="1" applyBorder="1" applyAlignment="1">
      <alignment vertical="center"/>
    </xf>
    <xf numFmtId="0" fontId="10" fillId="0" borderId="12" xfId="0" applyFont="1" applyBorder="1" applyAlignment="1">
      <alignment horizontal="center" vertical="top" wrapText="1"/>
    </xf>
    <xf numFmtId="167" fontId="10" fillId="0" borderId="0" xfId="0" applyNumberFormat="1" applyFont="1" applyAlignment="1">
      <alignment horizontal="right" vertical="top"/>
    </xf>
    <xf numFmtId="0" fontId="10" fillId="0" borderId="0" xfId="0" applyFont="1" applyAlignment="1">
      <alignment horizontal="center" vertical="top" wrapText="1"/>
    </xf>
    <xf numFmtId="167" fontId="10" fillId="0" borderId="5" xfId="0" applyNumberFormat="1" applyFont="1" applyBorder="1" applyAlignment="1">
      <alignment vertical="center"/>
    </xf>
    <xf numFmtId="167" fontId="10" fillId="0" borderId="27" xfId="0" applyNumberFormat="1" applyFont="1" applyBorder="1" applyAlignment="1">
      <alignment horizontal="right" vertical="top"/>
    </xf>
    <xf numFmtId="0" fontId="10" fillId="0" borderId="27" xfId="0" applyFont="1" applyBorder="1" applyAlignment="1">
      <alignment horizontal="center" vertical="top"/>
    </xf>
    <xf numFmtId="0" fontId="10" fillId="0" borderId="2" xfId="0" applyFont="1" applyBorder="1" applyAlignment="1">
      <alignment horizontal="center" vertical="top" wrapText="1"/>
    </xf>
    <xf numFmtId="0" fontId="15" fillId="0" borderId="5" xfId="0" applyFont="1" applyBorder="1" applyAlignment="1">
      <alignment horizontal="center" vertical="top" wrapText="1"/>
    </xf>
    <xf numFmtId="0" fontId="1" fillId="0" borderId="0" xfId="0" applyFont="1"/>
    <xf numFmtId="173" fontId="10" fillId="0" borderId="2" xfId="0" applyNumberFormat="1" applyFont="1" applyBorder="1" applyAlignment="1">
      <alignment horizontal="right" vertical="top"/>
    </xf>
    <xf numFmtId="0" fontId="10" fillId="0" borderId="14" xfId="0" applyFont="1" applyBorder="1" applyAlignment="1">
      <alignment horizontal="left" vertical="center" wrapText="1"/>
    </xf>
    <xf numFmtId="172" fontId="10" fillId="0" borderId="14" xfId="0" applyNumberFormat="1" applyFont="1" applyBorder="1" applyAlignment="1">
      <alignment vertical="center"/>
    </xf>
    <xf numFmtId="3" fontId="10" fillId="0" borderId="14" xfId="0" applyNumberFormat="1" applyFont="1" applyBorder="1" applyAlignment="1">
      <alignment horizontal="center" vertical="center"/>
    </xf>
    <xf numFmtId="0" fontId="28" fillId="0" borderId="5" xfId="0" applyFont="1" applyBorder="1" applyAlignment="1">
      <alignment horizontal="left" vertical="top" wrapText="1"/>
    </xf>
    <xf numFmtId="0" fontId="7" fillId="0" borderId="2" xfId="0" applyFont="1" applyBorder="1" applyAlignment="1">
      <alignment horizontal="center" vertical="center"/>
    </xf>
    <xf numFmtId="0" fontId="20" fillId="8" borderId="2" xfId="0" applyFont="1" applyFill="1" applyBorder="1" applyAlignment="1">
      <alignment horizontal="center" vertical="center"/>
    </xf>
    <xf numFmtId="0" fontId="10" fillId="0" borderId="30" xfId="0" applyFont="1" applyBorder="1" applyAlignment="1">
      <alignment horizontal="left" vertical="center" wrapText="1"/>
    </xf>
    <xf numFmtId="172" fontId="10" fillId="0" borderId="30" xfId="0" applyNumberFormat="1" applyFont="1" applyBorder="1" applyAlignment="1">
      <alignment vertical="center"/>
    </xf>
    <xf numFmtId="3" fontId="10" fillId="0" borderId="30" xfId="0" applyNumberFormat="1" applyFont="1" applyBorder="1" applyAlignment="1">
      <alignment horizontal="center" vertical="center"/>
    </xf>
    <xf numFmtId="0" fontId="7" fillId="0" borderId="50" xfId="0" applyFont="1" applyBorder="1" applyAlignment="1">
      <alignment horizontal="center"/>
    </xf>
    <xf numFmtId="0" fontId="7" fillId="8" borderId="11" xfId="0" applyFont="1" applyFill="1" applyBorder="1" applyAlignment="1">
      <alignment horizontal="center"/>
    </xf>
    <xf numFmtId="0" fontId="10" fillId="0" borderId="2" xfId="0" applyFont="1" applyBorder="1" applyAlignment="1">
      <alignment horizontal="center" vertical="top"/>
    </xf>
    <xf numFmtId="171" fontId="37" fillId="0" borderId="27" xfId="0" applyNumberFormat="1" applyFont="1" applyBorder="1" applyAlignment="1">
      <alignment horizontal="center" vertical="top"/>
    </xf>
    <xf numFmtId="0" fontId="13" fillId="8" borderId="11" xfId="0" applyFont="1" applyFill="1" applyBorder="1" applyAlignment="1">
      <alignment horizontal="center" vertical="center"/>
    </xf>
    <xf numFmtId="0" fontId="7" fillId="0" borderId="5" xfId="0" applyFont="1" applyBorder="1" applyAlignment="1">
      <alignment horizontal="center" vertical="top" wrapText="1"/>
    </xf>
    <xf numFmtId="171" fontId="36" fillId="0" borderId="5" xfId="0" applyNumberFormat="1" applyFont="1" applyBorder="1" applyAlignment="1">
      <alignment horizontal="center" vertical="top"/>
    </xf>
    <xf numFmtId="0" fontId="13" fillId="0" borderId="2" xfId="0" applyFont="1" applyBorder="1" applyAlignment="1">
      <alignment horizontal="left" vertical="top" wrapText="1"/>
    </xf>
    <xf numFmtId="0" fontId="13" fillId="0" borderId="11" xfId="0" applyFont="1" applyBorder="1" applyAlignment="1">
      <alignment horizontal="center" vertical="top" wrapText="1"/>
    </xf>
    <xf numFmtId="0" fontId="13" fillId="0" borderId="2" xfId="0" applyFont="1" applyBorder="1" applyAlignment="1">
      <alignment vertical="top" wrapText="1"/>
    </xf>
    <xf numFmtId="0" fontId="4" fillId="0" borderId="80" xfId="0" applyFont="1" applyBorder="1" applyAlignment="1">
      <alignment horizontal="left" vertical="top" wrapText="1"/>
    </xf>
    <xf numFmtId="0" fontId="19" fillId="0" borderId="80" xfId="0" applyFont="1" applyBorder="1" applyAlignment="1">
      <alignment horizontal="left" vertical="top" wrapText="1"/>
    </xf>
    <xf numFmtId="0" fontId="19" fillId="0" borderId="80" xfId="0" applyFont="1" applyBorder="1" applyAlignment="1">
      <alignment horizontal="center" vertical="top" wrapText="1"/>
    </xf>
    <xf numFmtId="0" fontId="4" fillId="0" borderId="66" xfId="0" applyFont="1" applyBorder="1" applyAlignment="1">
      <alignment horizontal="left" vertical="top" wrapText="1"/>
    </xf>
    <xf numFmtId="0" fontId="2" fillId="0" borderId="67" xfId="0" applyFont="1" applyBorder="1"/>
    <xf numFmtId="0" fontId="4" fillId="0" borderId="80" xfId="0" applyFont="1" applyBorder="1" applyAlignment="1">
      <alignment vertical="top" wrapText="1"/>
    </xf>
    <xf numFmtId="0" fontId="4" fillId="0" borderId="69" xfId="0" applyFont="1" applyBorder="1" applyAlignment="1">
      <alignment horizontal="left" vertical="top" wrapText="1"/>
    </xf>
    <xf numFmtId="0" fontId="2" fillId="0" borderId="70" xfId="0" applyFont="1" applyBorder="1"/>
    <xf numFmtId="0" fontId="10" fillId="0" borderId="66" xfId="0" applyFont="1" applyBorder="1" applyAlignment="1">
      <alignment horizontal="left" vertical="top" wrapText="1"/>
    </xf>
    <xf numFmtId="0" fontId="10" fillId="0" borderId="63" xfId="0" applyFont="1" applyBorder="1" applyAlignment="1">
      <alignment horizontal="center" vertical="top" wrapText="1"/>
    </xf>
    <xf numFmtId="0" fontId="2" fillId="0" borderId="64" xfId="0" applyFont="1" applyBorder="1"/>
    <xf numFmtId="0" fontId="2" fillId="0" borderId="65" xfId="0" applyFont="1" applyBorder="1"/>
    <xf numFmtId="0" fontId="8" fillId="0" borderId="63" xfId="0" applyFont="1" applyBorder="1" applyAlignment="1">
      <alignment horizontal="center" wrapText="1"/>
    </xf>
    <xf numFmtId="0" fontId="10" fillId="0" borderId="66" xfId="0" applyFont="1" applyBorder="1" applyAlignment="1">
      <alignment horizontal="center" vertical="top" wrapText="1"/>
    </xf>
    <xf numFmtId="0" fontId="2" fillId="0" borderId="68" xfId="0" applyFont="1" applyBorder="1"/>
    <xf numFmtId="0" fontId="13" fillId="0" borderId="69" xfId="0" applyFont="1" applyBorder="1" applyAlignment="1">
      <alignment horizontal="center" vertical="center" wrapText="1"/>
    </xf>
    <xf numFmtId="0" fontId="2" fillId="0" borderId="66" xfId="0" applyFont="1" applyBorder="1"/>
    <xf numFmtId="0" fontId="13" fillId="0" borderId="71" xfId="0" applyFont="1" applyBorder="1" applyAlignment="1">
      <alignment horizontal="center" vertical="top" wrapText="1"/>
    </xf>
    <xf numFmtId="0" fontId="2" fillId="0" borderId="72" xfId="0" applyFont="1" applyBorder="1"/>
    <xf numFmtId="0" fontId="13" fillId="0" borderId="73" xfId="0" applyFont="1" applyBorder="1" applyAlignment="1">
      <alignment horizontal="center" vertical="top" wrapText="1"/>
    </xf>
    <xf numFmtId="0" fontId="2" fillId="0" borderId="74" xfId="0" applyFont="1" applyBorder="1"/>
    <xf numFmtId="0" fontId="13" fillId="0" borderId="75" xfId="0" applyFont="1" applyBorder="1" applyAlignment="1">
      <alignment horizontal="center" vertical="top" wrapText="1"/>
    </xf>
  </cellXfs>
  <cellStyles count="4">
    <cellStyle name="Normal" xfId="0" builtinId="0"/>
    <cellStyle name="Normal 2" xfId="3" xr:uid="{EA21487E-5FAA-46E3-9D19-0BF0EF16CDA2}"/>
    <cellStyle name="Normal 3 2" xfId="1" xr:uid="{DF163850-7EFC-462D-90A3-3ADDB6C54899}"/>
    <cellStyle name="Normal 3 2 2" xfId="2" xr:uid="{13CCC6F7-D0DB-4697-B0F9-B0645B5598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worksheet" Target="worksheets/sheet16.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85</xdr:row>
      <xdr:rowOff>0</xdr:rowOff>
    </xdr:from>
    <xdr:ext cx="123825" cy="133350"/>
    <xdr:sp macro="" textlink="">
      <xdr:nvSpPr>
        <xdr:cNvPr id="3" name="Shape 3">
          <a:extLst>
            <a:ext uri="{FF2B5EF4-FFF2-40B4-BE49-F238E27FC236}">
              <a16:creationId xmlns:a16="http://schemas.microsoft.com/office/drawing/2014/main" id="{00000000-0008-0000-0100-000003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85</xdr:row>
      <xdr:rowOff>-19050</xdr:rowOff>
    </xdr:from>
    <xdr:ext cx="114300" cy="85725"/>
    <xdr:sp macro="" textlink="">
      <xdr:nvSpPr>
        <xdr:cNvPr id="4" name="Shape 4">
          <a:extLst>
            <a:ext uri="{FF2B5EF4-FFF2-40B4-BE49-F238E27FC236}">
              <a16:creationId xmlns:a16="http://schemas.microsoft.com/office/drawing/2014/main" id="{00000000-0008-0000-0100-000004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85</xdr:row>
      <xdr:rowOff>-19050</xdr:rowOff>
    </xdr:from>
    <xdr:ext cx="114300" cy="85725"/>
    <xdr:sp macro="" textlink="">
      <xdr:nvSpPr>
        <xdr:cNvPr id="2" name="Shape 4">
          <a:extLst>
            <a:ext uri="{FF2B5EF4-FFF2-40B4-BE49-F238E27FC236}">
              <a16:creationId xmlns:a16="http://schemas.microsoft.com/office/drawing/2014/main" id="{00000000-0008-0000-0100-000002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123825</xdr:rowOff>
    </xdr:from>
    <xdr:ext cx="1181100" cy="533400"/>
    <xdr:sp macro="" textlink="">
      <xdr:nvSpPr>
        <xdr:cNvPr id="5" name="Shape 5">
          <a:extLst>
            <a:ext uri="{FF2B5EF4-FFF2-40B4-BE49-F238E27FC236}">
              <a16:creationId xmlns:a16="http://schemas.microsoft.com/office/drawing/2014/main" id="{00000000-0008-0000-0100-000005000000}"/>
            </a:ext>
          </a:extLst>
        </xdr:cNvPr>
        <xdr:cNvSpPr/>
      </xdr:nvSpPr>
      <xdr:spPr>
        <a:xfrm>
          <a:off x="4760213" y="3518063"/>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600200" cy="514350"/>
    <xdr:sp macro="" textlink="">
      <xdr:nvSpPr>
        <xdr:cNvPr id="6" name="Shape 6">
          <a:extLst>
            <a:ext uri="{FF2B5EF4-FFF2-40B4-BE49-F238E27FC236}">
              <a16:creationId xmlns:a16="http://schemas.microsoft.com/office/drawing/2014/main" id="{00000000-0008-0000-0100-000006000000}"/>
            </a:ext>
          </a:extLst>
        </xdr:cNvPr>
        <xdr:cNvSpPr/>
      </xdr:nvSpPr>
      <xdr:spPr>
        <a:xfrm>
          <a:off x="4550663" y="3527588"/>
          <a:ext cx="159067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7" name="Shape 7">
          <a:extLst>
            <a:ext uri="{FF2B5EF4-FFF2-40B4-BE49-F238E27FC236}">
              <a16:creationId xmlns:a16="http://schemas.microsoft.com/office/drawing/2014/main" id="{00000000-0008-0000-0100-000007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90675" cy="504825"/>
    <xdr:sp macro="" textlink="">
      <xdr:nvSpPr>
        <xdr:cNvPr id="8" name="Shape 8">
          <a:extLst>
            <a:ext uri="{FF2B5EF4-FFF2-40B4-BE49-F238E27FC236}">
              <a16:creationId xmlns:a16="http://schemas.microsoft.com/office/drawing/2014/main" id="{00000000-0008-0000-0100-000008000000}"/>
            </a:ext>
          </a:extLst>
        </xdr:cNvPr>
        <xdr:cNvSpPr/>
      </xdr:nvSpPr>
      <xdr:spPr>
        <a:xfrm>
          <a:off x="4555425" y="353235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28875" cy="542925"/>
    <xdr:sp macro="" textlink="">
      <xdr:nvSpPr>
        <xdr:cNvPr id="9" name="Shape 9">
          <a:extLst>
            <a:ext uri="{FF2B5EF4-FFF2-40B4-BE49-F238E27FC236}">
              <a16:creationId xmlns:a16="http://schemas.microsoft.com/office/drawing/2014/main" id="{00000000-0008-0000-0100-000009000000}"/>
            </a:ext>
          </a:extLst>
        </xdr:cNvPr>
        <xdr:cNvSpPr/>
      </xdr:nvSpPr>
      <xdr:spPr>
        <a:xfrm>
          <a:off x="4136325" y="351330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10" name="Shape 7">
          <a:extLst>
            <a:ext uri="{FF2B5EF4-FFF2-40B4-BE49-F238E27FC236}">
              <a16:creationId xmlns:a16="http://schemas.microsoft.com/office/drawing/2014/main" id="{00000000-0008-0000-0100-00000A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123825</xdr:rowOff>
    </xdr:from>
    <xdr:ext cx="1181100" cy="533400"/>
    <xdr:sp macro="" textlink="">
      <xdr:nvSpPr>
        <xdr:cNvPr id="11" name="Shape 5">
          <a:extLst>
            <a:ext uri="{FF2B5EF4-FFF2-40B4-BE49-F238E27FC236}">
              <a16:creationId xmlns:a16="http://schemas.microsoft.com/office/drawing/2014/main" id="{00000000-0008-0000-0100-00000B000000}"/>
            </a:ext>
          </a:extLst>
        </xdr:cNvPr>
        <xdr:cNvSpPr/>
      </xdr:nvSpPr>
      <xdr:spPr>
        <a:xfrm>
          <a:off x="4760213" y="3518063"/>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12" name="Shape 7">
          <a:extLst>
            <a:ext uri="{FF2B5EF4-FFF2-40B4-BE49-F238E27FC236}">
              <a16:creationId xmlns:a16="http://schemas.microsoft.com/office/drawing/2014/main" id="{00000000-0008-0000-0100-00000C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38</xdr:row>
      <xdr:rowOff>123825</xdr:rowOff>
    </xdr:from>
    <xdr:ext cx="1304925" cy="238125"/>
    <xdr:sp macro="" textlink="">
      <xdr:nvSpPr>
        <xdr:cNvPr id="13" name="Shape 10">
          <a:extLst>
            <a:ext uri="{FF2B5EF4-FFF2-40B4-BE49-F238E27FC236}">
              <a16:creationId xmlns:a16="http://schemas.microsoft.com/office/drawing/2014/main" id="{00000000-0008-0000-0100-00000D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38</xdr:row>
      <xdr:rowOff>123825</xdr:rowOff>
    </xdr:from>
    <xdr:ext cx="981075" cy="238125"/>
    <xdr:sp macro="" textlink="">
      <xdr:nvSpPr>
        <xdr:cNvPr id="14" name="Shape 11">
          <a:extLst>
            <a:ext uri="{FF2B5EF4-FFF2-40B4-BE49-F238E27FC236}">
              <a16:creationId xmlns:a16="http://schemas.microsoft.com/office/drawing/2014/main" id="{00000000-0008-0000-0100-00000E000000}"/>
            </a:ext>
          </a:extLst>
        </xdr:cNvPr>
        <xdr:cNvSpPr/>
      </xdr:nvSpPr>
      <xdr:spPr>
        <a:xfrm rot="10800000" flipH="1">
          <a:off x="4860225" y="3660938"/>
          <a:ext cx="971550" cy="238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38</xdr:row>
      <xdr:rowOff>123825</xdr:rowOff>
    </xdr:from>
    <xdr:ext cx="1304925" cy="238125"/>
    <xdr:sp macro="" textlink="">
      <xdr:nvSpPr>
        <xdr:cNvPr id="15" name="Shape 10">
          <a:extLst>
            <a:ext uri="{FF2B5EF4-FFF2-40B4-BE49-F238E27FC236}">
              <a16:creationId xmlns:a16="http://schemas.microsoft.com/office/drawing/2014/main" id="{00000000-0008-0000-0100-00000F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38</xdr:row>
      <xdr:rowOff>123825</xdr:rowOff>
    </xdr:from>
    <xdr:ext cx="1304925" cy="238125"/>
    <xdr:sp macro="" textlink="">
      <xdr:nvSpPr>
        <xdr:cNvPr id="16" name="Shape 10">
          <a:extLst>
            <a:ext uri="{FF2B5EF4-FFF2-40B4-BE49-F238E27FC236}">
              <a16:creationId xmlns:a16="http://schemas.microsoft.com/office/drawing/2014/main" id="{00000000-0008-0000-0100-000010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38</xdr:row>
      <xdr:rowOff>123825</xdr:rowOff>
    </xdr:from>
    <xdr:ext cx="1304925" cy="238125"/>
    <xdr:sp macro="" textlink="">
      <xdr:nvSpPr>
        <xdr:cNvPr id="17" name="Shape 10">
          <a:extLst>
            <a:ext uri="{FF2B5EF4-FFF2-40B4-BE49-F238E27FC236}">
              <a16:creationId xmlns:a16="http://schemas.microsoft.com/office/drawing/2014/main" id="{00000000-0008-0000-0100-000011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38</xdr:row>
      <xdr:rowOff>123825</xdr:rowOff>
    </xdr:from>
    <xdr:ext cx="1304925" cy="238125"/>
    <xdr:sp macro="" textlink="">
      <xdr:nvSpPr>
        <xdr:cNvPr id="18" name="Shape 10">
          <a:extLst>
            <a:ext uri="{FF2B5EF4-FFF2-40B4-BE49-F238E27FC236}">
              <a16:creationId xmlns:a16="http://schemas.microsoft.com/office/drawing/2014/main" id="{00000000-0008-0000-0100-000012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38</xdr:row>
      <xdr:rowOff>123825</xdr:rowOff>
    </xdr:from>
    <xdr:ext cx="1304925" cy="238125"/>
    <xdr:sp macro="" textlink="">
      <xdr:nvSpPr>
        <xdr:cNvPr id="19" name="Shape 10">
          <a:extLst>
            <a:ext uri="{FF2B5EF4-FFF2-40B4-BE49-F238E27FC236}">
              <a16:creationId xmlns:a16="http://schemas.microsoft.com/office/drawing/2014/main" id="{00000000-0008-0000-0100-000013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362200" cy="495300"/>
    <xdr:sp macro="" textlink="">
      <xdr:nvSpPr>
        <xdr:cNvPr id="20" name="Shape 12">
          <a:extLst>
            <a:ext uri="{FF2B5EF4-FFF2-40B4-BE49-F238E27FC236}">
              <a16:creationId xmlns:a16="http://schemas.microsoft.com/office/drawing/2014/main" id="{00000000-0008-0000-0100-000014000000}"/>
            </a:ext>
          </a:extLst>
        </xdr:cNvPr>
        <xdr:cNvSpPr/>
      </xdr:nvSpPr>
      <xdr:spPr>
        <a:xfrm>
          <a:off x="4169663" y="3537113"/>
          <a:ext cx="235267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38</xdr:row>
      <xdr:rowOff>123825</xdr:rowOff>
    </xdr:from>
    <xdr:ext cx="1304925" cy="238125"/>
    <xdr:sp macro="" textlink="">
      <xdr:nvSpPr>
        <xdr:cNvPr id="21" name="Shape 10">
          <a:extLst>
            <a:ext uri="{FF2B5EF4-FFF2-40B4-BE49-F238E27FC236}">
              <a16:creationId xmlns:a16="http://schemas.microsoft.com/office/drawing/2014/main" id="{00000000-0008-0000-0100-000015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38</xdr:row>
      <xdr:rowOff>123825</xdr:rowOff>
    </xdr:from>
    <xdr:ext cx="981075" cy="238125"/>
    <xdr:sp macro="" textlink="">
      <xdr:nvSpPr>
        <xdr:cNvPr id="22" name="Shape 11">
          <a:extLst>
            <a:ext uri="{FF2B5EF4-FFF2-40B4-BE49-F238E27FC236}">
              <a16:creationId xmlns:a16="http://schemas.microsoft.com/office/drawing/2014/main" id="{00000000-0008-0000-0100-000016000000}"/>
            </a:ext>
          </a:extLst>
        </xdr:cNvPr>
        <xdr:cNvSpPr/>
      </xdr:nvSpPr>
      <xdr:spPr>
        <a:xfrm rot="10800000" flipH="1">
          <a:off x="4860225" y="3660938"/>
          <a:ext cx="971550" cy="238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38</xdr:row>
      <xdr:rowOff>123825</xdr:rowOff>
    </xdr:from>
    <xdr:ext cx="1304925" cy="238125"/>
    <xdr:sp macro="" textlink="">
      <xdr:nvSpPr>
        <xdr:cNvPr id="23" name="Shape 10">
          <a:extLst>
            <a:ext uri="{FF2B5EF4-FFF2-40B4-BE49-F238E27FC236}">
              <a16:creationId xmlns:a16="http://schemas.microsoft.com/office/drawing/2014/main" id="{00000000-0008-0000-0100-000017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38</xdr:row>
      <xdr:rowOff>123825</xdr:rowOff>
    </xdr:from>
    <xdr:ext cx="1304925" cy="238125"/>
    <xdr:sp macro="" textlink="">
      <xdr:nvSpPr>
        <xdr:cNvPr id="24" name="Shape 10">
          <a:extLst>
            <a:ext uri="{FF2B5EF4-FFF2-40B4-BE49-F238E27FC236}">
              <a16:creationId xmlns:a16="http://schemas.microsoft.com/office/drawing/2014/main" id="{00000000-0008-0000-0100-000018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90675" cy="504825"/>
    <xdr:sp macro="" textlink="">
      <xdr:nvSpPr>
        <xdr:cNvPr id="25" name="Shape 8">
          <a:extLst>
            <a:ext uri="{FF2B5EF4-FFF2-40B4-BE49-F238E27FC236}">
              <a16:creationId xmlns:a16="http://schemas.microsoft.com/office/drawing/2014/main" id="{00000000-0008-0000-0100-000019000000}"/>
            </a:ext>
          </a:extLst>
        </xdr:cNvPr>
        <xdr:cNvSpPr/>
      </xdr:nvSpPr>
      <xdr:spPr>
        <a:xfrm>
          <a:off x="4555425" y="353235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28875" cy="542925"/>
    <xdr:sp macro="" textlink="">
      <xdr:nvSpPr>
        <xdr:cNvPr id="26" name="Shape 9">
          <a:extLst>
            <a:ext uri="{FF2B5EF4-FFF2-40B4-BE49-F238E27FC236}">
              <a16:creationId xmlns:a16="http://schemas.microsoft.com/office/drawing/2014/main" id="{00000000-0008-0000-0100-00001A000000}"/>
            </a:ext>
          </a:extLst>
        </xdr:cNvPr>
        <xdr:cNvSpPr/>
      </xdr:nvSpPr>
      <xdr:spPr>
        <a:xfrm>
          <a:off x="4136325" y="351330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81150" cy="495300"/>
    <xdr:sp macro="" textlink="">
      <xdr:nvSpPr>
        <xdr:cNvPr id="27" name="Shape 13">
          <a:extLst>
            <a:ext uri="{FF2B5EF4-FFF2-40B4-BE49-F238E27FC236}">
              <a16:creationId xmlns:a16="http://schemas.microsoft.com/office/drawing/2014/main" id="{00000000-0008-0000-0100-00001B000000}"/>
            </a:ext>
          </a:extLst>
        </xdr:cNvPr>
        <xdr:cNvSpPr/>
      </xdr:nvSpPr>
      <xdr:spPr>
        <a:xfrm>
          <a:off x="4560188" y="3537113"/>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19350" cy="533400"/>
    <xdr:sp macro="" textlink="">
      <xdr:nvSpPr>
        <xdr:cNvPr id="28" name="Shape 14">
          <a:extLst>
            <a:ext uri="{FF2B5EF4-FFF2-40B4-BE49-F238E27FC236}">
              <a16:creationId xmlns:a16="http://schemas.microsoft.com/office/drawing/2014/main" id="{00000000-0008-0000-0100-00001C000000}"/>
            </a:ext>
          </a:extLst>
        </xdr:cNvPr>
        <xdr:cNvSpPr/>
      </xdr:nvSpPr>
      <xdr:spPr>
        <a:xfrm>
          <a:off x="4141088" y="3518063"/>
          <a:ext cx="2409825"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1038225</xdr:colOff>
      <xdr:row>0</xdr:row>
      <xdr:rowOff>0</xdr:rowOff>
    </xdr:from>
    <xdr:ext cx="1504950" cy="1304925"/>
    <xdr:sp macro="" textlink="">
      <xdr:nvSpPr>
        <xdr:cNvPr id="29" name="Shape 15">
          <a:extLst>
            <a:ext uri="{FF2B5EF4-FFF2-40B4-BE49-F238E27FC236}">
              <a16:creationId xmlns:a16="http://schemas.microsoft.com/office/drawing/2014/main" id="{00000000-0008-0000-0100-00001D000000}"/>
            </a:ext>
          </a:extLst>
        </xdr:cNvPr>
        <xdr:cNvSpPr/>
      </xdr:nvSpPr>
      <xdr:spPr>
        <a:xfrm>
          <a:off x="4598288" y="3132300"/>
          <a:ext cx="1495425" cy="1295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43</xdr:row>
      <xdr:rowOff>0</xdr:rowOff>
    </xdr:from>
    <xdr:ext cx="123825" cy="133350"/>
    <xdr:sp macro="" textlink="">
      <xdr:nvSpPr>
        <xdr:cNvPr id="30" name="Shape 3">
          <a:extLst>
            <a:ext uri="{FF2B5EF4-FFF2-40B4-BE49-F238E27FC236}">
              <a16:creationId xmlns:a16="http://schemas.microsoft.com/office/drawing/2014/main" id="{00000000-0008-0000-0100-00001E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39</xdr:row>
      <xdr:rowOff>-19050</xdr:rowOff>
    </xdr:from>
    <xdr:ext cx="114300" cy="85725"/>
    <xdr:sp macro="" textlink="">
      <xdr:nvSpPr>
        <xdr:cNvPr id="31" name="Shape 4">
          <a:extLst>
            <a:ext uri="{FF2B5EF4-FFF2-40B4-BE49-F238E27FC236}">
              <a16:creationId xmlns:a16="http://schemas.microsoft.com/office/drawing/2014/main" id="{00000000-0008-0000-0100-00001F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39</xdr:row>
      <xdr:rowOff>-19050</xdr:rowOff>
    </xdr:from>
    <xdr:ext cx="114300" cy="85725"/>
    <xdr:sp macro="" textlink="">
      <xdr:nvSpPr>
        <xdr:cNvPr id="32" name="Shape 4">
          <a:extLst>
            <a:ext uri="{FF2B5EF4-FFF2-40B4-BE49-F238E27FC236}">
              <a16:creationId xmlns:a16="http://schemas.microsoft.com/office/drawing/2014/main" id="{00000000-0008-0000-0100-000020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19050</xdr:colOff>
      <xdr:row>3</xdr:row>
      <xdr:rowOff>123825</xdr:rowOff>
    </xdr:from>
    <xdr:ext cx="1181100" cy="533400"/>
    <xdr:sp macro="" textlink="">
      <xdr:nvSpPr>
        <xdr:cNvPr id="33" name="Shape 5">
          <a:extLst>
            <a:ext uri="{FF2B5EF4-FFF2-40B4-BE49-F238E27FC236}">
              <a16:creationId xmlns:a16="http://schemas.microsoft.com/office/drawing/2014/main" id="{00000000-0008-0000-0100-000021000000}"/>
            </a:ext>
          </a:extLst>
        </xdr:cNvPr>
        <xdr:cNvSpPr/>
      </xdr:nvSpPr>
      <xdr:spPr>
        <a:xfrm>
          <a:off x="4760213" y="3518063"/>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981075</xdr:colOff>
      <xdr:row>0</xdr:row>
      <xdr:rowOff>0</xdr:rowOff>
    </xdr:from>
    <xdr:ext cx="1600200" cy="514350"/>
    <xdr:sp macro="" textlink="">
      <xdr:nvSpPr>
        <xdr:cNvPr id="34" name="Shape 6">
          <a:extLst>
            <a:ext uri="{FF2B5EF4-FFF2-40B4-BE49-F238E27FC236}">
              <a16:creationId xmlns:a16="http://schemas.microsoft.com/office/drawing/2014/main" id="{00000000-0008-0000-0100-000022000000}"/>
            </a:ext>
          </a:extLst>
        </xdr:cNvPr>
        <xdr:cNvSpPr/>
      </xdr:nvSpPr>
      <xdr:spPr>
        <a:xfrm>
          <a:off x="4550663" y="3527588"/>
          <a:ext cx="159067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1276350</xdr:colOff>
      <xdr:row>0</xdr:row>
      <xdr:rowOff>0</xdr:rowOff>
    </xdr:from>
    <xdr:ext cx="2438400" cy="552450"/>
    <xdr:sp macro="" textlink="">
      <xdr:nvSpPr>
        <xdr:cNvPr id="35" name="Shape 16">
          <a:extLst>
            <a:ext uri="{FF2B5EF4-FFF2-40B4-BE49-F238E27FC236}">
              <a16:creationId xmlns:a16="http://schemas.microsoft.com/office/drawing/2014/main" id="{00000000-0008-0000-0100-000023000000}"/>
            </a:ext>
          </a:extLst>
        </xdr:cNvPr>
        <xdr:cNvSpPr/>
      </xdr:nvSpPr>
      <xdr:spPr>
        <a:xfrm>
          <a:off x="4131563" y="3508538"/>
          <a:ext cx="2428875" cy="542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36" name="Shape 7">
          <a:extLst>
            <a:ext uri="{FF2B5EF4-FFF2-40B4-BE49-F238E27FC236}">
              <a16:creationId xmlns:a16="http://schemas.microsoft.com/office/drawing/2014/main" id="{00000000-0008-0000-0100-000024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990600</xdr:colOff>
      <xdr:row>0</xdr:row>
      <xdr:rowOff>0</xdr:rowOff>
    </xdr:from>
    <xdr:ext cx="1590675" cy="504825"/>
    <xdr:sp macro="" textlink="">
      <xdr:nvSpPr>
        <xdr:cNvPr id="37" name="Shape 8">
          <a:extLst>
            <a:ext uri="{FF2B5EF4-FFF2-40B4-BE49-F238E27FC236}">
              <a16:creationId xmlns:a16="http://schemas.microsoft.com/office/drawing/2014/main" id="{00000000-0008-0000-0100-000025000000}"/>
            </a:ext>
          </a:extLst>
        </xdr:cNvPr>
        <xdr:cNvSpPr/>
      </xdr:nvSpPr>
      <xdr:spPr>
        <a:xfrm>
          <a:off x="4555425" y="353235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1285875</xdr:colOff>
      <xdr:row>0</xdr:row>
      <xdr:rowOff>0</xdr:rowOff>
    </xdr:from>
    <xdr:ext cx="2428875" cy="542925"/>
    <xdr:sp macro="" textlink="">
      <xdr:nvSpPr>
        <xdr:cNvPr id="38" name="Shape 9">
          <a:extLst>
            <a:ext uri="{FF2B5EF4-FFF2-40B4-BE49-F238E27FC236}">
              <a16:creationId xmlns:a16="http://schemas.microsoft.com/office/drawing/2014/main" id="{00000000-0008-0000-0100-000026000000}"/>
            </a:ext>
          </a:extLst>
        </xdr:cNvPr>
        <xdr:cNvSpPr/>
      </xdr:nvSpPr>
      <xdr:spPr>
        <a:xfrm>
          <a:off x="4136325" y="351330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39" name="Shape 7">
          <a:extLst>
            <a:ext uri="{FF2B5EF4-FFF2-40B4-BE49-F238E27FC236}">
              <a16:creationId xmlns:a16="http://schemas.microsoft.com/office/drawing/2014/main" id="{00000000-0008-0000-0100-000027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19050</xdr:colOff>
      <xdr:row>3</xdr:row>
      <xdr:rowOff>123825</xdr:rowOff>
    </xdr:from>
    <xdr:ext cx="1181100" cy="533400"/>
    <xdr:sp macro="" textlink="">
      <xdr:nvSpPr>
        <xdr:cNvPr id="40" name="Shape 5">
          <a:extLst>
            <a:ext uri="{FF2B5EF4-FFF2-40B4-BE49-F238E27FC236}">
              <a16:creationId xmlns:a16="http://schemas.microsoft.com/office/drawing/2014/main" id="{00000000-0008-0000-0100-000028000000}"/>
            </a:ext>
          </a:extLst>
        </xdr:cNvPr>
        <xdr:cNvSpPr/>
      </xdr:nvSpPr>
      <xdr:spPr>
        <a:xfrm>
          <a:off x="4760213" y="3518063"/>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41" name="Shape 7">
          <a:extLst>
            <a:ext uri="{FF2B5EF4-FFF2-40B4-BE49-F238E27FC236}">
              <a16:creationId xmlns:a16="http://schemas.microsoft.com/office/drawing/2014/main" id="{00000000-0008-0000-0100-000029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1057275</xdr:colOff>
      <xdr:row>10</xdr:row>
      <xdr:rowOff>123825</xdr:rowOff>
    </xdr:from>
    <xdr:ext cx="1304925" cy="238125"/>
    <xdr:sp macro="" textlink="">
      <xdr:nvSpPr>
        <xdr:cNvPr id="42" name="Shape 10">
          <a:extLst>
            <a:ext uri="{FF2B5EF4-FFF2-40B4-BE49-F238E27FC236}">
              <a16:creationId xmlns:a16="http://schemas.microsoft.com/office/drawing/2014/main" id="{00000000-0008-0000-0100-00002A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1057275</xdr:colOff>
      <xdr:row>10</xdr:row>
      <xdr:rowOff>123825</xdr:rowOff>
    </xdr:from>
    <xdr:ext cx="1304925" cy="238125"/>
    <xdr:sp macro="" textlink="">
      <xdr:nvSpPr>
        <xdr:cNvPr id="43" name="Shape 10">
          <a:extLst>
            <a:ext uri="{FF2B5EF4-FFF2-40B4-BE49-F238E27FC236}">
              <a16:creationId xmlns:a16="http://schemas.microsoft.com/office/drawing/2014/main" id="{00000000-0008-0000-0100-00002B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1057275</xdr:colOff>
      <xdr:row>10</xdr:row>
      <xdr:rowOff>123825</xdr:rowOff>
    </xdr:from>
    <xdr:ext cx="1304925" cy="238125"/>
    <xdr:sp macro="" textlink="">
      <xdr:nvSpPr>
        <xdr:cNvPr id="44" name="Shape 10">
          <a:extLst>
            <a:ext uri="{FF2B5EF4-FFF2-40B4-BE49-F238E27FC236}">
              <a16:creationId xmlns:a16="http://schemas.microsoft.com/office/drawing/2014/main" id="{00000000-0008-0000-0100-00002C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1057275</xdr:colOff>
      <xdr:row>10</xdr:row>
      <xdr:rowOff>123825</xdr:rowOff>
    </xdr:from>
    <xdr:ext cx="1304925" cy="238125"/>
    <xdr:sp macro="" textlink="">
      <xdr:nvSpPr>
        <xdr:cNvPr id="45" name="Shape 10">
          <a:extLst>
            <a:ext uri="{FF2B5EF4-FFF2-40B4-BE49-F238E27FC236}">
              <a16:creationId xmlns:a16="http://schemas.microsoft.com/office/drawing/2014/main" id="{00000000-0008-0000-0100-00002D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1057275</xdr:colOff>
      <xdr:row>10</xdr:row>
      <xdr:rowOff>123825</xdr:rowOff>
    </xdr:from>
    <xdr:ext cx="1304925" cy="238125"/>
    <xdr:sp macro="" textlink="">
      <xdr:nvSpPr>
        <xdr:cNvPr id="46" name="Shape 10">
          <a:extLst>
            <a:ext uri="{FF2B5EF4-FFF2-40B4-BE49-F238E27FC236}">
              <a16:creationId xmlns:a16="http://schemas.microsoft.com/office/drawing/2014/main" id="{00000000-0008-0000-0100-00002E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1057275</xdr:colOff>
      <xdr:row>10</xdr:row>
      <xdr:rowOff>123825</xdr:rowOff>
    </xdr:from>
    <xdr:ext cx="1304925" cy="238125"/>
    <xdr:sp macro="" textlink="">
      <xdr:nvSpPr>
        <xdr:cNvPr id="47" name="Shape 17">
          <a:extLst>
            <a:ext uri="{FF2B5EF4-FFF2-40B4-BE49-F238E27FC236}">
              <a16:creationId xmlns:a16="http://schemas.microsoft.com/office/drawing/2014/main" id="{00000000-0008-0000-0100-00002F000000}"/>
            </a:ext>
          </a:extLst>
        </xdr:cNvPr>
        <xdr:cNvSpPr/>
      </xdr:nvSpPr>
      <xdr:spPr>
        <a:xfrm rot="10800000" flipH="1">
          <a:off x="4698300" y="3665700"/>
          <a:ext cx="1295400" cy="228600"/>
        </a:xfrm>
        <a:prstGeom prst="rect">
          <a:avLst/>
        </a:prstGeom>
        <a:noFill/>
        <a:ln>
          <a:noFill/>
        </a:ln>
      </xdr:spPr>
      <xdr:txBody>
        <a:bodyPr spcFirstLastPara="1" wrap="square" lIns="91425" tIns="91425" rIns="91425" bIns="91425" anchor="b" anchorCtr="0">
          <a:noAutofit/>
        </a:bodyPr>
        <a:lstStyle/>
        <a:p>
          <a:pPr marL="0" lvl="0" indent="0" algn="ctr"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48" name="Shape 18">
          <a:extLst>
            <a:ext uri="{FF2B5EF4-FFF2-40B4-BE49-F238E27FC236}">
              <a16:creationId xmlns:a16="http://schemas.microsoft.com/office/drawing/2014/main" id="{00000000-0008-0000-0100-000030000000}"/>
            </a:ext>
          </a:extLst>
        </xdr:cNvPr>
        <xdr:cNvSpPr/>
      </xdr:nvSpPr>
      <xdr:spPr>
        <a:xfrm>
          <a:off x="4769738" y="3527588"/>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1000125</xdr:colOff>
      <xdr:row>0</xdr:row>
      <xdr:rowOff>0</xdr:rowOff>
    </xdr:from>
    <xdr:ext cx="2362200" cy="495300"/>
    <xdr:sp macro="" textlink="">
      <xdr:nvSpPr>
        <xdr:cNvPr id="49" name="Shape 12">
          <a:extLst>
            <a:ext uri="{FF2B5EF4-FFF2-40B4-BE49-F238E27FC236}">
              <a16:creationId xmlns:a16="http://schemas.microsoft.com/office/drawing/2014/main" id="{00000000-0008-0000-0100-000031000000}"/>
            </a:ext>
          </a:extLst>
        </xdr:cNvPr>
        <xdr:cNvSpPr/>
      </xdr:nvSpPr>
      <xdr:spPr>
        <a:xfrm>
          <a:off x="4169663" y="3537113"/>
          <a:ext cx="235267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1295400</xdr:colOff>
      <xdr:row>0</xdr:row>
      <xdr:rowOff>0</xdr:rowOff>
    </xdr:from>
    <xdr:ext cx="3057525" cy="533400"/>
    <xdr:sp macro="" textlink="">
      <xdr:nvSpPr>
        <xdr:cNvPr id="50" name="Shape 19">
          <a:extLst>
            <a:ext uri="{FF2B5EF4-FFF2-40B4-BE49-F238E27FC236}">
              <a16:creationId xmlns:a16="http://schemas.microsoft.com/office/drawing/2014/main" id="{00000000-0008-0000-0100-000032000000}"/>
            </a:ext>
          </a:extLst>
        </xdr:cNvPr>
        <xdr:cNvSpPr/>
      </xdr:nvSpPr>
      <xdr:spPr>
        <a:xfrm>
          <a:off x="3822000" y="3518063"/>
          <a:ext cx="3048000"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123825</xdr:rowOff>
    </xdr:from>
    <xdr:ext cx="1181100" cy="533400"/>
    <xdr:sp macro="" textlink="">
      <xdr:nvSpPr>
        <xdr:cNvPr id="51" name="Shape 20">
          <a:extLst>
            <a:ext uri="{FF2B5EF4-FFF2-40B4-BE49-F238E27FC236}">
              <a16:creationId xmlns:a16="http://schemas.microsoft.com/office/drawing/2014/main" id="{00000000-0008-0000-0100-000033000000}"/>
            </a:ext>
          </a:extLst>
        </xdr:cNvPr>
        <xdr:cNvSpPr/>
      </xdr:nvSpPr>
      <xdr:spPr>
        <a:xfrm>
          <a:off x="4760213" y="3518063"/>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600200" cy="514350"/>
    <xdr:sp macro="" textlink="">
      <xdr:nvSpPr>
        <xdr:cNvPr id="52" name="Shape 6">
          <a:extLst>
            <a:ext uri="{FF2B5EF4-FFF2-40B4-BE49-F238E27FC236}">
              <a16:creationId xmlns:a16="http://schemas.microsoft.com/office/drawing/2014/main" id="{00000000-0008-0000-0100-000034000000}"/>
            </a:ext>
          </a:extLst>
        </xdr:cNvPr>
        <xdr:cNvSpPr/>
      </xdr:nvSpPr>
      <xdr:spPr>
        <a:xfrm>
          <a:off x="4550663" y="3527588"/>
          <a:ext cx="159067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38400" cy="552450"/>
    <xdr:sp macro="" textlink="">
      <xdr:nvSpPr>
        <xdr:cNvPr id="53" name="Shape 16">
          <a:extLst>
            <a:ext uri="{FF2B5EF4-FFF2-40B4-BE49-F238E27FC236}">
              <a16:creationId xmlns:a16="http://schemas.microsoft.com/office/drawing/2014/main" id="{00000000-0008-0000-0100-000035000000}"/>
            </a:ext>
          </a:extLst>
        </xdr:cNvPr>
        <xdr:cNvSpPr/>
      </xdr:nvSpPr>
      <xdr:spPr>
        <a:xfrm>
          <a:off x="4131563" y="3508538"/>
          <a:ext cx="2428875" cy="542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54" name="Shape 7">
          <a:extLst>
            <a:ext uri="{FF2B5EF4-FFF2-40B4-BE49-F238E27FC236}">
              <a16:creationId xmlns:a16="http://schemas.microsoft.com/office/drawing/2014/main" id="{00000000-0008-0000-0100-000036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90675" cy="504825"/>
    <xdr:sp macro="" textlink="">
      <xdr:nvSpPr>
        <xdr:cNvPr id="55" name="Shape 8">
          <a:extLst>
            <a:ext uri="{FF2B5EF4-FFF2-40B4-BE49-F238E27FC236}">
              <a16:creationId xmlns:a16="http://schemas.microsoft.com/office/drawing/2014/main" id="{00000000-0008-0000-0100-000037000000}"/>
            </a:ext>
          </a:extLst>
        </xdr:cNvPr>
        <xdr:cNvSpPr/>
      </xdr:nvSpPr>
      <xdr:spPr>
        <a:xfrm>
          <a:off x="4555425" y="353235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28875" cy="542925"/>
    <xdr:sp macro="" textlink="">
      <xdr:nvSpPr>
        <xdr:cNvPr id="56" name="Shape 9">
          <a:extLst>
            <a:ext uri="{FF2B5EF4-FFF2-40B4-BE49-F238E27FC236}">
              <a16:creationId xmlns:a16="http://schemas.microsoft.com/office/drawing/2014/main" id="{00000000-0008-0000-0100-000038000000}"/>
            </a:ext>
          </a:extLst>
        </xdr:cNvPr>
        <xdr:cNvSpPr/>
      </xdr:nvSpPr>
      <xdr:spPr>
        <a:xfrm>
          <a:off x="4136325" y="351330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57" name="Shape 7">
          <a:extLst>
            <a:ext uri="{FF2B5EF4-FFF2-40B4-BE49-F238E27FC236}">
              <a16:creationId xmlns:a16="http://schemas.microsoft.com/office/drawing/2014/main" id="{00000000-0008-0000-0100-000039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123825</xdr:rowOff>
    </xdr:from>
    <xdr:ext cx="1181100" cy="533400"/>
    <xdr:sp macro="" textlink="">
      <xdr:nvSpPr>
        <xdr:cNvPr id="58" name="Shape 20">
          <a:extLst>
            <a:ext uri="{FF2B5EF4-FFF2-40B4-BE49-F238E27FC236}">
              <a16:creationId xmlns:a16="http://schemas.microsoft.com/office/drawing/2014/main" id="{00000000-0008-0000-0100-00003A000000}"/>
            </a:ext>
          </a:extLst>
        </xdr:cNvPr>
        <xdr:cNvSpPr/>
      </xdr:nvSpPr>
      <xdr:spPr>
        <a:xfrm>
          <a:off x="4760213" y="3518063"/>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59" name="Shape 7">
          <a:extLst>
            <a:ext uri="{FF2B5EF4-FFF2-40B4-BE49-F238E27FC236}">
              <a16:creationId xmlns:a16="http://schemas.microsoft.com/office/drawing/2014/main" id="{00000000-0008-0000-0100-00003B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60" name="Shape 21">
          <a:extLst>
            <a:ext uri="{FF2B5EF4-FFF2-40B4-BE49-F238E27FC236}">
              <a16:creationId xmlns:a16="http://schemas.microsoft.com/office/drawing/2014/main" id="{00000000-0008-0000-0100-00003C000000}"/>
            </a:ext>
          </a:extLst>
        </xdr:cNvPr>
        <xdr:cNvSpPr/>
      </xdr:nvSpPr>
      <xdr:spPr>
        <a:xfrm>
          <a:off x="4769738" y="3527588"/>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362200" cy="495300"/>
    <xdr:sp macro="" textlink="">
      <xdr:nvSpPr>
        <xdr:cNvPr id="61" name="Shape 12">
          <a:extLst>
            <a:ext uri="{FF2B5EF4-FFF2-40B4-BE49-F238E27FC236}">
              <a16:creationId xmlns:a16="http://schemas.microsoft.com/office/drawing/2014/main" id="{00000000-0008-0000-0100-00003D000000}"/>
            </a:ext>
          </a:extLst>
        </xdr:cNvPr>
        <xdr:cNvSpPr/>
      </xdr:nvSpPr>
      <xdr:spPr>
        <a:xfrm>
          <a:off x="4169663" y="3537113"/>
          <a:ext cx="235267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90675" cy="504825"/>
    <xdr:sp macro="" textlink="">
      <xdr:nvSpPr>
        <xdr:cNvPr id="62" name="Shape 8">
          <a:extLst>
            <a:ext uri="{FF2B5EF4-FFF2-40B4-BE49-F238E27FC236}">
              <a16:creationId xmlns:a16="http://schemas.microsoft.com/office/drawing/2014/main" id="{00000000-0008-0000-0100-00003E000000}"/>
            </a:ext>
          </a:extLst>
        </xdr:cNvPr>
        <xdr:cNvSpPr/>
      </xdr:nvSpPr>
      <xdr:spPr>
        <a:xfrm>
          <a:off x="4555425" y="353235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28875" cy="542925"/>
    <xdr:sp macro="" textlink="">
      <xdr:nvSpPr>
        <xdr:cNvPr id="63" name="Shape 9">
          <a:extLst>
            <a:ext uri="{FF2B5EF4-FFF2-40B4-BE49-F238E27FC236}">
              <a16:creationId xmlns:a16="http://schemas.microsoft.com/office/drawing/2014/main" id="{00000000-0008-0000-0100-00003F000000}"/>
            </a:ext>
          </a:extLst>
        </xdr:cNvPr>
        <xdr:cNvSpPr/>
      </xdr:nvSpPr>
      <xdr:spPr>
        <a:xfrm>
          <a:off x="4136325" y="351330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81150" cy="495300"/>
    <xdr:sp macro="" textlink="">
      <xdr:nvSpPr>
        <xdr:cNvPr id="64" name="Shape 13">
          <a:extLst>
            <a:ext uri="{FF2B5EF4-FFF2-40B4-BE49-F238E27FC236}">
              <a16:creationId xmlns:a16="http://schemas.microsoft.com/office/drawing/2014/main" id="{00000000-0008-0000-0100-000040000000}"/>
            </a:ext>
          </a:extLst>
        </xdr:cNvPr>
        <xdr:cNvSpPr/>
      </xdr:nvSpPr>
      <xdr:spPr>
        <a:xfrm>
          <a:off x="4560188" y="3537113"/>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19350" cy="533400"/>
    <xdr:sp macro="" textlink="">
      <xdr:nvSpPr>
        <xdr:cNvPr id="65" name="Shape 14">
          <a:extLst>
            <a:ext uri="{FF2B5EF4-FFF2-40B4-BE49-F238E27FC236}">
              <a16:creationId xmlns:a16="http://schemas.microsoft.com/office/drawing/2014/main" id="{00000000-0008-0000-0100-000041000000}"/>
            </a:ext>
          </a:extLst>
        </xdr:cNvPr>
        <xdr:cNvSpPr/>
      </xdr:nvSpPr>
      <xdr:spPr>
        <a:xfrm>
          <a:off x="4141088" y="3518063"/>
          <a:ext cx="2409825"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19050</xdr:colOff>
      <xdr:row>3</xdr:row>
      <xdr:rowOff>123825</xdr:rowOff>
    </xdr:from>
    <xdr:ext cx="1181100" cy="533400"/>
    <xdr:sp macro="" textlink="">
      <xdr:nvSpPr>
        <xdr:cNvPr id="66" name="Shape 22">
          <a:extLst>
            <a:ext uri="{FF2B5EF4-FFF2-40B4-BE49-F238E27FC236}">
              <a16:creationId xmlns:a16="http://schemas.microsoft.com/office/drawing/2014/main" id="{00000000-0008-0000-0100-000042000000}"/>
            </a:ext>
          </a:extLst>
        </xdr:cNvPr>
        <xdr:cNvSpPr/>
      </xdr:nvSpPr>
      <xdr:spPr>
        <a:xfrm>
          <a:off x="4760213" y="3518063"/>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981075</xdr:colOff>
      <xdr:row>0</xdr:row>
      <xdr:rowOff>0</xdr:rowOff>
    </xdr:from>
    <xdr:ext cx="1600200" cy="514350"/>
    <xdr:sp macro="" textlink="">
      <xdr:nvSpPr>
        <xdr:cNvPr id="67" name="Shape 23">
          <a:extLst>
            <a:ext uri="{FF2B5EF4-FFF2-40B4-BE49-F238E27FC236}">
              <a16:creationId xmlns:a16="http://schemas.microsoft.com/office/drawing/2014/main" id="{00000000-0008-0000-0100-000043000000}"/>
            </a:ext>
          </a:extLst>
        </xdr:cNvPr>
        <xdr:cNvSpPr/>
      </xdr:nvSpPr>
      <xdr:spPr>
        <a:xfrm>
          <a:off x="4550663" y="3527588"/>
          <a:ext cx="159067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1276350</xdr:colOff>
      <xdr:row>0</xdr:row>
      <xdr:rowOff>0</xdr:rowOff>
    </xdr:from>
    <xdr:ext cx="2438400" cy="552450"/>
    <xdr:sp macro="" textlink="">
      <xdr:nvSpPr>
        <xdr:cNvPr id="68" name="Shape 16">
          <a:extLst>
            <a:ext uri="{FF2B5EF4-FFF2-40B4-BE49-F238E27FC236}">
              <a16:creationId xmlns:a16="http://schemas.microsoft.com/office/drawing/2014/main" id="{00000000-0008-0000-0100-000044000000}"/>
            </a:ext>
          </a:extLst>
        </xdr:cNvPr>
        <xdr:cNvSpPr/>
      </xdr:nvSpPr>
      <xdr:spPr>
        <a:xfrm>
          <a:off x="4131563" y="3508538"/>
          <a:ext cx="2428875" cy="542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69" name="Shape 7">
          <a:extLst>
            <a:ext uri="{FF2B5EF4-FFF2-40B4-BE49-F238E27FC236}">
              <a16:creationId xmlns:a16="http://schemas.microsoft.com/office/drawing/2014/main" id="{00000000-0008-0000-0100-000045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990600</xdr:colOff>
      <xdr:row>0</xdr:row>
      <xdr:rowOff>0</xdr:rowOff>
    </xdr:from>
    <xdr:ext cx="1590675" cy="504825"/>
    <xdr:sp macro="" textlink="">
      <xdr:nvSpPr>
        <xdr:cNvPr id="70" name="Shape 8">
          <a:extLst>
            <a:ext uri="{FF2B5EF4-FFF2-40B4-BE49-F238E27FC236}">
              <a16:creationId xmlns:a16="http://schemas.microsoft.com/office/drawing/2014/main" id="{00000000-0008-0000-0100-000046000000}"/>
            </a:ext>
          </a:extLst>
        </xdr:cNvPr>
        <xdr:cNvSpPr/>
      </xdr:nvSpPr>
      <xdr:spPr>
        <a:xfrm>
          <a:off x="4555425" y="353235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1285875</xdr:colOff>
      <xdr:row>0</xdr:row>
      <xdr:rowOff>0</xdr:rowOff>
    </xdr:from>
    <xdr:ext cx="2428875" cy="542925"/>
    <xdr:sp macro="" textlink="">
      <xdr:nvSpPr>
        <xdr:cNvPr id="71" name="Shape 9">
          <a:extLst>
            <a:ext uri="{FF2B5EF4-FFF2-40B4-BE49-F238E27FC236}">
              <a16:creationId xmlns:a16="http://schemas.microsoft.com/office/drawing/2014/main" id="{00000000-0008-0000-0100-000047000000}"/>
            </a:ext>
          </a:extLst>
        </xdr:cNvPr>
        <xdr:cNvSpPr/>
      </xdr:nvSpPr>
      <xdr:spPr>
        <a:xfrm>
          <a:off x="4136325" y="351330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72" name="Shape 7">
          <a:extLst>
            <a:ext uri="{FF2B5EF4-FFF2-40B4-BE49-F238E27FC236}">
              <a16:creationId xmlns:a16="http://schemas.microsoft.com/office/drawing/2014/main" id="{00000000-0008-0000-0100-000048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19050</xdr:colOff>
      <xdr:row>3</xdr:row>
      <xdr:rowOff>123825</xdr:rowOff>
    </xdr:from>
    <xdr:ext cx="1181100" cy="533400"/>
    <xdr:sp macro="" textlink="">
      <xdr:nvSpPr>
        <xdr:cNvPr id="73" name="Shape 22">
          <a:extLst>
            <a:ext uri="{FF2B5EF4-FFF2-40B4-BE49-F238E27FC236}">
              <a16:creationId xmlns:a16="http://schemas.microsoft.com/office/drawing/2014/main" id="{00000000-0008-0000-0100-000049000000}"/>
            </a:ext>
          </a:extLst>
        </xdr:cNvPr>
        <xdr:cNvSpPr/>
      </xdr:nvSpPr>
      <xdr:spPr>
        <a:xfrm>
          <a:off x="4760213" y="3518063"/>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74" name="Shape 7">
          <a:extLst>
            <a:ext uri="{FF2B5EF4-FFF2-40B4-BE49-F238E27FC236}">
              <a16:creationId xmlns:a16="http://schemas.microsoft.com/office/drawing/2014/main" id="{00000000-0008-0000-0100-00004A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75" name="Shape 24">
          <a:extLst>
            <a:ext uri="{FF2B5EF4-FFF2-40B4-BE49-F238E27FC236}">
              <a16:creationId xmlns:a16="http://schemas.microsoft.com/office/drawing/2014/main" id="{00000000-0008-0000-0100-00004B000000}"/>
            </a:ext>
          </a:extLst>
        </xdr:cNvPr>
        <xdr:cNvSpPr/>
      </xdr:nvSpPr>
      <xdr:spPr>
        <a:xfrm>
          <a:off x="4769738" y="3527588"/>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1000125</xdr:colOff>
      <xdr:row>0</xdr:row>
      <xdr:rowOff>0</xdr:rowOff>
    </xdr:from>
    <xdr:ext cx="2362200" cy="495300"/>
    <xdr:sp macro="" textlink="">
      <xdr:nvSpPr>
        <xdr:cNvPr id="76" name="Shape 25">
          <a:extLst>
            <a:ext uri="{FF2B5EF4-FFF2-40B4-BE49-F238E27FC236}">
              <a16:creationId xmlns:a16="http://schemas.microsoft.com/office/drawing/2014/main" id="{00000000-0008-0000-0100-00004C000000}"/>
            </a:ext>
          </a:extLst>
        </xdr:cNvPr>
        <xdr:cNvSpPr/>
      </xdr:nvSpPr>
      <xdr:spPr>
        <a:xfrm>
          <a:off x="4169663" y="3537113"/>
          <a:ext cx="235267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1295400</xdr:colOff>
      <xdr:row>0</xdr:row>
      <xdr:rowOff>0</xdr:rowOff>
    </xdr:from>
    <xdr:ext cx="3057525" cy="533400"/>
    <xdr:sp macro="" textlink="">
      <xdr:nvSpPr>
        <xdr:cNvPr id="79" name="Shape 19">
          <a:extLst>
            <a:ext uri="{FF2B5EF4-FFF2-40B4-BE49-F238E27FC236}">
              <a16:creationId xmlns:a16="http://schemas.microsoft.com/office/drawing/2014/main" id="{00000000-0008-0000-0100-00004F000000}"/>
            </a:ext>
          </a:extLst>
        </xdr:cNvPr>
        <xdr:cNvSpPr/>
      </xdr:nvSpPr>
      <xdr:spPr>
        <a:xfrm>
          <a:off x="3822000" y="3518063"/>
          <a:ext cx="3048000"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203" name="Shape 9">
          <a:extLst>
            <a:ext uri="{FF2B5EF4-FFF2-40B4-BE49-F238E27FC236}">
              <a16:creationId xmlns:a16="http://schemas.microsoft.com/office/drawing/2014/main" id="{19C27378-4140-404A-9F9F-782C23F81EBA}"/>
            </a:ext>
          </a:extLst>
        </xdr:cNvPr>
        <xdr:cNvSpPr/>
      </xdr:nvSpPr>
      <xdr:spPr>
        <a:xfrm>
          <a:off x="0" y="723900"/>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90675" cy="504825"/>
    <xdr:sp macro="" textlink="">
      <xdr:nvSpPr>
        <xdr:cNvPr id="204" name="Shape 10">
          <a:extLst>
            <a:ext uri="{FF2B5EF4-FFF2-40B4-BE49-F238E27FC236}">
              <a16:creationId xmlns:a16="http://schemas.microsoft.com/office/drawing/2014/main" id="{76876DBB-0443-4CC4-8E75-4E3C52D9276B}"/>
            </a:ext>
          </a:extLst>
        </xdr:cNvPr>
        <xdr:cNvSpPr/>
      </xdr:nvSpPr>
      <xdr:spPr>
        <a:xfrm>
          <a:off x="0" y="0"/>
          <a:ext cx="159067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205" name="Shape 12">
          <a:extLst>
            <a:ext uri="{FF2B5EF4-FFF2-40B4-BE49-F238E27FC236}">
              <a16:creationId xmlns:a16="http://schemas.microsoft.com/office/drawing/2014/main" id="{D0F74AEE-D614-403F-A1B8-F73CAB757E84}"/>
            </a:ext>
          </a:extLst>
        </xdr:cNvPr>
        <xdr:cNvSpPr/>
      </xdr:nvSpPr>
      <xdr:spPr>
        <a:xfrm>
          <a:off x="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81150" cy="495300"/>
    <xdr:sp macro="" textlink="">
      <xdr:nvSpPr>
        <xdr:cNvPr id="206" name="Shape 13">
          <a:extLst>
            <a:ext uri="{FF2B5EF4-FFF2-40B4-BE49-F238E27FC236}">
              <a16:creationId xmlns:a16="http://schemas.microsoft.com/office/drawing/2014/main" id="{FB82369D-ACE6-4734-BC72-94ACAFCE0FB4}"/>
            </a:ext>
          </a:extLst>
        </xdr:cNvPr>
        <xdr:cNvSpPr/>
      </xdr:nvSpPr>
      <xdr:spPr>
        <a:xfrm>
          <a:off x="0" y="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19350" cy="533400"/>
    <xdr:sp macro="" textlink="">
      <xdr:nvSpPr>
        <xdr:cNvPr id="207" name="Shape 14">
          <a:extLst>
            <a:ext uri="{FF2B5EF4-FFF2-40B4-BE49-F238E27FC236}">
              <a16:creationId xmlns:a16="http://schemas.microsoft.com/office/drawing/2014/main" id="{F66330B5-7A7A-4734-985A-24D2EE293363}"/>
            </a:ext>
          </a:extLst>
        </xdr:cNvPr>
        <xdr:cNvSpPr/>
      </xdr:nvSpPr>
      <xdr:spPr>
        <a:xfrm>
          <a:off x="0" y="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208" name="Shape 12">
          <a:extLst>
            <a:ext uri="{FF2B5EF4-FFF2-40B4-BE49-F238E27FC236}">
              <a16:creationId xmlns:a16="http://schemas.microsoft.com/office/drawing/2014/main" id="{0BC6FD20-0B12-42F8-B4BF-0F3885242306}"/>
            </a:ext>
          </a:extLst>
        </xdr:cNvPr>
        <xdr:cNvSpPr/>
      </xdr:nvSpPr>
      <xdr:spPr>
        <a:xfrm>
          <a:off x="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209" name="Shape 9">
          <a:extLst>
            <a:ext uri="{FF2B5EF4-FFF2-40B4-BE49-F238E27FC236}">
              <a16:creationId xmlns:a16="http://schemas.microsoft.com/office/drawing/2014/main" id="{D9CFA8AF-966A-4065-BD06-179A270B8798}"/>
            </a:ext>
          </a:extLst>
        </xdr:cNvPr>
        <xdr:cNvSpPr/>
      </xdr:nvSpPr>
      <xdr:spPr>
        <a:xfrm>
          <a:off x="0" y="723900"/>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210" name="Shape 12">
          <a:extLst>
            <a:ext uri="{FF2B5EF4-FFF2-40B4-BE49-F238E27FC236}">
              <a16:creationId xmlns:a16="http://schemas.microsoft.com/office/drawing/2014/main" id="{8DA70C24-9B63-48FB-BEA4-DE1139D3A70B}"/>
            </a:ext>
          </a:extLst>
        </xdr:cNvPr>
        <xdr:cNvSpPr/>
      </xdr:nvSpPr>
      <xdr:spPr>
        <a:xfrm>
          <a:off x="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352675" cy="485775"/>
    <xdr:sp macro="" textlink="">
      <xdr:nvSpPr>
        <xdr:cNvPr id="211" name="Shape 20">
          <a:extLst>
            <a:ext uri="{FF2B5EF4-FFF2-40B4-BE49-F238E27FC236}">
              <a16:creationId xmlns:a16="http://schemas.microsoft.com/office/drawing/2014/main" id="{DD306911-5E20-4382-ACD4-C5819150913D}"/>
            </a:ext>
          </a:extLst>
        </xdr:cNvPr>
        <xdr:cNvSpPr/>
      </xdr:nvSpPr>
      <xdr:spPr>
        <a:xfrm>
          <a:off x="0" y="0"/>
          <a:ext cx="235267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81150" cy="495300"/>
    <xdr:sp macro="" textlink="">
      <xdr:nvSpPr>
        <xdr:cNvPr id="212" name="Shape 13">
          <a:extLst>
            <a:ext uri="{FF2B5EF4-FFF2-40B4-BE49-F238E27FC236}">
              <a16:creationId xmlns:a16="http://schemas.microsoft.com/office/drawing/2014/main" id="{83E0302A-BCBC-44AD-8014-610EF90AF965}"/>
            </a:ext>
          </a:extLst>
        </xdr:cNvPr>
        <xdr:cNvSpPr/>
      </xdr:nvSpPr>
      <xdr:spPr>
        <a:xfrm>
          <a:off x="0" y="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19350" cy="533400"/>
    <xdr:sp macro="" textlink="">
      <xdr:nvSpPr>
        <xdr:cNvPr id="213" name="Shape 22">
          <a:extLst>
            <a:ext uri="{FF2B5EF4-FFF2-40B4-BE49-F238E27FC236}">
              <a16:creationId xmlns:a16="http://schemas.microsoft.com/office/drawing/2014/main" id="{B813CBF9-6CEA-4A05-97D0-D56FA4E9F3B5}"/>
            </a:ext>
          </a:extLst>
        </xdr:cNvPr>
        <xdr:cNvSpPr/>
      </xdr:nvSpPr>
      <xdr:spPr>
        <a:xfrm>
          <a:off x="0" y="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71625" cy="485775"/>
    <xdr:sp macro="" textlink="">
      <xdr:nvSpPr>
        <xdr:cNvPr id="214" name="Shape 23">
          <a:extLst>
            <a:ext uri="{FF2B5EF4-FFF2-40B4-BE49-F238E27FC236}">
              <a16:creationId xmlns:a16="http://schemas.microsoft.com/office/drawing/2014/main" id="{03920CFE-F8A0-4768-B6DB-A694615620F1}"/>
            </a:ext>
          </a:extLst>
        </xdr:cNvPr>
        <xdr:cNvSpPr/>
      </xdr:nvSpPr>
      <xdr:spPr>
        <a:xfrm>
          <a:off x="0" y="0"/>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09825" cy="523875"/>
    <xdr:sp macro="" textlink="">
      <xdr:nvSpPr>
        <xdr:cNvPr id="215" name="Shape 24">
          <a:extLst>
            <a:ext uri="{FF2B5EF4-FFF2-40B4-BE49-F238E27FC236}">
              <a16:creationId xmlns:a16="http://schemas.microsoft.com/office/drawing/2014/main" id="{5C957B8E-C861-4C79-A36C-5ED717653822}"/>
            </a:ext>
          </a:extLst>
        </xdr:cNvPr>
        <xdr:cNvSpPr/>
      </xdr:nvSpPr>
      <xdr:spPr>
        <a:xfrm>
          <a:off x="0" y="0"/>
          <a:ext cx="2409825"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216" name="Shape 9">
          <a:extLst>
            <a:ext uri="{FF2B5EF4-FFF2-40B4-BE49-F238E27FC236}">
              <a16:creationId xmlns:a16="http://schemas.microsoft.com/office/drawing/2014/main" id="{7EA2B95E-04BD-4C70-B6B1-99975231EEE5}"/>
            </a:ext>
          </a:extLst>
        </xdr:cNvPr>
        <xdr:cNvSpPr/>
      </xdr:nvSpPr>
      <xdr:spPr>
        <a:xfrm>
          <a:off x="7458075" y="723900"/>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990600</xdr:colOff>
      <xdr:row>0</xdr:row>
      <xdr:rowOff>0</xdr:rowOff>
    </xdr:from>
    <xdr:ext cx="1590675" cy="504825"/>
    <xdr:sp macro="" textlink="">
      <xdr:nvSpPr>
        <xdr:cNvPr id="217" name="Shape 10">
          <a:extLst>
            <a:ext uri="{FF2B5EF4-FFF2-40B4-BE49-F238E27FC236}">
              <a16:creationId xmlns:a16="http://schemas.microsoft.com/office/drawing/2014/main" id="{27A426E3-3F89-44DD-AAA8-E94E598228FE}"/>
            </a:ext>
          </a:extLst>
        </xdr:cNvPr>
        <xdr:cNvSpPr/>
      </xdr:nvSpPr>
      <xdr:spPr>
        <a:xfrm>
          <a:off x="6772275" y="0"/>
          <a:ext cx="159067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1285875</xdr:colOff>
      <xdr:row>0</xdr:row>
      <xdr:rowOff>0</xdr:rowOff>
    </xdr:from>
    <xdr:ext cx="2428875" cy="542925"/>
    <xdr:sp macro="" textlink="">
      <xdr:nvSpPr>
        <xdr:cNvPr id="218" name="Shape 11">
          <a:extLst>
            <a:ext uri="{FF2B5EF4-FFF2-40B4-BE49-F238E27FC236}">
              <a16:creationId xmlns:a16="http://schemas.microsoft.com/office/drawing/2014/main" id="{1893DEE6-13FD-43E7-8C14-89223810C214}"/>
            </a:ext>
          </a:extLst>
        </xdr:cNvPr>
        <xdr:cNvSpPr/>
      </xdr:nvSpPr>
      <xdr:spPr>
        <a:xfrm>
          <a:off x="5343525" y="0"/>
          <a:ext cx="2428875" cy="542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219" name="Shape 28">
          <a:extLst>
            <a:ext uri="{FF2B5EF4-FFF2-40B4-BE49-F238E27FC236}">
              <a16:creationId xmlns:a16="http://schemas.microsoft.com/office/drawing/2014/main" id="{1404F126-A52E-4429-875D-C9D4556D822F}"/>
            </a:ext>
          </a:extLst>
        </xdr:cNvPr>
        <xdr:cNvSpPr/>
      </xdr:nvSpPr>
      <xdr:spPr>
        <a:xfrm>
          <a:off x="746760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1000125</xdr:colOff>
      <xdr:row>0</xdr:row>
      <xdr:rowOff>0</xdr:rowOff>
    </xdr:from>
    <xdr:ext cx="1581150" cy="495300"/>
    <xdr:sp macro="" textlink="">
      <xdr:nvSpPr>
        <xdr:cNvPr id="220" name="Shape 13">
          <a:extLst>
            <a:ext uri="{FF2B5EF4-FFF2-40B4-BE49-F238E27FC236}">
              <a16:creationId xmlns:a16="http://schemas.microsoft.com/office/drawing/2014/main" id="{E9761C11-E982-4544-AB29-1F30C5E94FB8}"/>
            </a:ext>
          </a:extLst>
        </xdr:cNvPr>
        <xdr:cNvSpPr/>
      </xdr:nvSpPr>
      <xdr:spPr>
        <a:xfrm>
          <a:off x="6781800" y="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1295400</xdr:colOff>
      <xdr:row>0</xdr:row>
      <xdr:rowOff>0</xdr:rowOff>
    </xdr:from>
    <xdr:ext cx="2419350" cy="533400"/>
    <xdr:sp macro="" textlink="">
      <xdr:nvSpPr>
        <xdr:cNvPr id="221" name="Shape 22">
          <a:extLst>
            <a:ext uri="{FF2B5EF4-FFF2-40B4-BE49-F238E27FC236}">
              <a16:creationId xmlns:a16="http://schemas.microsoft.com/office/drawing/2014/main" id="{19C9122B-5D1F-4877-BE99-5FCCFE9DDE2B}"/>
            </a:ext>
          </a:extLst>
        </xdr:cNvPr>
        <xdr:cNvSpPr/>
      </xdr:nvSpPr>
      <xdr:spPr>
        <a:xfrm>
          <a:off x="5353050" y="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222" name="Shape 28">
          <a:extLst>
            <a:ext uri="{FF2B5EF4-FFF2-40B4-BE49-F238E27FC236}">
              <a16:creationId xmlns:a16="http://schemas.microsoft.com/office/drawing/2014/main" id="{F2D0D36D-89DF-47F5-80D5-798D8D0C340C}"/>
            </a:ext>
          </a:extLst>
        </xdr:cNvPr>
        <xdr:cNvSpPr/>
      </xdr:nvSpPr>
      <xdr:spPr>
        <a:xfrm>
          <a:off x="746760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223" name="Shape 9">
          <a:extLst>
            <a:ext uri="{FF2B5EF4-FFF2-40B4-BE49-F238E27FC236}">
              <a16:creationId xmlns:a16="http://schemas.microsoft.com/office/drawing/2014/main" id="{DEEE5041-3158-4F3C-A0A1-2A8CEFB198E5}"/>
            </a:ext>
          </a:extLst>
        </xdr:cNvPr>
        <xdr:cNvSpPr/>
      </xdr:nvSpPr>
      <xdr:spPr>
        <a:xfrm>
          <a:off x="7458075" y="723900"/>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224" name="Shape 28">
          <a:extLst>
            <a:ext uri="{FF2B5EF4-FFF2-40B4-BE49-F238E27FC236}">
              <a16:creationId xmlns:a16="http://schemas.microsoft.com/office/drawing/2014/main" id="{0A6676C1-DD11-4FBE-BEBA-972E95B1287F}"/>
            </a:ext>
          </a:extLst>
        </xdr:cNvPr>
        <xdr:cNvSpPr/>
      </xdr:nvSpPr>
      <xdr:spPr>
        <a:xfrm>
          <a:off x="746760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47625</xdr:colOff>
      <xdr:row>3</xdr:row>
      <xdr:rowOff>152400</xdr:rowOff>
    </xdr:from>
    <xdr:ext cx="1152525" cy="504825"/>
    <xdr:sp macro="" textlink="">
      <xdr:nvSpPr>
        <xdr:cNvPr id="225" name="Shape 19">
          <a:extLst>
            <a:ext uri="{FF2B5EF4-FFF2-40B4-BE49-F238E27FC236}">
              <a16:creationId xmlns:a16="http://schemas.microsoft.com/office/drawing/2014/main" id="{83B2C4EB-0A02-4E79-AEEC-6D37899E373C}"/>
            </a:ext>
          </a:extLst>
        </xdr:cNvPr>
        <xdr:cNvSpPr/>
      </xdr:nvSpPr>
      <xdr:spPr>
        <a:xfrm>
          <a:off x="7477125" y="74295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1009650</xdr:colOff>
      <xdr:row>0</xdr:row>
      <xdr:rowOff>0</xdr:rowOff>
    </xdr:from>
    <xdr:ext cx="2352675" cy="485775"/>
    <xdr:sp macro="" textlink="">
      <xdr:nvSpPr>
        <xdr:cNvPr id="226" name="Shape 20">
          <a:extLst>
            <a:ext uri="{FF2B5EF4-FFF2-40B4-BE49-F238E27FC236}">
              <a16:creationId xmlns:a16="http://schemas.microsoft.com/office/drawing/2014/main" id="{12CB1803-6F65-43C0-8962-7EAC4288B5A7}"/>
            </a:ext>
          </a:extLst>
        </xdr:cNvPr>
        <xdr:cNvSpPr/>
      </xdr:nvSpPr>
      <xdr:spPr>
        <a:xfrm>
          <a:off x="6791325" y="0"/>
          <a:ext cx="235267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1304925</xdr:colOff>
      <xdr:row>0</xdr:row>
      <xdr:rowOff>0</xdr:rowOff>
    </xdr:from>
    <xdr:ext cx="3048000" cy="523875"/>
    <xdr:sp macro="" textlink="">
      <xdr:nvSpPr>
        <xdr:cNvPr id="227" name="Shape 32">
          <a:extLst>
            <a:ext uri="{FF2B5EF4-FFF2-40B4-BE49-F238E27FC236}">
              <a16:creationId xmlns:a16="http://schemas.microsoft.com/office/drawing/2014/main" id="{96318C5E-D7F1-4352-BEC6-C016A6F513CE}"/>
            </a:ext>
          </a:extLst>
        </xdr:cNvPr>
        <xdr:cNvSpPr/>
      </xdr:nvSpPr>
      <xdr:spPr>
        <a:xfrm>
          <a:off x="5362575" y="0"/>
          <a:ext cx="3048000"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228" name="Shape 10">
          <a:extLst>
            <a:ext uri="{FF2B5EF4-FFF2-40B4-BE49-F238E27FC236}">
              <a16:creationId xmlns:a16="http://schemas.microsoft.com/office/drawing/2014/main" id="{C37A8B4F-E2EA-4ED5-9ABD-F2270D562B41}"/>
            </a:ext>
          </a:extLst>
        </xdr:cNvPr>
        <xdr:cNvSpPr/>
      </xdr:nvSpPr>
      <xdr:spPr>
        <a:xfrm>
          <a:off x="0" y="723900"/>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90675" cy="504825"/>
    <xdr:sp macro="" textlink="">
      <xdr:nvSpPr>
        <xdr:cNvPr id="229" name="Shape 11">
          <a:extLst>
            <a:ext uri="{FF2B5EF4-FFF2-40B4-BE49-F238E27FC236}">
              <a16:creationId xmlns:a16="http://schemas.microsoft.com/office/drawing/2014/main" id="{6EB89514-CA0D-44D1-AD96-AF179B830BCC}"/>
            </a:ext>
          </a:extLst>
        </xdr:cNvPr>
        <xdr:cNvSpPr/>
      </xdr:nvSpPr>
      <xdr:spPr>
        <a:xfrm>
          <a:off x="0" y="0"/>
          <a:ext cx="159067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28875" cy="542925"/>
    <xdr:sp macro="" textlink="">
      <xdr:nvSpPr>
        <xdr:cNvPr id="230" name="Shape 12">
          <a:extLst>
            <a:ext uri="{FF2B5EF4-FFF2-40B4-BE49-F238E27FC236}">
              <a16:creationId xmlns:a16="http://schemas.microsoft.com/office/drawing/2014/main" id="{611746F8-EDD0-4FEB-A39F-20D22848D6B1}"/>
            </a:ext>
          </a:extLst>
        </xdr:cNvPr>
        <xdr:cNvSpPr/>
      </xdr:nvSpPr>
      <xdr:spPr>
        <a:xfrm>
          <a:off x="0" y="0"/>
          <a:ext cx="2428875" cy="542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231" name="Shape 13">
          <a:extLst>
            <a:ext uri="{FF2B5EF4-FFF2-40B4-BE49-F238E27FC236}">
              <a16:creationId xmlns:a16="http://schemas.microsoft.com/office/drawing/2014/main" id="{7D929EB2-DCE4-46BA-9151-593C799CE81B}"/>
            </a:ext>
          </a:extLst>
        </xdr:cNvPr>
        <xdr:cNvSpPr/>
      </xdr:nvSpPr>
      <xdr:spPr>
        <a:xfrm>
          <a:off x="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81150" cy="495300"/>
    <xdr:sp macro="" textlink="">
      <xdr:nvSpPr>
        <xdr:cNvPr id="232" name="Shape 14">
          <a:extLst>
            <a:ext uri="{FF2B5EF4-FFF2-40B4-BE49-F238E27FC236}">
              <a16:creationId xmlns:a16="http://schemas.microsoft.com/office/drawing/2014/main" id="{864F096D-A9CB-4D41-A0F3-B874CCCFCF61}"/>
            </a:ext>
          </a:extLst>
        </xdr:cNvPr>
        <xdr:cNvSpPr/>
      </xdr:nvSpPr>
      <xdr:spPr>
        <a:xfrm>
          <a:off x="0" y="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19350" cy="533400"/>
    <xdr:sp macro="" textlink="">
      <xdr:nvSpPr>
        <xdr:cNvPr id="233" name="Shape 15">
          <a:extLst>
            <a:ext uri="{FF2B5EF4-FFF2-40B4-BE49-F238E27FC236}">
              <a16:creationId xmlns:a16="http://schemas.microsoft.com/office/drawing/2014/main" id="{726E3AA1-0955-4E64-8E8E-0F4B3622ED7C}"/>
            </a:ext>
          </a:extLst>
        </xdr:cNvPr>
        <xdr:cNvSpPr/>
      </xdr:nvSpPr>
      <xdr:spPr>
        <a:xfrm>
          <a:off x="0" y="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234" name="Shape 13">
          <a:extLst>
            <a:ext uri="{FF2B5EF4-FFF2-40B4-BE49-F238E27FC236}">
              <a16:creationId xmlns:a16="http://schemas.microsoft.com/office/drawing/2014/main" id="{DF96489A-2E61-4258-B923-4E09D2855313}"/>
            </a:ext>
          </a:extLst>
        </xdr:cNvPr>
        <xdr:cNvSpPr/>
      </xdr:nvSpPr>
      <xdr:spPr>
        <a:xfrm>
          <a:off x="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235" name="Shape 10">
          <a:extLst>
            <a:ext uri="{FF2B5EF4-FFF2-40B4-BE49-F238E27FC236}">
              <a16:creationId xmlns:a16="http://schemas.microsoft.com/office/drawing/2014/main" id="{0EB6B89C-66E7-4E98-B6D3-FE0C6AAAB493}"/>
            </a:ext>
          </a:extLst>
        </xdr:cNvPr>
        <xdr:cNvSpPr/>
      </xdr:nvSpPr>
      <xdr:spPr>
        <a:xfrm>
          <a:off x="0" y="723900"/>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236" name="Shape 13">
          <a:extLst>
            <a:ext uri="{FF2B5EF4-FFF2-40B4-BE49-F238E27FC236}">
              <a16:creationId xmlns:a16="http://schemas.microsoft.com/office/drawing/2014/main" id="{60400C2D-E5A9-4AFA-9E9E-D7B339156973}"/>
            </a:ext>
          </a:extLst>
        </xdr:cNvPr>
        <xdr:cNvSpPr/>
      </xdr:nvSpPr>
      <xdr:spPr>
        <a:xfrm>
          <a:off x="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152400</xdr:rowOff>
    </xdr:from>
    <xdr:ext cx="1152525" cy="504825"/>
    <xdr:sp macro="" textlink="">
      <xdr:nvSpPr>
        <xdr:cNvPr id="237" name="Shape 20">
          <a:extLst>
            <a:ext uri="{FF2B5EF4-FFF2-40B4-BE49-F238E27FC236}">
              <a16:creationId xmlns:a16="http://schemas.microsoft.com/office/drawing/2014/main" id="{E375CE94-792C-4763-90EA-F657ED2D9416}"/>
            </a:ext>
          </a:extLst>
        </xdr:cNvPr>
        <xdr:cNvSpPr/>
      </xdr:nvSpPr>
      <xdr:spPr>
        <a:xfrm>
          <a:off x="0" y="74295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352675" cy="485775"/>
    <xdr:sp macro="" textlink="">
      <xdr:nvSpPr>
        <xdr:cNvPr id="238" name="Shape 21">
          <a:extLst>
            <a:ext uri="{FF2B5EF4-FFF2-40B4-BE49-F238E27FC236}">
              <a16:creationId xmlns:a16="http://schemas.microsoft.com/office/drawing/2014/main" id="{2CA13860-DBC1-4DBC-A48A-F90294B897A5}"/>
            </a:ext>
          </a:extLst>
        </xdr:cNvPr>
        <xdr:cNvSpPr/>
      </xdr:nvSpPr>
      <xdr:spPr>
        <a:xfrm>
          <a:off x="0" y="0"/>
          <a:ext cx="235267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81150" cy="495300"/>
    <xdr:sp macro="" textlink="">
      <xdr:nvSpPr>
        <xdr:cNvPr id="239" name="Shape 14">
          <a:extLst>
            <a:ext uri="{FF2B5EF4-FFF2-40B4-BE49-F238E27FC236}">
              <a16:creationId xmlns:a16="http://schemas.microsoft.com/office/drawing/2014/main" id="{267D1C6E-1686-408A-932A-67AA18AAE1B3}"/>
            </a:ext>
          </a:extLst>
        </xdr:cNvPr>
        <xdr:cNvSpPr/>
      </xdr:nvSpPr>
      <xdr:spPr>
        <a:xfrm>
          <a:off x="0" y="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19350" cy="533400"/>
    <xdr:sp macro="" textlink="">
      <xdr:nvSpPr>
        <xdr:cNvPr id="240" name="Shape 23">
          <a:extLst>
            <a:ext uri="{FF2B5EF4-FFF2-40B4-BE49-F238E27FC236}">
              <a16:creationId xmlns:a16="http://schemas.microsoft.com/office/drawing/2014/main" id="{DB5D5006-C5A9-4907-9E9F-AAA435BB4FF8}"/>
            </a:ext>
          </a:extLst>
        </xdr:cNvPr>
        <xdr:cNvSpPr/>
      </xdr:nvSpPr>
      <xdr:spPr>
        <a:xfrm>
          <a:off x="0" y="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71625" cy="485775"/>
    <xdr:sp macro="" textlink="">
      <xdr:nvSpPr>
        <xdr:cNvPr id="241" name="Shape 24">
          <a:extLst>
            <a:ext uri="{FF2B5EF4-FFF2-40B4-BE49-F238E27FC236}">
              <a16:creationId xmlns:a16="http://schemas.microsoft.com/office/drawing/2014/main" id="{A0FDDA8D-99EA-4E2B-A5C8-68461165E9B1}"/>
            </a:ext>
          </a:extLst>
        </xdr:cNvPr>
        <xdr:cNvSpPr/>
      </xdr:nvSpPr>
      <xdr:spPr>
        <a:xfrm>
          <a:off x="0" y="0"/>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09825" cy="523875"/>
    <xdr:sp macro="" textlink="">
      <xdr:nvSpPr>
        <xdr:cNvPr id="242" name="Shape 25">
          <a:extLst>
            <a:ext uri="{FF2B5EF4-FFF2-40B4-BE49-F238E27FC236}">
              <a16:creationId xmlns:a16="http://schemas.microsoft.com/office/drawing/2014/main" id="{654A653D-E9AC-4553-A8DB-1EB562ABEFD5}"/>
            </a:ext>
          </a:extLst>
        </xdr:cNvPr>
        <xdr:cNvSpPr/>
      </xdr:nvSpPr>
      <xdr:spPr>
        <a:xfrm>
          <a:off x="0" y="0"/>
          <a:ext cx="2409825"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243" name="Shape 10">
          <a:extLst>
            <a:ext uri="{FF2B5EF4-FFF2-40B4-BE49-F238E27FC236}">
              <a16:creationId xmlns:a16="http://schemas.microsoft.com/office/drawing/2014/main" id="{0095F402-F8A0-4D82-9D66-FBA6C3BDBC66}"/>
            </a:ext>
          </a:extLst>
        </xdr:cNvPr>
        <xdr:cNvSpPr/>
      </xdr:nvSpPr>
      <xdr:spPr>
        <a:xfrm>
          <a:off x="7458075" y="723900"/>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990600</xdr:colOff>
      <xdr:row>0</xdr:row>
      <xdr:rowOff>0</xdr:rowOff>
    </xdr:from>
    <xdr:ext cx="1590675" cy="504825"/>
    <xdr:sp macro="" textlink="">
      <xdr:nvSpPr>
        <xdr:cNvPr id="244" name="Shape 11">
          <a:extLst>
            <a:ext uri="{FF2B5EF4-FFF2-40B4-BE49-F238E27FC236}">
              <a16:creationId xmlns:a16="http://schemas.microsoft.com/office/drawing/2014/main" id="{0FB1090C-940E-4547-96CF-4D5ADD94C75B}"/>
            </a:ext>
          </a:extLst>
        </xdr:cNvPr>
        <xdr:cNvSpPr/>
      </xdr:nvSpPr>
      <xdr:spPr>
        <a:xfrm>
          <a:off x="6772275" y="0"/>
          <a:ext cx="159067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1285875</xdr:colOff>
      <xdr:row>0</xdr:row>
      <xdr:rowOff>0</xdr:rowOff>
    </xdr:from>
    <xdr:ext cx="2428875" cy="542925"/>
    <xdr:sp macro="" textlink="">
      <xdr:nvSpPr>
        <xdr:cNvPr id="245" name="Shape 12">
          <a:extLst>
            <a:ext uri="{FF2B5EF4-FFF2-40B4-BE49-F238E27FC236}">
              <a16:creationId xmlns:a16="http://schemas.microsoft.com/office/drawing/2014/main" id="{093B7C63-C654-4519-8470-383A306547D1}"/>
            </a:ext>
          </a:extLst>
        </xdr:cNvPr>
        <xdr:cNvSpPr/>
      </xdr:nvSpPr>
      <xdr:spPr>
        <a:xfrm>
          <a:off x="5343525" y="0"/>
          <a:ext cx="2428875" cy="542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246" name="Shape 29">
          <a:extLst>
            <a:ext uri="{FF2B5EF4-FFF2-40B4-BE49-F238E27FC236}">
              <a16:creationId xmlns:a16="http://schemas.microsoft.com/office/drawing/2014/main" id="{50FEE524-1736-46A9-BBAD-0FC4ED088614}"/>
            </a:ext>
          </a:extLst>
        </xdr:cNvPr>
        <xdr:cNvSpPr/>
      </xdr:nvSpPr>
      <xdr:spPr>
        <a:xfrm>
          <a:off x="746760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1000125</xdr:colOff>
      <xdr:row>0</xdr:row>
      <xdr:rowOff>0</xdr:rowOff>
    </xdr:from>
    <xdr:ext cx="1581150" cy="495300"/>
    <xdr:sp macro="" textlink="">
      <xdr:nvSpPr>
        <xdr:cNvPr id="247" name="Shape 14">
          <a:extLst>
            <a:ext uri="{FF2B5EF4-FFF2-40B4-BE49-F238E27FC236}">
              <a16:creationId xmlns:a16="http://schemas.microsoft.com/office/drawing/2014/main" id="{E503093F-8155-4125-97B7-5D4730FCF3F8}"/>
            </a:ext>
          </a:extLst>
        </xdr:cNvPr>
        <xdr:cNvSpPr/>
      </xdr:nvSpPr>
      <xdr:spPr>
        <a:xfrm>
          <a:off x="6781800" y="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1295400</xdr:colOff>
      <xdr:row>0</xdr:row>
      <xdr:rowOff>0</xdr:rowOff>
    </xdr:from>
    <xdr:ext cx="2419350" cy="533400"/>
    <xdr:sp macro="" textlink="">
      <xdr:nvSpPr>
        <xdr:cNvPr id="248" name="Shape 23">
          <a:extLst>
            <a:ext uri="{FF2B5EF4-FFF2-40B4-BE49-F238E27FC236}">
              <a16:creationId xmlns:a16="http://schemas.microsoft.com/office/drawing/2014/main" id="{06DF6A45-43D1-4A94-8C42-B6A2A2B1727C}"/>
            </a:ext>
          </a:extLst>
        </xdr:cNvPr>
        <xdr:cNvSpPr/>
      </xdr:nvSpPr>
      <xdr:spPr>
        <a:xfrm>
          <a:off x="5353050" y="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249" name="Shape 29">
          <a:extLst>
            <a:ext uri="{FF2B5EF4-FFF2-40B4-BE49-F238E27FC236}">
              <a16:creationId xmlns:a16="http://schemas.microsoft.com/office/drawing/2014/main" id="{AA3ACFEB-4BD6-4CEF-833F-6D5600B25C43}"/>
            </a:ext>
          </a:extLst>
        </xdr:cNvPr>
        <xdr:cNvSpPr/>
      </xdr:nvSpPr>
      <xdr:spPr>
        <a:xfrm>
          <a:off x="746760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250" name="Shape 10">
          <a:extLst>
            <a:ext uri="{FF2B5EF4-FFF2-40B4-BE49-F238E27FC236}">
              <a16:creationId xmlns:a16="http://schemas.microsoft.com/office/drawing/2014/main" id="{0744E5F0-E94D-4587-8F86-2874B3F7EF98}"/>
            </a:ext>
          </a:extLst>
        </xdr:cNvPr>
        <xdr:cNvSpPr/>
      </xdr:nvSpPr>
      <xdr:spPr>
        <a:xfrm>
          <a:off x="7458075" y="723900"/>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251" name="Shape 29">
          <a:extLst>
            <a:ext uri="{FF2B5EF4-FFF2-40B4-BE49-F238E27FC236}">
              <a16:creationId xmlns:a16="http://schemas.microsoft.com/office/drawing/2014/main" id="{D2BF96B8-4479-46ED-BDEA-8D22F334F9F3}"/>
            </a:ext>
          </a:extLst>
        </xdr:cNvPr>
        <xdr:cNvSpPr/>
      </xdr:nvSpPr>
      <xdr:spPr>
        <a:xfrm>
          <a:off x="746760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47625</xdr:colOff>
      <xdr:row>3</xdr:row>
      <xdr:rowOff>152400</xdr:rowOff>
    </xdr:from>
    <xdr:ext cx="1152525" cy="504825"/>
    <xdr:sp macro="" textlink="">
      <xdr:nvSpPr>
        <xdr:cNvPr id="252" name="Shape 20">
          <a:extLst>
            <a:ext uri="{FF2B5EF4-FFF2-40B4-BE49-F238E27FC236}">
              <a16:creationId xmlns:a16="http://schemas.microsoft.com/office/drawing/2014/main" id="{052E01BC-C97B-47C8-9E49-A26505595633}"/>
            </a:ext>
          </a:extLst>
        </xdr:cNvPr>
        <xdr:cNvSpPr/>
      </xdr:nvSpPr>
      <xdr:spPr>
        <a:xfrm>
          <a:off x="7477125" y="74295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1009650</xdr:colOff>
      <xdr:row>0</xdr:row>
      <xdr:rowOff>0</xdr:rowOff>
    </xdr:from>
    <xdr:ext cx="2352675" cy="485775"/>
    <xdr:sp macro="" textlink="">
      <xdr:nvSpPr>
        <xdr:cNvPr id="253" name="Shape 21">
          <a:extLst>
            <a:ext uri="{FF2B5EF4-FFF2-40B4-BE49-F238E27FC236}">
              <a16:creationId xmlns:a16="http://schemas.microsoft.com/office/drawing/2014/main" id="{BED3745A-8C1C-48B6-8C80-2B87E63CBF86}"/>
            </a:ext>
          </a:extLst>
        </xdr:cNvPr>
        <xdr:cNvSpPr/>
      </xdr:nvSpPr>
      <xdr:spPr>
        <a:xfrm>
          <a:off x="6791325" y="0"/>
          <a:ext cx="235267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113008</xdr:colOff>
      <xdr:row>3</xdr:row>
      <xdr:rowOff>219112</xdr:rowOff>
    </xdr:from>
    <xdr:ext cx="1113941" cy="247650"/>
    <xdr:sp macro="" textlink="">
      <xdr:nvSpPr>
        <xdr:cNvPr id="254" name="Shape 32">
          <a:extLst>
            <a:ext uri="{FF2B5EF4-FFF2-40B4-BE49-F238E27FC236}">
              <a16:creationId xmlns:a16="http://schemas.microsoft.com/office/drawing/2014/main" id="{17FAB866-4F73-47CF-AEED-A50A149FE35B}"/>
            </a:ext>
          </a:extLst>
        </xdr:cNvPr>
        <xdr:cNvSpPr/>
      </xdr:nvSpPr>
      <xdr:spPr>
        <a:xfrm>
          <a:off x="4173241" y="816443"/>
          <a:ext cx="1113941"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FFFF"/>
            </a:buClr>
            <a:buSzPts val="1000"/>
            <a:buFont typeface="Lato"/>
            <a:buNone/>
          </a:pPr>
          <a:r>
            <a:rPr lang="en-US" sz="1000" b="0" i="0" u="none" strike="noStrike">
              <a:solidFill>
                <a:srgbClr val="FFFFFF"/>
              </a:solidFill>
              <a:latin typeface="Century Gothic" panose="020B0502020202020204" pitchFamily="34" charset="0"/>
              <a:ea typeface="Lato"/>
              <a:cs typeface="Lato"/>
              <a:sym typeface="Lato"/>
            </a:rPr>
            <a:t>March 2024            </a:t>
          </a:r>
          <a:endParaRPr sz="1000" b="0" i="0" u="none" strike="noStrike">
            <a:solidFill>
              <a:srgbClr val="FFFFFF"/>
            </a:solidFill>
            <a:latin typeface="Century Gothic" panose="020B0502020202020204" pitchFamily="34" charset="0"/>
            <a:ea typeface="Lato"/>
            <a:cs typeface="Lato"/>
            <a:sym typeface="Lato"/>
          </a:endParaRPr>
        </a:p>
      </xdr:txBody>
    </xdr:sp>
    <xdr:clientData fLocksWithSheet="0"/>
  </xdr:oneCellAnchor>
  <xdr:oneCellAnchor>
    <xdr:from>
      <xdr:col>1</xdr:col>
      <xdr:colOff>1590675</xdr:colOff>
      <xdr:row>2</xdr:row>
      <xdr:rowOff>123825</xdr:rowOff>
    </xdr:from>
    <xdr:ext cx="1866900" cy="438150"/>
    <xdr:sp macro="" textlink="">
      <xdr:nvSpPr>
        <xdr:cNvPr id="255" name="Shape 33">
          <a:extLst>
            <a:ext uri="{FF2B5EF4-FFF2-40B4-BE49-F238E27FC236}">
              <a16:creationId xmlns:a16="http://schemas.microsoft.com/office/drawing/2014/main" id="{E57A2FB3-7C8F-4900-833D-6B35B5A1928D}"/>
            </a:ext>
          </a:extLst>
        </xdr:cNvPr>
        <xdr:cNvSpPr/>
      </xdr:nvSpPr>
      <xdr:spPr>
        <a:xfrm>
          <a:off x="5648325" y="514350"/>
          <a:ext cx="1866900"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250"/>
            <a:buFont typeface="Century Gothic"/>
            <a:buNone/>
          </a:pPr>
          <a:r>
            <a:rPr lang="en-US" sz="1250" b="0" i="0" u="none" strike="noStrike">
              <a:solidFill>
                <a:srgbClr val="FFFFFF"/>
              </a:solidFill>
              <a:latin typeface="Century Gothic"/>
              <a:ea typeface="Century Gothic"/>
              <a:cs typeface="Century Gothic"/>
              <a:sym typeface="Century Gothic"/>
            </a:rPr>
            <a:t>on Women and Men</a:t>
          </a:r>
          <a:endParaRPr sz="1400"/>
        </a:p>
        <a:p>
          <a:pPr marL="0" lvl="0" indent="0" algn="ctr" rtl="0">
            <a:spcBef>
              <a:spcPts val="0"/>
            </a:spcBef>
            <a:spcAft>
              <a:spcPts val="0"/>
            </a:spcAft>
            <a:buClr>
              <a:srgbClr val="FFFFFF"/>
            </a:buClr>
            <a:buSzPts val="1250"/>
            <a:buFont typeface="Century Gothic"/>
            <a:buNone/>
          </a:pPr>
          <a:r>
            <a:rPr lang="en-US" sz="1250" b="0" i="0" u="none" strike="noStrike">
              <a:solidFill>
                <a:srgbClr val="FFFFFF"/>
              </a:solidFill>
              <a:latin typeface="Century Gothic"/>
              <a:ea typeface="Century Gothic"/>
              <a:cs typeface="Century Gothic"/>
              <a:sym typeface="Century Gothic"/>
            </a:rPr>
            <a:t>in the Philippines</a:t>
          </a:r>
          <a:endParaRPr sz="1400" b="0">
            <a:latin typeface="Century Gothic"/>
            <a:ea typeface="Century Gothic"/>
            <a:cs typeface="Century Gothic"/>
            <a:sym typeface="Century Gothic"/>
          </a:endParaRPr>
        </a:p>
      </xdr:txBody>
    </xdr:sp>
    <xdr:clientData fLocksWithSheet="0"/>
  </xdr:oneCellAnchor>
  <xdr:oneCellAnchor>
    <xdr:from>
      <xdr:col>1</xdr:col>
      <xdr:colOff>1304925</xdr:colOff>
      <xdr:row>0</xdr:row>
      <xdr:rowOff>0</xdr:rowOff>
    </xdr:from>
    <xdr:ext cx="3048000" cy="523875"/>
    <xdr:sp macro="" textlink="">
      <xdr:nvSpPr>
        <xdr:cNvPr id="256" name="Shape 34">
          <a:extLst>
            <a:ext uri="{FF2B5EF4-FFF2-40B4-BE49-F238E27FC236}">
              <a16:creationId xmlns:a16="http://schemas.microsoft.com/office/drawing/2014/main" id="{C7C379A1-F7AF-46CD-9F84-B0D777701832}"/>
            </a:ext>
          </a:extLst>
        </xdr:cNvPr>
        <xdr:cNvSpPr/>
      </xdr:nvSpPr>
      <xdr:spPr>
        <a:xfrm>
          <a:off x="5362575" y="0"/>
          <a:ext cx="3048000"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1371600</xdr:colOff>
      <xdr:row>0</xdr:row>
      <xdr:rowOff>0</xdr:rowOff>
    </xdr:from>
    <xdr:ext cx="2590800" cy="666750"/>
    <xdr:sp macro="" textlink="">
      <xdr:nvSpPr>
        <xdr:cNvPr id="257" name="Shape 35">
          <a:extLst>
            <a:ext uri="{FF2B5EF4-FFF2-40B4-BE49-F238E27FC236}">
              <a16:creationId xmlns:a16="http://schemas.microsoft.com/office/drawing/2014/main" id="{1103CA20-9C9C-49BD-B080-B2D3ACFC1413}"/>
            </a:ext>
          </a:extLst>
        </xdr:cNvPr>
        <xdr:cNvSpPr/>
      </xdr:nvSpPr>
      <xdr:spPr>
        <a:xfrm>
          <a:off x="5429250" y="0"/>
          <a:ext cx="2590800" cy="666750"/>
        </a:xfrm>
        <a:prstGeom prst="rect">
          <a:avLst/>
        </a:prstGeom>
        <a:noFill/>
        <a:ln>
          <a:noFill/>
        </a:ln>
        <a:effectLst>
          <a:outerShdw blurRad="50800" dist="38100" dir="2700000" algn="tl" rotWithShape="0">
            <a:srgbClr val="000000">
              <a:alpha val="40000"/>
            </a:srgbClr>
          </a:outerShdw>
        </a:effectLst>
      </xdr:spPr>
      <xdr:txBody>
        <a:bodyPr spcFirstLastPara="1" wrap="square" lIns="91425" tIns="45700" rIns="91425" bIns="45700" anchor="t" anchorCtr="0">
          <a:noAutofit/>
        </a:bodyPr>
        <a:lstStyle/>
        <a:p>
          <a:pPr marL="0" lvl="0" indent="0" algn="l" rtl="0">
            <a:spcBef>
              <a:spcPts val="0"/>
            </a:spcBef>
            <a:spcAft>
              <a:spcPts val="0"/>
            </a:spcAft>
            <a:buClr>
              <a:srgbClr val="FFFFFF"/>
            </a:buClr>
            <a:buSzPts val="3600"/>
            <a:buFont typeface="Century Gothic"/>
            <a:buNone/>
          </a:pPr>
          <a:r>
            <a:rPr lang="en-US" sz="3600" b="1" cap="none">
              <a:solidFill>
                <a:srgbClr val="FFFFFF"/>
              </a:solidFill>
              <a:latin typeface="Roboto" pitchFamily="2" charset="0"/>
              <a:ea typeface="Roboto" pitchFamily="2" charset="0"/>
              <a:cs typeface="Century Gothic"/>
              <a:sym typeface="Century Gothic"/>
            </a:rPr>
            <a:t>Fact Sheet</a:t>
          </a:r>
          <a:endParaRPr sz="3600" b="1" cap="none">
            <a:solidFill>
              <a:srgbClr val="FFFFFF"/>
            </a:solidFill>
            <a:latin typeface="Roboto" pitchFamily="2" charset="0"/>
            <a:ea typeface="Roboto" pitchFamily="2" charset="0"/>
            <a:cs typeface="Century Gothic"/>
            <a:sym typeface="Century Gothic"/>
          </a:endParaRPr>
        </a:p>
      </xdr:txBody>
    </xdr:sp>
    <xdr:clientData fLocksWithSheet="0"/>
  </xdr:oneCellAnchor>
  <xdr:oneCellAnchor>
    <xdr:from>
      <xdr:col>0</xdr:col>
      <xdr:colOff>935648</xdr:colOff>
      <xdr:row>1</xdr:row>
      <xdr:rowOff>75467</xdr:rowOff>
    </xdr:from>
    <xdr:ext cx="2667000" cy="219075"/>
    <xdr:sp macro="" textlink="">
      <xdr:nvSpPr>
        <xdr:cNvPr id="258" name="Shape 36">
          <a:extLst>
            <a:ext uri="{FF2B5EF4-FFF2-40B4-BE49-F238E27FC236}">
              <a16:creationId xmlns:a16="http://schemas.microsoft.com/office/drawing/2014/main" id="{B5D9337B-4962-4C8F-8C16-0F074900AE97}"/>
            </a:ext>
          </a:extLst>
        </xdr:cNvPr>
        <xdr:cNvSpPr txBox="1"/>
      </xdr:nvSpPr>
      <xdr:spPr>
        <a:xfrm>
          <a:off x="935648" y="265967"/>
          <a:ext cx="2667000" cy="21907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Clr>
              <a:schemeClr val="lt2"/>
            </a:buClr>
            <a:buSzPts val="750"/>
            <a:buFont typeface="Arial"/>
            <a:buNone/>
          </a:pPr>
          <a:r>
            <a:rPr lang="en-US" sz="800">
              <a:solidFill>
                <a:schemeClr val="lt2"/>
              </a:solidFill>
              <a:latin typeface="Trajan Pro" panose="02020502050506020301" pitchFamily="18" charset="0"/>
              <a:ea typeface="Arial"/>
              <a:cs typeface="Arial"/>
              <a:sym typeface="Arial"/>
            </a:rPr>
            <a:t>REPUBLIC OF THE PHILIPPINES</a:t>
          </a:r>
          <a:endParaRPr sz="800">
            <a:latin typeface="Trajan Pro" panose="02020502050506020301" pitchFamily="18" charset="0"/>
            <a:ea typeface="Arial"/>
            <a:cs typeface="Arial"/>
            <a:sym typeface="Arial"/>
          </a:endParaRPr>
        </a:p>
      </xdr:txBody>
    </xdr:sp>
    <xdr:clientData fLocksWithSheet="0"/>
  </xdr:oneCellAnchor>
  <xdr:oneCellAnchor>
    <xdr:from>
      <xdr:col>0</xdr:col>
      <xdr:colOff>916598</xdr:colOff>
      <xdr:row>1</xdr:row>
      <xdr:rowOff>197094</xdr:rowOff>
    </xdr:from>
    <xdr:ext cx="3933826" cy="310814"/>
    <xdr:sp macro="" textlink="">
      <xdr:nvSpPr>
        <xdr:cNvPr id="259" name="Shape 37">
          <a:extLst>
            <a:ext uri="{FF2B5EF4-FFF2-40B4-BE49-F238E27FC236}">
              <a16:creationId xmlns:a16="http://schemas.microsoft.com/office/drawing/2014/main" id="{639B5035-BA7B-40A1-9C6F-167D5A013785}"/>
            </a:ext>
          </a:extLst>
        </xdr:cNvPr>
        <xdr:cNvSpPr txBox="1"/>
      </xdr:nvSpPr>
      <xdr:spPr>
        <a:xfrm>
          <a:off x="916598" y="387594"/>
          <a:ext cx="3933826" cy="310814"/>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Clr>
              <a:schemeClr val="lt2"/>
            </a:buClr>
            <a:buSzPts val="1200"/>
            <a:buFont typeface="Arial"/>
            <a:buNone/>
          </a:pPr>
          <a:r>
            <a:rPr lang="en-US" sz="1400" u="sng">
              <a:solidFill>
                <a:schemeClr val="lt2"/>
              </a:solidFill>
              <a:latin typeface="Trajan Pro" panose="02020502050506020301" pitchFamily="18" charset="0"/>
              <a:ea typeface="Arial"/>
              <a:cs typeface="Arial"/>
              <a:sym typeface="Arial"/>
            </a:rPr>
            <a:t>PHILIPPINE STATISTICS AUTHORITY</a:t>
          </a:r>
          <a:endParaRPr sz="1400" u="sng">
            <a:solidFill>
              <a:schemeClr val="lt2"/>
            </a:solidFill>
            <a:latin typeface="Trajan Pro" panose="02020502050506020301" pitchFamily="18" charset="0"/>
            <a:ea typeface="Arial"/>
            <a:cs typeface="Arial"/>
            <a:sym typeface="Arial"/>
          </a:endParaRPr>
        </a:p>
      </xdr:txBody>
    </xdr:sp>
    <xdr:clientData fLocksWithSheet="0"/>
  </xdr:oneCellAnchor>
  <xdr:oneCellAnchor>
    <xdr:from>
      <xdr:col>3</xdr:col>
      <xdr:colOff>923925</xdr:colOff>
      <xdr:row>1</xdr:row>
      <xdr:rowOff>38100</xdr:rowOff>
    </xdr:from>
    <xdr:ext cx="638175" cy="638175"/>
    <xdr:pic>
      <xdr:nvPicPr>
        <xdr:cNvPr id="260" name="image2.png">
          <a:extLst>
            <a:ext uri="{FF2B5EF4-FFF2-40B4-BE49-F238E27FC236}">
              <a16:creationId xmlns:a16="http://schemas.microsoft.com/office/drawing/2014/main" id="{EB95038D-C3D6-4F86-AFE1-147C0067D2AA}"/>
            </a:ext>
          </a:extLst>
        </xdr:cNvPr>
        <xdr:cNvPicPr preferRelativeResize="0"/>
      </xdr:nvPicPr>
      <xdr:blipFill>
        <a:blip xmlns:r="http://schemas.openxmlformats.org/officeDocument/2006/relationships" r:embed="rId1" cstate="print"/>
        <a:stretch>
          <a:fillRect/>
        </a:stretch>
      </xdr:blipFill>
      <xdr:spPr>
        <a:xfrm>
          <a:off x="8353425" y="228600"/>
          <a:ext cx="638175" cy="638175"/>
        </a:xfrm>
        <a:prstGeom prst="rect">
          <a:avLst/>
        </a:prstGeom>
        <a:noFill/>
      </xdr:spPr>
    </xdr:pic>
    <xdr:clientData fLocksWithSheet="0"/>
  </xdr:oneCellAnchor>
  <xdr:oneCellAnchor>
    <xdr:from>
      <xdr:col>0</xdr:col>
      <xdr:colOff>104775</xdr:colOff>
      <xdr:row>0</xdr:row>
      <xdr:rowOff>133350</xdr:rowOff>
    </xdr:from>
    <xdr:ext cx="825744" cy="804496"/>
    <xdr:pic>
      <xdr:nvPicPr>
        <xdr:cNvPr id="261" name="image1.png">
          <a:extLst>
            <a:ext uri="{FF2B5EF4-FFF2-40B4-BE49-F238E27FC236}">
              <a16:creationId xmlns:a16="http://schemas.microsoft.com/office/drawing/2014/main" id="{7771A384-F0B2-4D2D-9513-1AF5B78788CD}"/>
            </a:ext>
          </a:extLst>
        </xdr:cNvPr>
        <xdr:cNvPicPr preferRelativeResize="0"/>
      </xdr:nvPicPr>
      <xdr:blipFill>
        <a:blip xmlns:r="http://schemas.openxmlformats.org/officeDocument/2006/relationships" r:embed="rId2" cstate="print"/>
        <a:stretch>
          <a:fillRect/>
        </a:stretch>
      </xdr:blipFill>
      <xdr:spPr>
        <a:xfrm>
          <a:off x="104775" y="133350"/>
          <a:ext cx="825744" cy="80449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23825" cy="133350"/>
    <xdr:sp macro="" textlink="">
      <xdr:nvSpPr>
        <xdr:cNvPr id="3" name="Shape 3">
          <a:extLst>
            <a:ext uri="{FF2B5EF4-FFF2-40B4-BE49-F238E27FC236}">
              <a16:creationId xmlns:a16="http://schemas.microsoft.com/office/drawing/2014/main" id="{00000000-0008-0000-0200-000003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14300" cy="85725"/>
    <xdr:sp macro="" textlink="">
      <xdr:nvSpPr>
        <xdr:cNvPr id="4" name="Shape 4">
          <a:extLst>
            <a:ext uri="{FF2B5EF4-FFF2-40B4-BE49-F238E27FC236}">
              <a16:creationId xmlns:a16="http://schemas.microsoft.com/office/drawing/2014/main" id="{00000000-0008-0000-0200-000004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76200" cy="123825"/>
    <xdr:sp macro="" textlink="">
      <xdr:nvSpPr>
        <xdr:cNvPr id="31" name="Shape 31">
          <a:extLst>
            <a:ext uri="{FF2B5EF4-FFF2-40B4-BE49-F238E27FC236}">
              <a16:creationId xmlns:a16="http://schemas.microsoft.com/office/drawing/2014/main" id="{00000000-0008-0000-0200-00001F000000}"/>
            </a:ext>
          </a:extLst>
        </xdr:cNvPr>
        <xdr:cNvSpPr/>
      </xdr:nvSpPr>
      <xdr:spPr>
        <a:xfrm flipH="1">
          <a:off x="5312663" y="3722850"/>
          <a:ext cx="666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66675" cy="66675"/>
    <xdr:sp macro="" textlink="">
      <xdr:nvSpPr>
        <xdr:cNvPr id="32" name="Shape 32">
          <a:extLst>
            <a:ext uri="{FF2B5EF4-FFF2-40B4-BE49-F238E27FC236}">
              <a16:creationId xmlns:a16="http://schemas.microsoft.com/office/drawing/2014/main" id="{00000000-0008-0000-0200-000020000000}"/>
            </a:ext>
          </a:extLst>
        </xdr:cNvPr>
        <xdr:cNvSpPr/>
      </xdr:nvSpPr>
      <xdr:spPr>
        <a:xfrm rot="10800000">
          <a:off x="5317425" y="3751425"/>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76200" cy="123825"/>
    <xdr:sp macro="" textlink="">
      <xdr:nvSpPr>
        <xdr:cNvPr id="2" name="Shape 31">
          <a:extLst>
            <a:ext uri="{FF2B5EF4-FFF2-40B4-BE49-F238E27FC236}">
              <a16:creationId xmlns:a16="http://schemas.microsoft.com/office/drawing/2014/main" id="{00000000-0008-0000-0200-000002000000}"/>
            </a:ext>
          </a:extLst>
        </xdr:cNvPr>
        <xdr:cNvSpPr/>
      </xdr:nvSpPr>
      <xdr:spPr>
        <a:xfrm flipH="1">
          <a:off x="5312663" y="3722850"/>
          <a:ext cx="666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76200" cy="114300"/>
    <xdr:sp macro="" textlink="">
      <xdr:nvSpPr>
        <xdr:cNvPr id="33" name="Shape 33">
          <a:extLst>
            <a:ext uri="{FF2B5EF4-FFF2-40B4-BE49-F238E27FC236}">
              <a16:creationId xmlns:a16="http://schemas.microsoft.com/office/drawing/2014/main" id="{00000000-0008-0000-0200-000021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76200" cy="114300"/>
    <xdr:sp macro="" textlink="">
      <xdr:nvSpPr>
        <xdr:cNvPr id="5" name="Shape 33">
          <a:extLst>
            <a:ext uri="{FF2B5EF4-FFF2-40B4-BE49-F238E27FC236}">
              <a16:creationId xmlns:a16="http://schemas.microsoft.com/office/drawing/2014/main" id="{00000000-0008-0000-0200-000005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76200" cy="114300"/>
    <xdr:sp macro="" textlink="">
      <xdr:nvSpPr>
        <xdr:cNvPr id="6" name="Shape 33">
          <a:extLst>
            <a:ext uri="{FF2B5EF4-FFF2-40B4-BE49-F238E27FC236}">
              <a16:creationId xmlns:a16="http://schemas.microsoft.com/office/drawing/2014/main" id="{00000000-0008-0000-0200-000006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76200" cy="114300"/>
    <xdr:sp macro="" textlink="">
      <xdr:nvSpPr>
        <xdr:cNvPr id="7" name="Shape 33">
          <a:extLst>
            <a:ext uri="{FF2B5EF4-FFF2-40B4-BE49-F238E27FC236}">
              <a16:creationId xmlns:a16="http://schemas.microsoft.com/office/drawing/2014/main" id="{00000000-0008-0000-0200-000007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23825"/>
    <xdr:sp macro="" textlink="">
      <xdr:nvSpPr>
        <xdr:cNvPr id="34" name="Shape 34">
          <a:extLst>
            <a:ext uri="{FF2B5EF4-FFF2-40B4-BE49-F238E27FC236}">
              <a16:creationId xmlns:a16="http://schemas.microsoft.com/office/drawing/2014/main" id="{00000000-0008-0000-0200-000022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35" name="Shape 35">
          <a:extLst>
            <a:ext uri="{FF2B5EF4-FFF2-40B4-BE49-F238E27FC236}">
              <a16:creationId xmlns:a16="http://schemas.microsoft.com/office/drawing/2014/main" id="{00000000-0008-0000-0200-000023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40</xdr:row>
      <xdr:rowOff>0</xdr:rowOff>
    </xdr:from>
    <xdr:ext cx="123825" cy="133350"/>
    <xdr:sp macro="" textlink="">
      <xdr:nvSpPr>
        <xdr:cNvPr id="8" name="Shape 3">
          <a:extLst>
            <a:ext uri="{FF2B5EF4-FFF2-40B4-BE49-F238E27FC236}">
              <a16:creationId xmlns:a16="http://schemas.microsoft.com/office/drawing/2014/main" id="{00000000-0008-0000-0200-000008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66675</xdr:rowOff>
    </xdr:from>
    <xdr:ext cx="114300" cy="85725"/>
    <xdr:sp macro="" textlink="">
      <xdr:nvSpPr>
        <xdr:cNvPr id="9" name="Shape 4">
          <a:extLst>
            <a:ext uri="{FF2B5EF4-FFF2-40B4-BE49-F238E27FC236}">
              <a16:creationId xmlns:a16="http://schemas.microsoft.com/office/drawing/2014/main" id="{00000000-0008-0000-0200-000009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66675</xdr:rowOff>
    </xdr:from>
    <xdr:ext cx="114300" cy="85725"/>
    <xdr:sp macro="" textlink="">
      <xdr:nvSpPr>
        <xdr:cNvPr id="10" name="Shape 4">
          <a:extLst>
            <a:ext uri="{FF2B5EF4-FFF2-40B4-BE49-F238E27FC236}">
              <a16:creationId xmlns:a16="http://schemas.microsoft.com/office/drawing/2014/main" id="{00000000-0008-0000-0200-00000A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0</xdr:row>
      <xdr:rowOff>0</xdr:rowOff>
    </xdr:from>
    <xdr:ext cx="123825" cy="133350"/>
    <xdr:sp macro="" textlink="">
      <xdr:nvSpPr>
        <xdr:cNvPr id="11" name="Shape 3">
          <a:extLst>
            <a:ext uri="{FF2B5EF4-FFF2-40B4-BE49-F238E27FC236}">
              <a16:creationId xmlns:a16="http://schemas.microsoft.com/office/drawing/2014/main" id="{00000000-0008-0000-0200-00000B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1</xdr:row>
      <xdr:rowOff>-19050</xdr:rowOff>
    </xdr:from>
    <xdr:ext cx="114300" cy="85725"/>
    <xdr:sp macro="" textlink="">
      <xdr:nvSpPr>
        <xdr:cNvPr id="12" name="Shape 4">
          <a:extLst>
            <a:ext uri="{FF2B5EF4-FFF2-40B4-BE49-F238E27FC236}">
              <a16:creationId xmlns:a16="http://schemas.microsoft.com/office/drawing/2014/main" id="{00000000-0008-0000-0200-00000C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58</xdr:row>
      <xdr:rowOff>0</xdr:rowOff>
    </xdr:from>
    <xdr:ext cx="76200" cy="123825"/>
    <xdr:sp macro="" textlink="">
      <xdr:nvSpPr>
        <xdr:cNvPr id="13" name="Shape 31">
          <a:extLst>
            <a:ext uri="{FF2B5EF4-FFF2-40B4-BE49-F238E27FC236}">
              <a16:creationId xmlns:a16="http://schemas.microsoft.com/office/drawing/2014/main" id="{00000000-0008-0000-0200-00000D000000}"/>
            </a:ext>
          </a:extLst>
        </xdr:cNvPr>
        <xdr:cNvSpPr/>
      </xdr:nvSpPr>
      <xdr:spPr>
        <a:xfrm flipH="1">
          <a:off x="5312663" y="3722850"/>
          <a:ext cx="666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58</xdr:row>
      <xdr:rowOff>0</xdr:rowOff>
    </xdr:from>
    <xdr:ext cx="66675" cy="66675"/>
    <xdr:sp macro="" textlink="">
      <xdr:nvSpPr>
        <xdr:cNvPr id="14" name="Shape 32">
          <a:extLst>
            <a:ext uri="{FF2B5EF4-FFF2-40B4-BE49-F238E27FC236}">
              <a16:creationId xmlns:a16="http://schemas.microsoft.com/office/drawing/2014/main" id="{00000000-0008-0000-0200-00000E000000}"/>
            </a:ext>
          </a:extLst>
        </xdr:cNvPr>
        <xdr:cNvSpPr/>
      </xdr:nvSpPr>
      <xdr:spPr>
        <a:xfrm rot="10800000">
          <a:off x="5317425" y="3751425"/>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58</xdr:row>
      <xdr:rowOff>0</xdr:rowOff>
    </xdr:from>
    <xdr:ext cx="76200" cy="123825"/>
    <xdr:sp macro="" textlink="">
      <xdr:nvSpPr>
        <xdr:cNvPr id="15" name="Shape 31">
          <a:extLst>
            <a:ext uri="{FF2B5EF4-FFF2-40B4-BE49-F238E27FC236}">
              <a16:creationId xmlns:a16="http://schemas.microsoft.com/office/drawing/2014/main" id="{00000000-0008-0000-0200-00000F000000}"/>
            </a:ext>
          </a:extLst>
        </xdr:cNvPr>
        <xdr:cNvSpPr/>
      </xdr:nvSpPr>
      <xdr:spPr>
        <a:xfrm flipH="1">
          <a:off x="5312663" y="3722850"/>
          <a:ext cx="666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58</xdr:row>
      <xdr:rowOff>0</xdr:rowOff>
    </xdr:from>
    <xdr:ext cx="76200" cy="114300"/>
    <xdr:sp macro="" textlink="">
      <xdr:nvSpPr>
        <xdr:cNvPr id="16" name="Shape 33">
          <a:extLst>
            <a:ext uri="{FF2B5EF4-FFF2-40B4-BE49-F238E27FC236}">
              <a16:creationId xmlns:a16="http://schemas.microsoft.com/office/drawing/2014/main" id="{00000000-0008-0000-0200-000010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58</xdr:row>
      <xdr:rowOff>0</xdr:rowOff>
    </xdr:from>
    <xdr:ext cx="76200" cy="114300"/>
    <xdr:sp macro="" textlink="">
      <xdr:nvSpPr>
        <xdr:cNvPr id="17" name="Shape 33">
          <a:extLst>
            <a:ext uri="{FF2B5EF4-FFF2-40B4-BE49-F238E27FC236}">
              <a16:creationId xmlns:a16="http://schemas.microsoft.com/office/drawing/2014/main" id="{00000000-0008-0000-0200-000011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58</xdr:row>
      <xdr:rowOff>0</xdr:rowOff>
    </xdr:from>
    <xdr:ext cx="76200" cy="114300"/>
    <xdr:sp macro="" textlink="">
      <xdr:nvSpPr>
        <xdr:cNvPr id="18" name="Shape 33">
          <a:extLst>
            <a:ext uri="{FF2B5EF4-FFF2-40B4-BE49-F238E27FC236}">
              <a16:creationId xmlns:a16="http://schemas.microsoft.com/office/drawing/2014/main" id="{00000000-0008-0000-0200-000012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19" name="Shape 34">
          <a:extLst>
            <a:ext uri="{FF2B5EF4-FFF2-40B4-BE49-F238E27FC236}">
              <a16:creationId xmlns:a16="http://schemas.microsoft.com/office/drawing/2014/main" id="{00000000-0008-0000-0200-000013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20" name="Shape 35">
          <a:extLst>
            <a:ext uri="{FF2B5EF4-FFF2-40B4-BE49-F238E27FC236}">
              <a16:creationId xmlns:a16="http://schemas.microsoft.com/office/drawing/2014/main" id="{00000000-0008-0000-0200-000014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40</xdr:row>
      <xdr:rowOff>0</xdr:rowOff>
    </xdr:from>
    <xdr:ext cx="123825" cy="133350"/>
    <xdr:sp macro="" textlink="">
      <xdr:nvSpPr>
        <xdr:cNvPr id="21" name="Shape 3">
          <a:extLst>
            <a:ext uri="{FF2B5EF4-FFF2-40B4-BE49-F238E27FC236}">
              <a16:creationId xmlns:a16="http://schemas.microsoft.com/office/drawing/2014/main" id="{00000000-0008-0000-0200-000015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1</xdr:row>
      <xdr:rowOff>66675</xdr:rowOff>
    </xdr:from>
    <xdr:ext cx="114300" cy="85725"/>
    <xdr:sp macro="" textlink="">
      <xdr:nvSpPr>
        <xdr:cNvPr id="22" name="Shape 4">
          <a:extLst>
            <a:ext uri="{FF2B5EF4-FFF2-40B4-BE49-F238E27FC236}">
              <a16:creationId xmlns:a16="http://schemas.microsoft.com/office/drawing/2014/main" id="{00000000-0008-0000-0200-000016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1</xdr:row>
      <xdr:rowOff>66675</xdr:rowOff>
    </xdr:from>
    <xdr:ext cx="114300" cy="85725"/>
    <xdr:sp macro="" textlink="">
      <xdr:nvSpPr>
        <xdr:cNvPr id="23" name="Shape 4">
          <a:extLst>
            <a:ext uri="{FF2B5EF4-FFF2-40B4-BE49-F238E27FC236}">
              <a16:creationId xmlns:a16="http://schemas.microsoft.com/office/drawing/2014/main" id="{00000000-0008-0000-0200-000017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2</xdr:row>
      <xdr:rowOff>0</xdr:rowOff>
    </xdr:from>
    <xdr:ext cx="123825" cy="133350"/>
    <xdr:sp macro="" textlink="">
      <xdr:nvSpPr>
        <xdr:cNvPr id="24" name="Shape 3">
          <a:extLst>
            <a:ext uri="{FF2B5EF4-FFF2-40B4-BE49-F238E27FC236}">
              <a16:creationId xmlns:a16="http://schemas.microsoft.com/office/drawing/2014/main" id="{00000000-0008-0000-0200-000018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23825"/>
    <xdr:sp macro="" textlink="">
      <xdr:nvSpPr>
        <xdr:cNvPr id="25" name="Shape 26">
          <a:extLst>
            <a:ext uri="{FF2B5EF4-FFF2-40B4-BE49-F238E27FC236}">
              <a16:creationId xmlns:a16="http://schemas.microsoft.com/office/drawing/2014/main" id="{AE639B37-EE5B-4BE7-B87D-F691759FD160}"/>
            </a:ext>
          </a:extLst>
        </xdr:cNvPr>
        <xdr:cNvSpPr/>
      </xdr:nvSpPr>
      <xdr:spPr>
        <a:xfrm>
          <a:off x="0"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26" name="Shape 36">
          <a:extLst>
            <a:ext uri="{FF2B5EF4-FFF2-40B4-BE49-F238E27FC236}">
              <a16:creationId xmlns:a16="http://schemas.microsoft.com/office/drawing/2014/main" id="{72C7B55A-4D34-4B2A-9626-72A8804ADABB}"/>
            </a:ext>
          </a:extLst>
        </xdr:cNvPr>
        <xdr:cNvSpPr/>
      </xdr:nvSpPr>
      <xdr:spPr>
        <a:xfrm>
          <a:off x="0" y="295275"/>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04775" cy="114300"/>
    <xdr:sp macro="" textlink="">
      <xdr:nvSpPr>
        <xdr:cNvPr id="27" name="Shape 40">
          <a:extLst>
            <a:ext uri="{FF2B5EF4-FFF2-40B4-BE49-F238E27FC236}">
              <a16:creationId xmlns:a16="http://schemas.microsoft.com/office/drawing/2014/main" id="{1297E9DF-3F3F-4566-B2FE-B20D733F5252}"/>
            </a:ext>
          </a:extLst>
        </xdr:cNvPr>
        <xdr:cNvSpPr/>
      </xdr:nvSpPr>
      <xdr:spPr>
        <a:xfrm>
          <a:off x="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28" name="Shape 41">
          <a:extLst>
            <a:ext uri="{FF2B5EF4-FFF2-40B4-BE49-F238E27FC236}">
              <a16:creationId xmlns:a16="http://schemas.microsoft.com/office/drawing/2014/main" id="{F354A854-ED16-4823-B519-B943EBDC3EFE}"/>
            </a:ext>
          </a:extLst>
        </xdr:cNvPr>
        <xdr:cNvSpPr/>
      </xdr:nvSpPr>
      <xdr:spPr>
        <a:xfrm>
          <a:off x="0" y="2952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29" name="Shape 26">
          <a:extLst>
            <a:ext uri="{FF2B5EF4-FFF2-40B4-BE49-F238E27FC236}">
              <a16:creationId xmlns:a16="http://schemas.microsoft.com/office/drawing/2014/main" id="{EE041917-D341-4D85-8902-5BAF1FA48C41}"/>
            </a:ext>
          </a:extLst>
        </xdr:cNvPr>
        <xdr:cNvSpPr/>
      </xdr:nvSpPr>
      <xdr:spPr>
        <a:xfrm>
          <a:off x="809625"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30" name="Shape 27">
          <a:extLst>
            <a:ext uri="{FF2B5EF4-FFF2-40B4-BE49-F238E27FC236}">
              <a16:creationId xmlns:a16="http://schemas.microsoft.com/office/drawing/2014/main" id="{33E54E58-6A75-4FA5-9CAE-28787B451326}"/>
            </a:ext>
          </a:extLst>
        </xdr:cNvPr>
        <xdr:cNvSpPr/>
      </xdr:nvSpPr>
      <xdr:spPr>
        <a:xfrm>
          <a:off x="819150" y="295275"/>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36" name="Shape 40">
          <a:extLst>
            <a:ext uri="{FF2B5EF4-FFF2-40B4-BE49-F238E27FC236}">
              <a16:creationId xmlns:a16="http://schemas.microsoft.com/office/drawing/2014/main" id="{63CA01BA-C166-4503-B86B-37DF3255DF7C}"/>
            </a:ext>
          </a:extLst>
        </xdr:cNvPr>
        <xdr:cNvSpPr/>
      </xdr:nvSpPr>
      <xdr:spPr>
        <a:xfrm>
          <a:off x="81915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37" name="Shape 41">
          <a:extLst>
            <a:ext uri="{FF2B5EF4-FFF2-40B4-BE49-F238E27FC236}">
              <a16:creationId xmlns:a16="http://schemas.microsoft.com/office/drawing/2014/main" id="{E75AA228-091F-4FAA-9852-05CD09B24B84}"/>
            </a:ext>
          </a:extLst>
        </xdr:cNvPr>
        <xdr:cNvSpPr/>
      </xdr:nvSpPr>
      <xdr:spPr>
        <a:xfrm>
          <a:off x="828675" y="2952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57</xdr:row>
      <xdr:rowOff>-19050</xdr:rowOff>
    </xdr:from>
    <xdr:ext cx="76200" cy="76200"/>
    <xdr:sp macro="" textlink="">
      <xdr:nvSpPr>
        <xdr:cNvPr id="36" name="Shape 36">
          <a:extLst>
            <a:ext uri="{FF2B5EF4-FFF2-40B4-BE49-F238E27FC236}">
              <a16:creationId xmlns:a16="http://schemas.microsoft.com/office/drawing/2014/main" id="{00000000-0008-0000-0300-000024000000}"/>
            </a:ext>
          </a:extLst>
        </xdr:cNvPr>
        <xdr:cNvSpPr/>
      </xdr:nvSpPr>
      <xdr:spPr>
        <a:xfrm rot="10800000">
          <a:off x="5312663" y="3746663"/>
          <a:ext cx="666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2400" cy="142875"/>
    <xdr:sp macro="" textlink="">
      <xdr:nvSpPr>
        <xdr:cNvPr id="37" name="Shape 37">
          <a:extLst>
            <a:ext uri="{FF2B5EF4-FFF2-40B4-BE49-F238E27FC236}">
              <a16:creationId xmlns:a16="http://schemas.microsoft.com/office/drawing/2014/main" id="{00000000-0008-0000-0300-000025000000}"/>
            </a:ext>
          </a:extLst>
        </xdr:cNvPr>
        <xdr:cNvSpPr/>
      </xdr:nvSpPr>
      <xdr:spPr>
        <a:xfrm>
          <a:off x="5274563" y="3713325"/>
          <a:ext cx="14287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42875" cy="133350"/>
    <xdr:sp macro="" textlink="">
      <xdr:nvSpPr>
        <xdr:cNvPr id="38" name="Shape 38">
          <a:extLst>
            <a:ext uri="{FF2B5EF4-FFF2-40B4-BE49-F238E27FC236}">
              <a16:creationId xmlns:a16="http://schemas.microsoft.com/office/drawing/2014/main" id="{00000000-0008-0000-0300-000026000000}"/>
            </a:ext>
          </a:extLst>
        </xdr:cNvPr>
        <xdr:cNvSpPr/>
      </xdr:nvSpPr>
      <xdr:spPr>
        <a:xfrm>
          <a:off x="5279325" y="3718088"/>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56</xdr:row>
      <xdr:rowOff>-19050</xdr:rowOff>
    </xdr:from>
    <xdr:ext cx="76200" cy="76200"/>
    <xdr:sp macro="" textlink="">
      <xdr:nvSpPr>
        <xdr:cNvPr id="2" name="Shape 36">
          <a:extLst>
            <a:ext uri="{FF2B5EF4-FFF2-40B4-BE49-F238E27FC236}">
              <a16:creationId xmlns:a16="http://schemas.microsoft.com/office/drawing/2014/main" id="{00000000-0008-0000-0300-000002000000}"/>
            </a:ext>
          </a:extLst>
        </xdr:cNvPr>
        <xdr:cNvSpPr/>
      </xdr:nvSpPr>
      <xdr:spPr>
        <a:xfrm rot="10800000">
          <a:off x="5312663" y="3746663"/>
          <a:ext cx="666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2400" cy="142875"/>
    <xdr:sp macro="" textlink="">
      <xdr:nvSpPr>
        <xdr:cNvPr id="3" name="Shape 37">
          <a:extLst>
            <a:ext uri="{FF2B5EF4-FFF2-40B4-BE49-F238E27FC236}">
              <a16:creationId xmlns:a16="http://schemas.microsoft.com/office/drawing/2014/main" id="{00000000-0008-0000-0300-000003000000}"/>
            </a:ext>
          </a:extLst>
        </xdr:cNvPr>
        <xdr:cNvSpPr/>
      </xdr:nvSpPr>
      <xdr:spPr>
        <a:xfrm>
          <a:off x="5274563" y="3713325"/>
          <a:ext cx="14287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42875" cy="133350"/>
    <xdr:sp macro="" textlink="">
      <xdr:nvSpPr>
        <xdr:cNvPr id="4" name="Shape 38">
          <a:extLst>
            <a:ext uri="{FF2B5EF4-FFF2-40B4-BE49-F238E27FC236}">
              <a16:creationId xmlns:a16="http://schemas.microsoft.com/office/drawing/2014/main" id="{00000000-0008-0000-0300-000004000000}"/>
            </a:ext>
          </a:extLst>
        </xdr:cNvPr>
        <xdr:cNvSpPr/>
      </xdr:nvSpPr>
      <xdr:spPr>
        <a:xfrm>
          <a:off x="5279325" y="3718088"/>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23825" cy="133350"/>
    <xdr:sp macro="" textlink="">
      <xdr:nvSpPr>
        <xdr:cNvPr id="5" name="Shape 3">
          <a:extLst>
            <a:ext uri="{FF2B5EF4-FFF2-40B4-BE49-F238E27FC236}">
              <a16:creationId xmlns:a16="http://schemas.microsoft.com/office/drawing/2014/main" id="{00000000-0008-0000-0300-000005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14300" cy="85725"/>
    <xdr:sp macro="" textlink="">
      <xdr:nvSpPr>
        <xdr:cNvPr id="6" name="Shape 4">
          <a:extLst>
            <a:ext uri="{FF2B5EF4-FFF2-40B4-BE49-F238E27FC236}">
              <a16:creationId xmlns:a16="http://schemas.microsoft.com/office/drawing/2014/main" id="{00000000-0008-0000-0300-000006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23825"/>
    <xdr:sp macro="" textlink="">
      <xdr:nvSpPr>
        <xdr:cNvPr id="34" name="Shape 34">
          <a:extLst>
            <a:ext uri="{FF2B5EF4-FFF2-40B4-BE49-F238E27FC236}">
              <a16:creationId xmlns:a16="http://schemas.microsoft.com/office/drawing/2014/main" id="{00000000-0008-0000-0300-000022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35" name="Shape 35">
          <a:extLst>
            <a:ext uri="{FF2B5EF4-FFF2-40B4-BE49-F238E27FC236}">
              <a16:creationId xmlns:a16="http://schemas.microsoft.com/office/drawing/2014/main" id="{00000000-0008-0000-0300-000023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56</xdr:row>
      <xdr:rowOff>-19050</xdr:rowOff>
    </xdr:from>
    <xdr:ext cx="76200" cy="76200"/>
    <xdr:sp macro="" textlink="">
      <xdr:nvSpPr>
        <xdr:cNvPr id="7" name="Shape 36">
          <a:extLst>
            <a:ext uri="{FF2B5EF4-FFF2-40B4-BE49-F238E27FC236}">
              <a16:creationId xmlns:a16="http://schemas.microsoft.com/office/drawing/2014/main" id="{00000000-0008-0000-0300-000007000000}"/>
            </a:ext>
          </a:extLst>
        </xdr:cNvPr>
        <xdr:cNvSpPr/>
      </xdr:nvSpPr>
      <xdr:spPr>
        <a:xfrm rot="10800000">
          <a:off x="5312663" y="3746663"/>
          <a:ext cx="666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790575</xdr:colOff>
      <xdr:row>0</xdr:row>
      <xdr:rowOff>0</xdr:rowOff>
    </xdr:from>
    <xdr:ext cx="152400" cy="142875"/>
    <xdr:sp macro="" textlink="">
      <xdr:nvSpPr>
        <xdr:cNvPr id="8" name="Shape 37">
          <a:extLst>
            <a:ext uri="{FF2B5EF4-FFF2-40B4-BE49-F238E27FC236}">
              <a16:creationId xmlns:a16="http://schemas.microsoft.com/office/drawing/2014/main" id="{00000000-0008-0000-0300-000008000000}"/>
            </a:ext>
          </a:extLst>
        </xdr:cNvPr>
        <xdr:cNvSpPr/>
      </xdr:nvSpPr>
      <xdr:spPr>
        <a:xfrm>
          <a:off x="5274563" y="3713325"/>
          <a:ext cx="14287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0</xdr:row>
      <xdr:rowOff>0</xdr:rowOff>
    </xdr:from>
    <xdr:ext cx="142875" cy="133350"/>
    <xdr:sp macro="" textlink="">
      <xdr:nvSpPr>
        <xdr:cNvPr id="9" name="Shape 38">
          <a:extLst>
            <a:ext uri="{FF2B5EF4-FFF2-40B4-BE49-F238E27FC236}">
              <a16:creationId xmlns:a16="http://schemas.microsoft.com/office/drawing/2014/main" id="{00000000-0008-0000-0300-000009000000}"/>
            </a:ext>
          </a:extLst>
        </xdr:cNvPr>
        <xdr:cNvSpPr/>
      </xdr:nvSpPr>
      <xdr:spPr>
        <a:xfrm>
          <a:off x="5279325" y="3718088"/>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0</xdr:row>
      <xdr:rowOff>0</xdr:rowOff>
    </xdr:from>
    <xdr:ext cx="123825" cy="133350"/>
    <xdr:sp macro="" textlink="">
      <xdr:nvSpPr>
        <xdr:cNvPr id="10" name="Shape 3">
          <a:extLst>
            <a:ext uri="{FF2B5EF4-FFF2-40B4-BE49-F238E27FC236}">
              <a16:creationId xmlns:a16="http://schemas.microsoft.com/office/drawing/2014/main" id="{00000000-0008-0000-0300-00000A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1</xdr:row>
      <xdr:rowOff>-19050</xdr:rowOff>
    </xdr:from>
    <xdr:ext cx="114300" cy="85725"/>
    <xdr:sp macro="" textlink="">
      <xdr:nvSpPr>
        <xdr:cNvPr id="11" name="Shape 4">
          <a:extLst>
            <a:ext uri="{FF2B5EF4-FFF2-40B4-BE49-F238E27FC236}">
              <a16:creationId xmlns:a16="http://schemas.microsoft.com/office/drawing/2014/main" id="{00000000-0008-0000-0300-00000B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12" name="Shape 34">
          <a:extLst>
            <a:ext uri="{FF2B5EF4-FFF2-40B4-BE49-F238E27FC236}">
              <a16:creationId xmlns:a16="http://schemas.microsoft.com/office/drawing/2014/main" id="{00000000-0008-0000-0300-00000C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13" name="Shape 35">
          <a:extLst>
            <a:ext uri="{FF2B5EF4-FFF2-40B4-BE49-F238E27FC236}">
              <a16:creationId xmlns:a16="http://schemas.microsoft.com/office/drawing/2014/main" id="{00000000-0008-0000-0300-00000D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23825" cy="133350"/>
    <xdr:sp macro="" textlink="">
      <xdr:nvSpPr>
        <xdr:cNvPr id="14" name="Shape 3">
          <a:extLst>
            <a:ext uri="{FF2B5EF4-FFF2-40B4-BE49-F238E27FC236}">
              <a16:creationId xmlns:a16="http://schemas.microsoft.com/office/drawing/2014/main" id="{00000000-0008-0000-0300-00000E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14300" cy="85725"/>
    <xdr:sp macro="" textlink="">
      <xdr:nvSpPr>
        <xdr:cNvPr id="15" name="Shape 4">
          <a:extLst>
            <a:ext uri="{FF2B5EF4-FFF2-40B4-BE49-F238E27FC236}">
              <a16:creationId xmlns:a16="http://schemas.microsoft.com/office/drawing/2014/main" id="{00000000-0008-0000-0300-00000F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23825"/>
    <xdr:sp macro="" textlink="">
      <xdr:nvSpPr>
        <xdr:cNvPr id="16" name="Shape 34">
          <a:extLst>
            <a:ext uri="{FF2B5EF4-FFF2-40B4-BE49-F238E27FC236}">
              <a16:creationId xmlns:a16="http://schemas.microsoft.com/office/drawing/2014/main" id="{00000000-0008-0000-0300-000010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17" name="Shape 35">
          <a:extLst>
            <a:ext uri="{FF2B5EF4-FFF2-40B4-BE49-F238E27FC236}">
              <a16:creationId xmlns:a16="http://schemas.microsoft.com/office/drawing/2014/main" id="{00000000-0008-0000-0300-000011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0</xdr:row>
      <xdr:rowOff>0</xdr:rowOff>
    </xdr:from>
    <xdr:ext cx="123825" cy="133350"/>
    <xdr:sp macro="" textlink="">
      <xdr:nvSpPr>
        <xdr:cNvPr id="18" name="Shape 3">
          <a:extLst>
            <a:ext uri="{FF2B5EF4-FFF2-40B4-BE49-F238E27FC236}">
              <a16:creationId xmlns:a16="http://schemas.microsoft.com/office/drawing/2014/main" id="{00000000-0008-0000-0300-000012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1</xdr:row>
      <xdr:rowOff>-19050</xdr:rowOff>
    </xdr:from>
    <xdr:ext cx="114300" cy="85725"/>
    <xdr:sp macro="" textlink="">
      <xdr:nvSpPr>
        <xdr:cNvPr id="19" name="Shape 4">
          <a:extLst>
            <a:ext uri="{FF2B5EF4-FFF2-40B4-BE49-F238E27FC236}">
              <a16:creationId xmlns:a16="http://schemas.microsoft.com/office/drawing/2014/main" id="{00000000-0008-0000-0300-000013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20" name="Shape 34">
          <a:extLst>
            <a:ext uri="{FF2B5EF4-FFF2-40B4-BE49-F238E27FC236}">
              <a16:creationId xmlns:a16="http://schemas.microsoft.com/office/drawing/2014/main" id="{00000000-0008-0000-0300-000014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21" name="Shape 35">
          <a:extLst>
            <a:ext uri="{FF2B5EF4-FFF2-40B4-BE49-F238E27FC236}">
              <a16:creationId xmlns:a16="http://schemas.microsoft.com/office/drawing/2014/main" id="{00000000-0008-0000-0300-000015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42875" cy="133350"/>
    <xdr:sp macro="" textlink="">
      <xdr:nvSpPr>
        <xdr:cNvPr id="22" name="Shape 43">
          <a:extLst>
            <a:ext uri="{FF2B5EF4-FFF2-40B4-BE49-F238E27FC236}">
              <a16:creationId xmlns:a16="http://schemas.microsoft.com/office/drawing/2014/main" id="{C8FF5D1F-F17E-4230-8496-FEC6254DCA44}"/>
            </a:ext>
          </a:extLst>
        </xdr:cNvPr>
        <xdr:cNvSpPr/>
      </xdr:nvSpPr>
      <xdr:spPr>
        <a:xfrm>
          <a:off x="0" y="0"/>
          <a:ext cx="14287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33350" cy="123825"/>
    <xdr:sp macro="" textlink="">
      <xdr:nvSpPr>
        <xdr:cNvPr id="23" name="Shape 44">
          <a:extLst>
            <a:ext uri="{FF2B5EF4-FFF2-40B4-BE49-F238E27FC236}">
              <a16:creationId xmlns:a16="http://schemas.microsoft.com/office/drawing/2014/main" id="{08D575BE-F0C0-41AF-8DAD-87BD39D296A6}"/>
            </a:ext>
          </a:extLst>
        </xdr:cNvPr>
        <xdr:cNvSpPr/>
      </xdr:nvSpPr>
      <xdr:spPr>
        <a:xfrm>
          <a:off x="0" y="0"/>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42875" cy="133350"/>
    <xdr:sp macro="" textlink="">
      <xdr:nvSpPr>
        <xdr:cNvPr id="24" name="Shape 43">
          <a:extLst>
            <a:ext uri="{FF2B5EF4-FFF2-40B4-BE49-F238E27FC236}">
              <a16:creationId xmlns:a16="http://schemas.microsoft.com/office/drawing/2014/main" id="{B91EE237-C528-42A2-937E-D745313C18EC}"/>
            </a:ext>
          </a:extLst>
        </xdr:cNvPr>
        <xdr:cNvSpPr/>
      </xdr:nvSpPr>
      <xdr:spPr>
        <a:xfrm>
          <a:off x="0" y="0"/>
          <a:ext cx="14287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33350" cy="123825"/>
    <xdr:sp macro="" textlink="">
      <xdr:nvSpPr>
        <xdr:cNvPr id="25" name="Shape 44">
          <a:extLst>
            <a:ext uri="{FF2B5EF4-FFF2-40B4-BE49-F238E27FC236}">
              <a16:creationId xmlns:a16="http://schemas.microsoft.com/office/drawing/2014/main" id="{EB25B2F0-17D1-4D30-8223-437FF0CD1C17}"/>
            </a:ext>
          </a:extLst>
        </xdr:cNvPr>
        <xdr:cNvSpPr/>
      </xdr:nvSpPr>
      <xdr:spPr>
        <a:xfrm>
          <a:off x="0" y="0"/>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23825"/>
    <xdr:sp macro="" textlink="">
      <xdr:nvSpPr>
        <xdr:cNvPr id="26" name="Shape 26">
          <a:extLst>
            <a:ext uri="{FF2B5EF4-FFF2-40B4-BE49-F238E27FC236}">
              <a16:creationId xmlns:a16="http://schemas.microsoft.com/office/drawing/2014/main" id="{97560D27-1D26-4CCB-A22C-AB265500534E}"/>
            </a:ext>
          </a:extLst>
        </xdr:cNvPr>
        <xdr:cNvSpPr/>
      </xdr:nvSpPr>
      <xdr:spPr>
        <a:xfrm>
          <a:off x="0"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27" name="Shape 27">
          <a:extLst>
            <a:ext uri="{FF2B5EF4-FFF2-40B4-BE49-F238E27FC236}">
              <a16:creationId xmlns:a16="http://schemas.microsoft.com/office/drawing/2014/main" id="{37B3E1CA-B447-43CB-8387-8369357C5410}"/>
            </a:ext>
          </a:extLst>
        </xdr:cNvPr>
        <xdr:cNvSpPr/>
      </xdr:nvSpPr>
      <xdr:spPr>
        <a:xfrm>
          <a:off x="0" y="295275"/>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04775" cy="114300"/>
    <xdr:sp macro="" textlink="">
      <xdr:nvSpPr>
        <xdr:cNvPr id="28" name="Shape 40">
          <a:extLst>
            <a:ext uri="{FF2B5EF4-FFF2-40B4-BE49-F238E27FC236}">
              <a16:creationId xmlns:a16="http://schemas.microsoft.com/office/drawing/2014/main" id="{96C75583-41E0-4AC1-B0D6-E342D8500DD1}"/>
            </a:ext>
          </a:extLst>
        </xdr:cNvPr>
        <xdr:cNvSpPr/>
      </xdr:nvSpPr>
      <xdr:spPr>
        <a:xfrm>
          <a:off x="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29" name="Shape 41">
          <a:extLst>
            <a:ext uri="{FF2B5EF4-FFF2-40B4-BE49-F238E27FC236}">
              <a16:creationId xmlns:a16="http://schemas.microsoft.com/office/drawing/2014/main" id="{6C688750-CAA9-4477-8123-D426FBD3BD32}"/>
            </a:ext>
          </a:extLst>
        </xdr:cNvPr>
        <xdr:cNvSpPr/>
      </xdr:nvSpPr>
      <xdr:spPr>
        <a:xfrm>
          <a:off x="0" y="2952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0</xdr:row>
      <xdr:rowOff>0</xdr:rowOff>
    </xdr:from>
    <xdr:ext cx="142875" cy="133350"/>
    <xdr:sp macro="" textlink="">
      <xdr:nvSpPr>
        <xdr:cNvPr id="30" name="Shape 43">
          <a:extLst>
            <a:ext uri="{FF2B5EF4-FFF2-40B4-BE49-F238E27FC236}">
              <a16:creationId xmlns:a16="http://schemas.microsoft.com/office/drawing/2014/main" id="{7B236946-712A-4CCA-8184-680B56107C07}"/>
            </a:ext>
          </a:extLst>
        </xdr:cNvPr>
        <xdr:cNvSpPr/>
      </xdr:nvSpPr>
      <xdr:spPr>
        <a:xfrm>
          <a:off x="800100" y="0"/>
          <a:ext cx="14287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33350" cy="123825"/>
    <xdr:sp macro="" textlink="">
      <xdr:nvSpPr>
        <xdr:cNvPr id="31" name="Shape 44">
          <a:extLst>
            <a:ext uri="{FF2B5EF4-FFF2-40B4-BE49-F238E27FC236}">
              <a16:creationId xmlns:a16="http://schemas.microsoft.com/office/drawing/2014/main" id="{38884DF5-3001-40D7-BB39-343FB6799AF9}"/>
            </a:ext>
          </a:extLst>
        </xdr:cNvPr>
        <xdr:cNvSpPr/>
      </xdr:nvSpPr>
      <xdr:spPr>
        <a:xfrm>
          <a:off x="809625" y="0"/>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32" name="Shape 26">
          <a:extLst>
            <a:ext uri="{FF2B5EF4-FFF2-40B4-BE49-F238E27FC236}">
              <a16:creationId xmlns:a16="http://schemas.microsoft.com/office/drawing/2014/main" id="{8F937FF2-C256-496F-A5BD-567A1B1A176C}"/>
            </a:ext>
          </a:extLst>
        </xdr:cNvPr>
        <xdr:cNvSpPr/>
      </xdr:nvSpPr>
      <xdr:spPr>
        <a:xfrm>
          <a:off x="809625"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33" name="Shape 27">
          <a:extLst>
            <a:ext uri="{FF2B5EF4-FFF2-40B4-BE49-F238E27FC236}">
              <a16:creationId xmlns:a16="http://schemas.microsoft.com/office/drawing/2014/main" id="{E3C940CD-5E4D-4827-9DD4-851A98149A4C}"/>
            </a:ext>
          </a:extLst>
        </xdr:cNvPr>
        <xdr:cNvSpPr/>
      </xdr:nvSpPr>
      <xdr:spPr>
        <a:xfrm>
          <a:off x="819150" y="295275"/>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39" name="Shape 40">
          <a:extLst>
            <a:ext uri="{FF2B5EF4-FFF2-40B4-BE49-F238E27FC236}">
              <a16:creationId xmlns:a16="http://schemas.microsoft.com/office/drawing/2014/main" id="{1EFBA15B-577E-4094-8708-B1B33B962A5F}"/>
            </a:ext>
          </a:extLst>
        </xdr:cNvPr>
        <xdr:cNvSpPr/>
      </xdr:nvSpPr>
      <xdr:spPr>
        <a:xfrm>
          <a:off x="81915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40" name="Shape 41">
          <a:extLst>
            <a:ext uri="{FF2B5EF4-FFF2-40B4-BE49-F238E27FC236}">
              <a16:creationId xmlns:a16="http://schemas.microsoft.com/office/drawing/2014/main" id="{D77F2C18-0A5F-480C-9206-A37F09D14DE9}"/>
            </a:ext>
          </a:extLst>
        </xdr:cNvPr>
        <xdr:cNvSpPr/>
      </xdr:nvSpPr>
      <xdr:spPr>
        <a:xfrm>
          <a:off x="828675" y="2952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23825"/>
    <xdr:sp macro="" textlink="">
      <xdr:nvSpPr>
        <xdr:cNvPr id="41" name="Shape 26">
          <a:extLst>
            <a:ext uri="{FF2B5EF4-FFF2-40B4-BE49-F238E27FC236}">
              <a16:creationId xmlns:a16="http://schemas.microsoft.com/office/drawing/2014/main" id="{5D70244A-EE6F-498E-95EB-0F6EAFD902FF}"/>
            </a:ext>
          </a:extLst>
        </xdr:cNvPr>
        <xdr:cNvSpPr/>
      </xdr:nvSpPr>
      <xdr:spPr>
        <a:xfrm>
          <a:off x="0"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42" name="Shape 36">
          <a:extLst>
            <a:ext uri="{FF2B5EF4-FFF2-40B4-BE49-F238E27FC236}">
              <a16:creationId xmlns:a16="http://schemas.microsoft.com/office/drawing/2014/main" id="{ED4DB220-3299-488A-A4CC-6928D4146707}"/>
            </a:ext>
          </a:extLst>
        </xdr:cNvPr>
        <xdr:cNvSpPr/>
      </xdr:nvSpPr>
      <xdr:spPr>
        <a:xfrm>
          <a:off x="0" y="295275"/>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04775" cy="114300"/>
    <xdr:sp macro="" textlink="">
      <xdr:nvSpPr>
        <xdr:cNvPr id="43" name="Shape 40">
          <a:extLst>
            <a:ext uri="{FF2B5EF4-FFF2-40B4-BE49-F238E27FC236}">
              <a16:creationId xmlns:a16="http://schemas.microsoft.com/office/drawing/2014/main" id="{7261AF64-9069-43F3-9507-98EAE127AE1F}"/>
            </a:ext>
          </a:extLst>
        </xdr:cNvPr>
        <xdr:cNvSpPr/>
      </xdr:nvSpPr>
      <xdr:spPr>
        <a:xfrm>
          <a:off x="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44" name="Shape 41">
          <a:extLst>
            <a:ext uri="{FF2B5EF4-FFF2-40B4-BE49-F238E27FC236}">
              <a16:creationId xmlns:a16="http://schemas.microsoft.com/office/drawing/2014/main" id="{043497CC-F207-4CE3-9EB8-2AC6CDEBF4F9}"/>
            </a:ext>
          </a:extLst>
        </xdr:cNvPr>
        <xdr:cNvSpPr/>
      </xdr:nvSpPr>
      <xdr:spPr>
        <a:xfrm>
          <a:off x="0" y="2952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45" name="Shape 26">
          <a:extLst>
            <a:ext uri="{FF2B5EF4-FFF2-40B4-BE49-F238E27FC236}">
              <a16:creationId xmlns:a16="http://schemas.microsoft.com/office/drawing/2014/main" id="{6654FE41-D4C9-4A50-87E4-BA7E7C282C20}"/>
            </a:ext>
          </a:extLst>
        </xdr:cNvPr>
        <xdr:cNvSpPr/>
      </xdr:nvSpPr>
      <xdr:spPr>
        <a:xfrm>
          <a:off x="809625"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46" name="Shape 27">
          <a:extLst>
            <a:ext uri="{FF2B5EF4-FFF2-40B4-BE49-F238E27FC236}">
              <a16:creationId xmlns:a16="http://schemas.microsoft.com/office/drawing/2014/main" id="{A6E213B5-B555-44C4-9C61-088236905E68}"/>
            </a:ext>
          </a:extLst>
        </xdr:cNvPr>
        <xdr:cNvSpPr/>
      </xdr:nvSpPr>
      <xdr:spPr>
        <a:xfrm>
          <a:off x="819150" y="295275"/>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47" name="Shape 40">
          <a:extLst>
            <a:ext uri="{FF2B5EF4-FFF2-40B4-BE49-F238E27FC236}">
              <a16:creationId xmlns:a16="http://schemas.microsoft.com/office/drawing/2014/main" id="{52444494-6DE9-4B05-A1B9-DFB3A1B2E8F8}"/>
            </a:ext>
          </a:extLst>
        </xdr:cNvPr>
        <xdr:cNvSpPr/>
      </xdr:nvSpPr>
      <xdr:spPr>
        <a:xfrm>
          <a:off x="81915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48" name="Shape 41">
          <a:extLst>
            <a:ext uri="{FF2B5EF4-FFF2-40B4-BE49-F238E27FC236}">
              <a16:creationId xmlns:a16="http://schemas.microsoft.com/office/drawing/2014/main" id="{8FC37F9F-3F5B-4645-A413-817A904931FE}"/>
            </a:ext>
          </a:extLst>
        </xdr:cNvPr>
        <xdr:cNvSpPr/>
      </xdr:nvSpPr>
      <xdr:spPr>
        <a:xfrm>
          <a:off x="828675" y="2952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23825" cy="133350"/>
    <xdr:sp macro="" textlink="">
      <xdr:nvSpPr>
        <xdr:cNvPr id="2" name="Shape 3">
          <a:extLst>
            <a:ext uri="{FF2B5EF4-FFF2-40B4-BE49-F238E27FC236}">
              <a16:creationId xmlns:a16="http://schemas.microsoft.com/office/drawing/2014/main" id="{9A5388E8-F407-45CB-8A60-C8C0CC17ECDD}"/>
            </a:ext>
          </a:extLst>
        </xdr:cNvPr>
        <xdr:cNvSpPr/>
      </xdr:nvSpPr>
      <xdr:spPr>
        <a:xfrm>
          <a:off x="0" y="0"/>
          <a:ext cx="12382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14300" cy="85725"/>
    <xdr:sp macro="" textlink="">
      <xdr:nvSpPr>
        <xdr:cNvPr id="3" name="Shape 4">
          <a:extLst>
            <a:ext uri="{FF2B5EF4-FFF2-40B4-BE49-F238E27FC236}">
              <a16:creationId xmlns:a16="http://schemas.microsoft.com/office/drawing/2014/main" id="{911B730A-C4D9-49E5-B8F4-524CC838FB5B}"/>
            </a:ext>
          </a:extLst>
        </xdr:cNvPr>
        <xdr:cNvSpPr/>
      </xdr:nvSpPr>
      <xdr:spPr>
        <a:xfrm>
          <a:off x="0" y="304800"/>
          <a:ext cx="11430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67</xdr:row>
      <xdr:rowOff>0</xdr:rowOff>
    </xdr:from>
    <xdr:ext cx="333375" cy="171450"/>
    <xdr:sp macro="" textlink="">
      <xdr:nvSpPr>
        <xdr:cNvPr id="4" name="Shape 39">
          <a:extLst>
            <a:ext uri="{FF2B5EF4-FFF2-40B4-BE49-F238E27FC236}">
              <a16:creationId xmlns:a16="http://schemas.microsoft.com/office/drawing/2014/main" id="{9EC80003-B1E9-47BD-ADA1-56CBE082C9C7}"/>
            </a:ext>
          </a:extLst>
        </xdr:cNvPr>
        <xdr:cNvSpPr/>
      </xdr:nvSpPr>
      <xdr:spPr>
        <a:xfrm>
          <a:off x="0" y="11944350"/>
          <a:ext cx="333375"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67</xdr:row>
      <xdr:rowOff>0</xdr:rowOff>
    </xdr:from>
    <xdr:ext cx="123825" cy="133350"/>
    <xdr:sp macro="" textlink="">
      <xdr:nvSpPr>
        <xdr:cNvPr id="5" name="Shape 3">
          <a:extLst>
            <a:ext uri="{FF2B5EF4-FFF2-40B4-BE49-F238E27FC236}">
              <a16:creationId xmlns:a16="http://schemas.microsoft.com/office/drawing/2014/main" id="{3E197C83-5FC2-43AA-830B-85169A28F0C6}"/>
            </a:ext>
          </a:extLst>
        </xdr:cNvPr>
        <xdr:cNvSpPr/>
      </xdr:nvSpPr>
      <xdr:spPr>
        <a:xfrm>
          <a:off x="0" y="11944350"/>
          <a:ext cx="12382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67</xdr:row>
      <xdr:rowOff>0</xdr:rowOff>
    </xdr:from>
    <xdr:ext cx="76200" cy="123825"/>
    <xdr:sp macro="" textlink="">
      <xdr:nvSpPr>
        <xdr:cNvPr id="6" name="Shape 31">
          <a:extLst>
            <a:ext uri="{FF2B5EF4-FFF2-40B4-BE49-F238E27FC236}">
              <a16:creationId xmlns:a16="http://schemas.microsoft.com/office/drawing/2014/main" id="{D13A414D-F9D9-4FF3-813D-0805F2C6BE95}"/>
            </a:ext>
          </a:extLst>
        </xdr:cNvPr>
        <xdr:cNvSpPr/>
      </xdr:nvSpPr>
      <xdr:spPr>
        <a:xfrm flipH="1">
          <a:off x="0" y="11944350"/>
          <a:ext cx="762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67</xdr:row>
      <xdr:rowOff>0</xdr:rowOff>
    </xdr:from>
    <xdr:ext cx="66675" cy="66675"/>
    <xdr:sp macro="" textlink="">
      <xdr:nvSpPr>
        <xdr:cNvPr id="7" name="Shape 32">
          <a:extLst>
            <a:ext uri="{FF2B5EF4-FFF2-40B4-BE49-F238E27FC236}">
              <a16:creationId xmlns:a16="http://schemas.microsoft.com/office/drawing/2014/main" id="{4052FA44-7B23-4A28-9461-EA48862EAE74}"/>
            </a:ext>
          </a:extLst>
        </xdr:cNvPr>
        <xdr:cNvSpPr/>
      </xdr:nvSpPr>
      <xdr:spPr>
        <a:xfrm rot="10800000">
          <a:off x="0" y="11944350"/>
          <a:ext cx="666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67</xdr:row>
      <xdr:rowOff>0</xdr:rowOff>
    </xdr:from>
    <xdr:ext cx="76200" cy="123825"/>
    <xdr:sp macro="" textlink="">
      <xdr:nvSpPr>
        <xdr:cNvPr id="8" name="Shape 31">
          <a:extLst>
            <a:ext uri="{FF2B5EF4-FFF2-40B4-BE49-F238E27FC236}">
              <a16:creationId xmlns:a16="http://schemas.microsoft.com/office/drawing/2014/main" id="{9058896D-65A0-4B19-838B-0C879686EA5D}"/>
            </a:ext>
          </a:extLst>
        </xdr:cNvPr>
        <xdr:cNvSpPr/>
      </xdr:nvSpPr>
      <xdr:spPr>
        <a:xfrm flipH="1">
          <a:off x="0" y="11944350"/>
          <a:ext cx="762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67</xdr:row>
      <xdr:rowOff>0</xdr:rowOff>
    </xdr:from>
    <xdr:ext cx="76200" cy="114300"/>
    <xdr:sp macro="" textlink="">
      <xdr:nvSpPr>
        <xdr:cNvPr id="9" name="Shape 33">
          <a:extLst>
            <a:ext uri="{FF2B5EF4-FFF2-40B4-BE49-F238E27FC236}">
              <a16:creationId xmlns:a16="http://schemas.microsoft.com/office/drawing/2014/main" id="{F0BB3C90-2672-4E0B-8782-6C245D47ED71}"/>
            </a:ext>
          </a:extLst>
        </xdr:cNvPr>
        <xdr:cNvSpPr/>
      </xdr:nvSpPr>
      <xdr:spPr>
        <a:xfrm flipH="1">
          <a:off x="0" y="11944350"/>
          <a:ext cx="76200"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67</xdr:row>
      <xdr:rowOff>0</xdr:rowOff>
    </xdr:from>
    <xdr:ext cx="76200" cy="114300"/>
    <xdr:sp macro="" textlink="">
      <xdr:nvSpPr>
        <xdr:cNvPr id="10" name="Shape 33">
          <a:extLst>
            <a:ext uri="{FF2B5EF4-FFF2-40B4-BE49-F238E27FC236}">
              <a16:creationId xmlns:a16="http://schemas.microsoft.com/office/drawing/2014/main" id="{ACCF7864-BF1E-4B52-9CED-ED5AAB5367DE}"/>
            </a:ext>
          </a:extLst>
        </xdr:cNvPr>
        <xdr:cNvSpPr/>
      </xdr:nvSpPr>
      <xdr:spPr>
        <a:xfrm flipH="1">
          <a:off x="0" y="11944350"/>
          <a:ext cx="76200"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67</xdr:row>
      <xdr:rowOff>0</xdr:rowOff>
    </xdr:from>
    <xdr:ext cx="76200" cy="114300"/>
    <xdr:sp macro="" textlink="">
      <xdr:nvSpPr>
        <xdr:cNvPr id="11" name="Shape 33">
          <a:extLst>
            <a:ext uri="{FF2B5EF4-FFF2-40B4-BE49-F238E27FC236}">
              <a16:creationId xmlns:a16="http://schemas.microsoft.com/office/drawing/2014/main" id="{CE32E50D-3FD9-4755-AEBE-F91C60628FBB}"/>
            </a:ext>
          </a:extLst>
        </xdr:cNvPr>
        <xdr:cNvSpPr/>
      </xdr:nvSpPr>
      <xdr:spPr>
        <a:xfrm flipH="1">
          <a:off x="0" y="11944350"/>
          <a:ext cx="76200"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67</xdr:row>
      <xdr:rowOff>0</xdr:rowOff>
    </xdr:from>
    <xdr:ext cx="76200" cy="114300"/>
    <xdr:sp macro="" textlink="">
      <xdr:nvSpPr>
        <xdr:cNvPr id="12" name="Shape 33">
          <a:extLst>
            <a:ext uri="{FF2B5EF4-FFF2-40B4-BE49-F238E27FC236}">
              <a16:creationId xmlns:a16="http://schemas.microsoft.com/office/drawing/2014/main" id="{92DD9E6B-C3BC-47DB-BFE3-545C5501EBF2}"/>
            </a:ext>
          </a:extLst>
        </xdr:cNvPr>
        <xdr:cNvSpPr/>
      </xdr:nvSpPr>
      <xdr:spPr>
        <a:xfrm flipH="1">
          <a:off x="0" y="11944350"/>
          <a:ext cx="76200"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xdr:row>
      <xdr:rowOff>0</xdr:rowOff>
    </xdr:from>
    <xdr:ext cx="123825" cy="85725"/>
    <xdr:sp macro="" textlink="">
      <xdr:nvSpPr>
        <xdr:cNvPr id="13" name="Shape 40">
          <a:extLst>
            <a:ext uri="{FF2B5EF4-FFF2-40B4-BE49-F238E27FC236}">
              <a16:creationId xmlns:a16="http://schemas.microsoft.com/office/drawing/2014/main" id="{6591EB22-AA79-43F6-81D5-BEF6D23803B3}"/>
            </a:ext>
          </a:extLst>
        </xdr:cNvPr>
        <xdr:cNvSpPr/>
      </xdr:nvSpPr>
      <xdr:spPr>
        <a:xfrm>
          <a:off x="0" y="1447800"/>
          <a:ext cx="12382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23825"/>
    <xdr:sp macro="" textlink="">
      <xdr:nvSpPr>
        <xdr:cNvPr id="14" name="Shape 34">
          <a:extLst>
            <a:ext uri="{FF2B5EF4-FFF2-40B4-BE49-F238E27FC236}">
              <a16:creationId xmlns:a16="http://schemas.microsoft.com/office/drawing/2014/main" id="{D392408B-2D5C-403D-A01F-6CC364929F11}"/>
            </a:ext>
          </a:extLst>
        </xdr:cNvPr>
        <xdr:cNvSpPr/>
      </xdr:nvSpPr>
      <xdr:spPr>
        <a:xfrm>
          <a:off x="0"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15" name="Shape 35">
          <a:extLst>
            <a:ext uri="{FF2B5EF4-FFF2-40B4-BE49-F238E27FC236}">
              <a16:creationId xmlns:a16="http://schemas.microsoft.com/office/drawing/2014/main" id="{51577130-9A4F-4251-9872-78F808A147CD}"/>
            </a:ext>
          </a:extLst>
        </xdr:cNvPr>
        <xdr:cNvSpPr/>
      </xdr:nvSpPr>
      <xdr:spPr>
        <a:xfrm>
          <a:off x="0" y="3048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67</xdr:row>
      <xdr:rowOff>0</xdr:rowOff>
    </xdr:from>
    <xdr:ext cx="123825" cy="133350"/>
    <xdr:sp macro="" textlink="">
      <xdr:nvSpPr>
        <xdr:cNvPr id="16" name="Shape 3">
          <a:extLst>
            <a:ext uri="{FF2B5EF4-FFF2-40B4-BE49-F238E27FC236}">
              <a16:creationId xmlns:a16="http://schemas.microsoft.com/office/drawing/2014/main" id="{45E26F78-0A50-4A58-93E6-95AD362B5C47}"/>
            </a:ext>
          </a:extLst>
        </xdr:cNvPr>
        <xdr:cNvSpPr/>
      </xdr:nvSpPr>
      <xdr:spPr>
        <a:xfrm>
          <a:off x="0" y="11944350"/>
          <a:ext cx="12382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66675</xdr:rowOff>
    </xdr:from>
    <xdr:ext cx="114300" cy="85725"/>
    <xdr:sp macro="" textlink="">
      <xdr:nvSpPr>
        <xdr:cNvPr id="17" name="Shape 4">
          <a:extLst>
            <a:ext uri="{FF2B5EF4-FFF2-40B4-BE49-F238E27FC236}">
              <a16:creationId xmlns:a16="http://schemas.microsoft.com/office/drawing/2014/main" id="{EB94BEA0-0A99-453F-88E5-CA4DCA4BAD62}"/>
            </a:ext>
          </a:extLst>
        </xdr:cNvPr>
        <xdr:cNvSpPr/>
      </xdr:nvSpPr>
      <xdr:spPr>
        <a:xfrm>
          <a:off x="0" y="390525"/>
          <a:ext cx="11430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66675</xdr:rowOff>
    </xdr:from>
    <xdr:ext cx="114300" cy="85725"/>
    <xdr:sp macro="" textlink="">
      <xdr:nvSpPr>
        <xdr:cNvPr id="18" name="Shape 4">
          <a:extLst>
            <a:ext uri="{FF2B5EF4-FFF2-40B4-BE49-F238E27FC236}">
              <a16:creationId xmlns:a16="http://schemas.microsoft.com/office/drawing/2014/main" id="{FBBBA83B-348C-494F-B064-718A9EC4DE93}"/>
            </a:ext>
          </a:extLst>
        </xdr:cNvPr>
        <xdr:cNvSpPr/>
      </xdr:nvSpPr>
      <xdr:spPr>
        <a:xfrm>
          <a:off x="0" y="390525"/>
          <a:ext cx="11430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50</xdr:row>
      <xdr:rowOff>0</xdr:rowOff>
    </xdr:from>
    <xdr:ext cx="333375" cy="171450"/>
    <xdr:sp macro="" textlink="">
      <xdr:nvSpPr>
        <xdr:cNvPr id="19" name="Shape 39">
          <a:extLst>
            <a:ext uri="{FF2B5EF4-FFF2-40B4-BE49-F238E27FC236}">
              <a16:creationId xmlns:a16="http://schemas.microsoft.com/office/drawing/2014/main" id="{50D7BF41-15C9-400C-8112-C33DD7F31B2E}"/>
            </a:ext>
          </a:extLst>
        </xdr:cNvPr>
        <xdr:cNvSpPr/>
      </xdr:nvSpPr>
      <xdr:spPr>
        <a:xfrm>
          <a:off x="0" y="9191625"/>
          <a:ext cx="333375"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39</xdr:row>
      <xdr:rowOff>0</xdr:rowOff>
    </xdr:from>
    <xdr:ext cx="123825" cy="133350"/>
    <xdr:sp macro="" textlink="">
      <xdr:nvSpPr>
        <xdr:cNvPr id="20" name="Shape 3">
          <a:extLst>
            <a:ext uri="{FF2B5EF4-FFF2-40B4-BE49-F238E27FC236}">
              <a16:creationId xmlns:a16="http://schemas.microsoft.com/office/drawing/2014/main" id="{A3C78120-15BC-4A7B-A111-FD17BCB2CD0E}"/>
            </a:ext>
          </a:extLst>
        </xdr:cNvPr>
        <xdr:cNvSpPr/>
      </xdr:nvSpPr>
      <xdr:spPr>
        <a:xfrm>
          <a:off x="0" y="7629525"/>
          <a:ext cx="12382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39</xdr:row>
      <xdr:rowOff>104775</xdr:rowOff>
    </xdr:from>
    <xdr:ext cx="123825" cy="85725"/>
    <xdr:sp macro="" textlink="">
      <xdr:nvSpPr>
        <xdr:cNvPr id="21" name="Shape 40">
          <a:extLst>
            <a:ext uri="{FF2B5EF4-FFF2-40B4-BE49-F238E27FC236}">
              <a16:creationId xmlns:a16="http://schemas.microsoft.com/office/drawing/2014/main" id="{ADF775CE-CBEA-4593-AF8E-854240527ED8}"/>
            </a:ext>
          </a:extLst>
        </xdr:cNvPr>
        <xdr:cNvSpPr/>
      </xdr:nvSpPr>
      <xdr:spPr>
        <a:xfrm>
          <a:off x="0" y="7734300"/>
          <a:ext cx="12382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0</xdr:row>
      <xdr:rowOff>0</xdr:rowOff>
    </xdr:from>
    <xdr:ext cx="123825" cy="133350"/>
    <xdr:sp macro="" textlink="">
      <xdr:nvSpPr>
        <xdr:cNvPr id="22" name="Shape 3">
          <a:extLst>
            <a:ext uri="{FF2B5EF4-FFF2-40B4-BE49-F238E27FC236}">
              <a16:creationId xmlns:a16="http://schemas.microsoft.com/office/drawing/2014/main" id="{153685A8-ADAF-4036-A2F8-83C131ED4B9D}"/>
            </a:ext>
          </a:extLst>
        </xdr:cNvPr>
        <xdr:cNvSpPr/>
      </xdr:nvSpPr>
      <xdr:spPr>
        <a:xfrm>
          <a:off x="800100" y="0"/>
          <a:ext cx="12382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1</xdr:row>
      <xdr:rowOff>-19050</xdr:rowOff>
    </xdr:from>
    <xdr:ext cx="114300" cy="85725"/>
    <xdr:sp macro="" textlink="">
      <xdr:nvSpPr>
        <xdr:cNvPr id="23" name="Shape 4">
          <a:extLst>
            <a:ext uri="{FF2B5EF4-FFF2-40B4-BE49-F238E27FC236}">
              <a16:creationId xmlns:a16="http://schemas.microsoft.com/office/drawing/2014/main" id="{A6678CB7-A170-4EFB-B693-C33A968A1563}"/>
            </a:ext>
          </a:extLst>
        </xdr:cNvPr>
        <xdr:cNvSpPr/>
      </xdr:nvSpPr>
      <xdr:spPr>
        <a:xfrm>
          <a:off x="809625" y="304800"/>
          <a:ext cx="11430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657225</xdr:colOff>
      <xdr:row>77</xdr:row>
      <xdr:rowOff>0</xdr:rowOff>
    </xdr:from>
    <xdr:ext cx="333375" cy="171450"/>
    <xdr:sp macro="" textlink="">
      <xdr:nvSpPr>
        <xdr:cNvPr id="24" name="Shape 39">
          <a:extLst>
            <a:ext uri="{FF2B5EF4-FFF2-40B4-BE49-F238E27FC236}">
              <a16:creationId xmlns:a16="http://schemas.microsoft.com/office/drawing/2014/main" id="{599DDB66-089E-41C6-94B3-1F320E9198FB}"/>
            </a:ext>
          </a:extLst>
        </xdr:cNvPr>
        <xdr:cNvSpPr/>
      </xdr:nvSpPr>
      <xdr:spPr>
        <a:xfrm>
          <a:off x="5153025" y="13563600"/>
          <a:ext cx="333375"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77</xdr:row>
      <xdr:rowOff>0</xdr:rowOff>
    </xdr:from>
    <xdr:ext cx="123825" cy="133350"/>
    <xdr:sp macro="" textlink="">
      <xdr:nvSpPr>
        <xdr:cNvPr id="25" name="Shape 3">
          <a:extLst>
            <a:ext uri="{FF2B5EF4-FFF2-40B4-BE49-F238E27FC236}">
              <a16:creationId xmlns:a16="http://schemas.microsoft.com/office/drawing/2014/main" id="{51679A82-F174-45C1-851F-07F60C0C5D9B}"/>
            </a:ext>
          </a:extLst>
        </xdr:cNvPr>
        <xdr:cNvSpPr/>
      </xdr:nvSpPr>
      <xdr:spPr>
        <a:xfrm>
          <a:off x="809625" y="13563600"/>
          <a:ext cx="12382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77</xdr:row>
      <xdr:rowOff>0</xdr:rowOff>
    </xdr:from>
    <xdr:ext cx="76200" cy="123825"/>
    <xdr:sp macro="" textlink="">
      <xdr:nvSpPr>
        <xdr:cNvPr id="26" name="Shape 31">
          <a:extLst>
            <a:ext uri="{FF2B5EF4-FFF2-40B4-BE49-F238E27FC236}">
              <a16:creationId xmlns:a16="http://schemas.microsoft.com/office/drawing/2014/main" id="{5B577166-4E43-4715-BCE4-D7D81153AA66}"/>
            </a:ext>
          </a:extLst>
        </xdr:cNvPr>
        <xdr:cNvSpPr/>
      </xdr:nvSpPr>
      <xdr:spPr>
        <a:xfrm flipH="1">
          <a:off x="657225" y="13563600"/>
          <a:ext cx="762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77</xdr:row>
      <xdr:rowOff>0</xdr:rowOff>
    </xdr:from>
    <xdr:ext cx="66675" cy="66675"/>
    <xdr:sp macro="" textlink="">
      <xdr:nvSpPr>
        <xdr:cNvPr id="27" name="Shape 32">
          <a:extLst>
            <a:ext uri="{FF2B5EF4-FFF2-40B4-BE49-F238E27FC236}">
              <a16:creationId xmlns:a16="http://schemas.microsoft.com/office/drawing/2014/main" id="{192DB93B-7F4E-4205-A09E-0EE3D4F9395C}"/>
            </a:ext>
          </a:extLst>
        </xdr:cNvPr>
        <xdr:cNvSpPr/>
      </xdr:nvSpPr>
      <xdr:spPr>
        <a:xfrm rot="10800000">
          <a:off x="666750" y="13563600"/>
          <a:ext cx="666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77</xdr:row>
      <xdr:rowOff>0</xdr:rowOff>
    </xdr:from>
    <xdr:ext cx="76200" cy="123825"/>
    <xdr:sp macro="" textlink="">
      <xdr:nvSpPr>
        <xdr:cNvPr id="28" name="Shape 31">
          <a:extLst>
            <a:ext uri="{FF2B5EF4-FFF2-40B4-BE49-F238E27FC236}">
              <a16:creationId xmlns:a16="http://schemas.microsoft.com/office/drawing/2014/main" id="{A21A93FB-3FD3-44B2-B8D9-A9A5AC5EB589}"/>
            </a:ext>
          </a:extLst>
        </xdr:cNvPr>
        <xdr:cNvSpPr/>
      </xdr:nvSpPr>
      <xdr:spPr>
        <a:xfrm flipH="1">
          <a:off x="657225" y="13563600"/>
          <a:ext cx="762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77</xdr:row>
      <xdr:rowOff>0</xdr:rowOff>
    </xdr:from>
    <xdr:ext cx="76200" cy="114300"/>
    <xdr:sp macro="" textlink="">
      <xdr:nvSpPr>
        <xdr:cNvPr id="29" name="Shape 33">
          <a:extLst>
            <a:ext uri="{FF2B5EF4-FFF2-40B4-BE49-F238E27FC236}">
              <a16:creationId xmlns:a16="http://schemas.microsoft.com/office/drawing/2014/main" id="{688DA0C3-3828-4868-9449-F3EBADC8437D}"/>
            </a:ext>
          </a:extLst>
        </xdr:cNvPr>
        <xdr:cNvSpPr/>
      </xdr:nvSpPr>
      <xdr:spPr>
        <a:xfrm flipH="1">
          <a:off x="657225" y="13563600"/>
          <a:ext cx="76200"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77</xdr:row>
      <xdr:rowOff>0</xdr:rowOff>
    </xdr:from>
    <xdr:ext cx="76200" cy="114300"/>
    <xdr:sp macro="" textlink="">
      <xdr:nvSpPr>
        <xdr:cNvPr id="30" name="Shape 33">
          <a:extLst>
            <a:ext uri="{FF2B5EF4-FFF2-40B4-BE49-F238E27FC236}">
              <a16:creationId xmlns:a16="http://schemas.microsoft.com/office/drawing/2014/main" id="{F1966E75-AC35-431A-846F-96BB60F8BE40}"/>
            </a:ext>
          </a:extLst>
        </xdr:cNvPr>
        <xdr:cNvSpPr/>
      </xdr:nvSpPr>
      <xdr:spPr>
        <a:xfrm flipH="1">
          <a:off x="657225" y="13563600"/>
          <a:ext cx="76200"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77</xdr:row>
      <xdr:rowOff>0</xdr:rowOff>
    </xdr:from>
    <xdr:ext cx="76200" cy="114300"/>
    <xdr:sp macro="" textlink="">
      <xdr:nvSpPr>
        <xdr:cNvPr id="31" name="Shape 33">
          <a:extLst>
            <a:ext uri="{FF2B5EF4-FFF2-40B4-BE49-F238E27FC236}">
              <a16:creationId xmlns:a16="http://schemas.microsoft.com/office/drawing/2014/main" id="{1AA73117-1DDD-4E97-BE83-5E1AF408183B}"/>
            </a:ext>
          </a:extLst>
        </xdr:cNvPr>
        <xdr:cNvSpPr/>
      </xdr:nvSpPr>
      <xdr:spPr>
        <a:xfrm flipH="1">
          <a:off x="657225" y="13563600"/>
          <a:ext cx="76200"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77</xdr:row>
      <xdr:rowOff>0</xdr:rowOff>
    </xdr:from>
    <xdr:ext cx="76200" cy="114300"/>
    <xdr:sp macro="" textlink="">
      <xdr:nvSpPr>
        <xdr:cNvPr id="32" name="Shape 33">
          <a:extLst>
            <a:ext uri="{FF2B5EF4-FFF2-40B4-BE49-F238E27FC236}">
              <a16:creationId xmlns:a16="http://schemas.microsoft.com/office/drawing/2014/main" id="{5DCDBA5D-1C42-434E-8A9A-AB3C14F1E3FA}"/>
            </a:ext>
          </a:extLst>
        </xdr:cNvPr>
        <xdr:cNvSpPr/>
      </xdr:nvSpPr>
      <xdr:spPr>
        <a:xfrm flipH="1">
          <a:off x="657225" y="13563600"/>
          <a:ext cx="76200"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33" name="Shape 34">
          <a:extLst>
            <a:ext uri="{FF2B5EF4-FFF2-40B4-BE49-F238E27FC236}">
              <a16:creationId xmlns:a16="http://schemas.microsoft.com/office/drawing/2014/main" id="{25B2BE5A-29CB-487E-942C-E2F212B764F3}"/>
            </a:ext>
          </a:extLst>
        </xdr:cNvPr>
        <xdr:cNvSpPr/>
      </xdr:nvSpPr>
      <xdr:spPr>
        <a:xfrm>
          <a:off x="809625"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34" name="Shape 35">
          <a:extLst>
            <a:ext uri="{FF2B5EF4-FFF2-40B4-BE49-F238E27FC236}">
              <a16:creationId xmlns:a16="http://schemas.microsoft.com/office/drawing/2014/main" id="{CEA3927F-5078-41F8-B094-B34FFA8660F2}"/>
            </a:ext>
          </a:extLst>
        </xdr:cNvPr>
        <xdr:cNvSpPr/>
      </xdr:nvSpPr>
      <xdr:spPr>
        <a:xfrm>
          <a:off x="819150" y="3048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77</xdr:row>
      <xdr:rowOff>0</xdr:rowOff>
    </xdr:from>
    <xdr:ext cx="123825" cy="133350"/>
    <xdr:sp macro="" textlink="">
      <xdr:nvSpPr>
        <xdr:cNvPr id="35" name="Shape 3">
          <a:extLst>
            <a:ext uri="{FF2B5EF4-FFF2-40B4-BE49-F238E27FC236}">
              <a16:creationId xmlns:a16="http://schemas.microsoft.com/office/drawing/2014/main" id="{26F21390-B253-47D2-91EF-B9AA19807A7E}"/>
            </a:ext>
          </a:extLst>
        </xdr:cNvPr>
        <xdr:cNvSpPr/>
      </xdr:nvSpPr>
      <xdr:spPr>
        <a:xfrm>
          <a:off x="800100" y="13563600"/>
          <a:ext cx="12382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1</xdr:row>
      <xdr:rowOff>66675</xdr:rowOff>
    </xdr:from>
    <xdr:ext cx="114300" cy="85725"/>
    <xdr:sp macro="" textlink="">
      <xdr:nvSpPr>
        <xdr:cNvPr id="36" name="Shape 4">
          <a:extLst>
            <a:ext uri="{FF2B5EF4-FFF2-40B4-BE49-F238E27FC236}">
              <a16:creationId xmlns:a16="http://schemas.microsoft.com/office/drawing/2014/main" id="{CF641208-3CC9-44FD-918C-916F9E87E8DD}"/>
            </a:ext>
          </a:extLst>
        </xdr:cNvPr>
        <xdr:cNvSpPr/>
      </xdr:nvSpPr>
      <xdr:spPr>
        <a:xfrm>
          <a:off x="809625" y="390525"/>
          <a:ext cx="11430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1</xdr:row>
      <xdr:rowOff>66675</xdr:rowOff>
    </xdr:from>
    <xdr:ext cx="114300" cy="85725"/>
    <xdr:sp macro="" textlink="">
      <xdr:nvSpPr>
        <xdr:cNvPr id="37" name="Shape 4">
          <a:extLst>
            <a:ext uri="{FF2B5EF4-FFF2-40B4-BE49-F238E27FC236}">
              <a16:creationId xmlns:a16="http://schemas.microsoft.com/office/drawing/2014/main" id="{4C4A9561-6B70-4BAB-A02E-988A40FF4572}"/>
            </a:ext>
          </a:extLst>
        </xdr:cNvPr>
        <xdr:cNvSpPr/>
      </xdr:nvSpPr>
      <xdr:spPr>
        <a:xfrm>
          <a:off x="809625" y="390525"/>
          <a:ext cx="11430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0</xdr:colOff>
      <xdr:row>48</xdr:row>
      <xdr:rowOff>66675</xdr:rowOff>
    </xdr:from>
    <xdr:ext cx="333375" cy="171450"/>
    <xdr:sp macro="" textlink="">
      <xdr:nvSpPr>
        <xdr:cNvPr id="38" name="Shape 41">
          <a:extLst>
            <a:ext uri="{FF2B5EF4-FFF2-40B4-BE49-F238E27FC236}">
              <a16:creationId xmlns:a16="http://schemas.microsoft.com/office/drawing/2014/main" id="{344FB86E-EF1C-47CB-92C2-C9B829A44CA2}"/>
            </a:ext>
          </a:extLst>
        </xdr:cNvPr>
        <xdr:cNvSpPr/>
      </xdr:nvSpPr>
      <xdr:spPr>
        <a:xfrm>
          <a:off x="13154025" y="8934450"/>
          <a:ext cx="333375"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48</xdr:row>
      <xdr:rowOff>0</xdr:rowOff>
    </xdr:from>
    <xdr:ext cx="123825" cy="133350"/>
    <xdr:sp macro="" textlink="">
      <xdr:nvSpPr>
        <xdr:cNvPr id="39" name="Shape 3">
          <a:extLst>
            <a:ext uri="{FF2B5EF4-FFF2-40B4-BE49-F238E27FC236}">
              <a16:creationId xmlns:a16="http://schemas.microsoft.com/office/drawing/2014/main" id="{DA91756D-6E25-4873-99DD-C924E8289BDC}"/>
            </a:ext>
          </a:extLst>
        </xdr:cNvPr>
        <xdr:cNvSpPr/>
      </xdr:nvSpPr>
      <xdr:spPr>
        <a:xfrm>
          <a:off x="809625" y="8867775"/>
          <a:ext cx="12382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23825"/>
    <xdr:sp macro="" textlink="">
      <xdr:nvSpPr>
        <xdr:cNvPr id="40" name="Shape 26">
          <a:extLst>
            <a:ext uri="{FF2B5EF4-FFF2-40B4-BE49-F238E27FC236}">
              <a16:creationId xmlns:a16="http://schemas.microsoft.com/office/drawing/2014/main" id="{A758CE25-FE60-40D9-97C8-EFC651673E8D}"/>
            </a:ext>
          </a:extLst>
        </xdr:cNvPr>
        <xdr:cNvSpPr/>
      </xdr:nvSpPr>
      <xdr:spPr>
        <a:xfrm>
          <a:off x="0"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41" name="Shape 27">
          <a:extLst>
            <a:ext uri="{FF2B5EF4-FFF2-40B4-BE49-F238E27FC236}">
              <a16:creationId xmlns:a16="http://schemas.microsoft.com/office/drawing/2014/main" id="{3AA10585-A102-4B6B-813E-D0A7EA0B0241}"/>
            </a:ext>
          </a:extLst>
        </xdr:cNvPr>
        <xdr:cNvSpPr/>
      </xdr:nvSpPr>
      <xdr:spPr>
        <a:xfrm>
          <a:off x="0" y="3048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04775" cy="114300"/>
    <xdr:sp macro="" textlink="">
      <xdr:nvSpPr>
        <xdr:cNvPr id="42" name="Shape 40">
          <a:extLst>
            <a:ext uri="{FF2B5EF4-FFF2-40B4-BE49-F238E27FC236}">
              <a16:creationId xmlns:a16="http://schemas.microsoft.com/office/drawing/2014/main" id="{0A062104-5092-4B94-ABAB-136701097AB2}"/>
            </a:ext>
          </a:extLst>
        </xdr:cNvPr>
        <xdr:cNvSpPr/>
      </xdr:nvSpPr>
      <xdr:spPr>
        <a:xfrm>
          <a:off x="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43" name="Shape 41">
          <a:extLst>
            <a:ext uri="{FF2B5EF4-FFF2-40B4-BE49-F238E27FC236}">
              <a16:creationId xmlns:a16="http://schemas.microsoft.com/office/drawing/2014/main" id="{56A2FEA8-512B-4CE8-90D8-F37A5B75457F}"/>
            </a:ext>
          </a:extLst>
        </xdr:cNvPr>
        <xdr:cNvSpPr/>
      </xdr:nvSpPr>
      <xdr:spPr>
        <a:xfrm>
          <a:off x="0" y="30480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44" name="Shape 26">
          <a:extLst>
            <a:ext uri="{FF2B5EF4-FFF2-40B4-BE49-F238E27FC236}">
              <a16:creationId xmlns:a16="http://schemas.microsoft.com/office/drawing/2014/main" id="{F1441CA8-FBE6-4ADE-A481-FF207A91FFDA}"/>
            </a:ext>
          </a:extLst>
        </xdr:cNvPr>
        <xdr:cNvSpPr/>
      </xdr:nvSpPr>
      <xdr:spPr>
        <a:xfrm>
          <a:off x="809625"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45" name="Shape 27">
          <a:extLst>
            <a:ext uri="{FF2B5EF4-FFF2-40B4-BE49-F238E27FC236}">
              <a16:creationId xmlns:a16="http://schemas.microsoft.com/office/drawing/2014/main" id="{4DA78954-BE0E-4809-8913-D65BE7C697AB}"/>
            </a:ext>
          </a:extLst>
        </xdr:cNvPr>
        <xdr:cNvSpPr/>
      </xdr:nvSpPr>
      <xdr:spPr>
        <a:xfrm>
          <a:off x="819150" y="3048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46" name="Shape 40">
          <a:extLst>
            <a:ext uri="{FF2B5EF4-FFF2-40B4-BE49-F238E27FC236}">
              <a16:creationId xmlns:a16="http://schemas.microsoft.com/office/drawing/2014/main" id="{5944DD9E-185E-4989-A4B5-40E105D13619}"/>
            </a:ext>
          </a:extLst>
        </xdr:cNvPr>
        <xdr:cNvSpPr/>
      </xdr:nvSpPr>
      <xdr:spPr>
        <a:xfrm>
          <a:off x="81915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47" name="Shape 41">
          <a:extLst>
            <a:ext uri="{FF2B5EF4-FFF2-40B4-BE49-F238E27FC236}">
              <a16:creationId xmlns:a16="http://schemas.microsoft.com/office/drawing/2014/main" id="{9F18798A-B42B-4005-B46F-61EEB8DBC9D0}"/>
            </a:ext>
          </a:extLst>
        </xdr:cNvPr>
        <xdr:cNvSpPr/>
      </xdr:nvSpPr>
      <xdr:spPr>
        <a:xfrm>
          <a:off x="828675" y="30480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23825" cy="133350"/>
    <xdr:sp macro="" textlink="">
      <xdr:nvSpPr>
        <xdr:cNvPr id="3" name="Shape 3">
          <a:extLst>
            <a:ext uri="{FF2B5EF4-FFF2-40B4-BE49-F238E27FC236}">
              <a16:creationId xmlns:a16="http://schemas.microsoft.com/office/drawing/2014/main" id="{00000000-0008-0000-0500-000003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14300" cy="85725"/>
    <xdr:sp macro="" textlink="">
      <xdr:nvSpPr>
        <xdr:cNvPr id="4" name="Shape 4">
          <a:extLst>
            <a:ext uri="{FF2B5EF4-FFF2-40B4-BE49-F238E27FC236}">
              <a16:creationId xmlns:a16="http://schemas.microsoft.com/office/drawing/2014/main" id="{00000000-0008-0000-0500-000004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22</xdr:row>
      <xdr:rowOff>0</xdr:rowOff>
    </xdr:from>
    <xdr:ext cx="333375" cy="171450"/>
    <xdr:sp macro="" textlink="">
      <xdr:nvSpPr>
        <xdr:cNvPr id="39" name="Shape 39">
          <a:extLst>
            <a:ext uri="{FF2B5EF4-FFF2-40B4-BE49-F238E27FC236}">
              <a16:creationId xmlns:a16="http://schemas.microsoft.com/office/drawing/2014/main" id="{00000000-0008-0000-0500-000027000000}"/>
            </a:ext>
          </a:extLst>
        </xdr:cNvPr>
        <xdr:cNvSpPr/>
      </xdr:nvSpPr>
      <xdr:spPr>
        <a:xfrm>
          <a:off x="5184075" y="3699038"/>
          <a:ext cx="32385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22</xdr:row>
      <xdr:rowOff>0</xdr:rowOff>
    </xdr:from>
    <xdr:ext cx="123825" cy="133350"/>
    <xdr:sp macro="" textlink="">
      <xdr:nvSpPr>
        <xdr:cNvPr id="2" name="Shape 3">
          <a:extLst>
            <a:ext uri="{FF2B5EF4-FFF2-40B4-BE49-F238E27FC236}">
              <a16:creationId xmlns:a16="http://schemas.microsoft.com/office/drawing/2014/main" id="{00000000-0008-0000-0500-000002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22</xdr:row>
      <xdr:rowOff>0</xdr:rowOff>
    </xdr:from>
    <xdr:ext cx="76200" cy="123825"/>
    <xdr:sp macro="" textlink="">
      <xdr:nvSpPr>
        <xdr:cNvPr id="31" name="Shape 31">
          <a:extLst>
            <a:ext uri="{FF2B5EF4-FFF2-40B4-BE49-F238E27FC236}">
              <a16:creationId xmlns:a16="http://schemas.microsoft.com/office/drawing/2014/main" id="{00000000-0008-0000-0500-00001F000000}"/>
            </a:ext>
          </a:extLst>
        </xdr:cNvPr>
        <xdr:cNvSpPr/>
      </xdr:nvSpPr>
      <xdr:spPr>
        <a:xfrm flipH="1">
          <a:off x="5312663" y="3722850"/>
          <a:ext cx="666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23</xdr:row>
      <xdr:rowOff>0</xdr:rowOff>
    </xdr:from>
    <xdr:ext cx="66675" cy="66675"/>
    <xdr:sp macro="" textlink="">
      <xdr:nvSpPr>
        <xdr:cNvPr id="32" name="Shape 32">
          <a:extLst>
            <a:ext uri="{FF2B5EF4-FFF2-40B4-BE49-F238E27FC236}">
              <a16:creationId xmlns:a16="http://schemas.microsoft.com/office/drawing/2014/main" id="{00000000-0008-0000-0500-000020000000}"/>
            </a:ext>
          </a:extLst>
        </xdr:cNvPr>
        <xdr:cNvSpPr/>
      </xdr:nvSpPr>
      <xdr:spPr>
        <a:xfrm rot="10800000">
          <a:off x="5317425" y="3751425"/>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23</xdr:row>
      <xdr:rowOff>0</xdr:rowOff>
    </xdr:from>
    <xdr:ext cx="76200" cy="123825"/>
    <xdr:sp macro="" textlink="">
      <xdr:nvSpPr>
        <xdr:cNvPr id="5" name="Shape 31">
          <a:extLst>
            <a:ext uri="{FF2B5EF4-FFF2-40B4-BE49-F238E27FC236}">
              <a16:creationId xmlns:a16="http://schemas.microsoft.com/office/drawing/2014/main" id="{00000000-0008-0000-0500-000005000000}"/>
            </a:ext>
          </a:extLst>
        </xdr:cNvPr>
        <xdr:cNvSpPr/>
      </xdr:nvSpPr>
      <xdr:spPr>
        <a:xfrm flipH="1">
          <a:off x="5312663" y="3722850"/>
          <a:ext cx="666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26</xdr:row>
      <xdr:rowOff>0</xdr:rowOff>
    </xdr:from>
    <xdr:ext cx="76200" cy="114300"/>
    <xdr:sp macro="" textlink="">
      <xdr:nvSpPr>
        <xdr:cNvPr id="33" name="Shape 33">
          <a:extLst>
            <a:ext uri="{FF2B5EF4-FFF2-40B4-BE49-F238E27FC236}">
              <a16:creationId xmlns:a16="http://schemas.microsoft.com/office/drawing/2014/main" id="{00000000-0008-0000-0500-000021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26</xdr:row>
      <xdr:rowOff>0</xdr:rowOff>
    </xdr:from>
    <xdr:ext cx="76200" cy="114300"/>
    <xdr:sp macro="" textlink="">
      <xdr:nvSpPr>
        <xdr:cNvPr id="6" name="Shape 33">
          <a:extLst>
            <a:ext uri="{FF2B5EF4-FFF2-40B4-BE49-F238E27FC236}">
              <a16:creationId xmlns:a16="http://schemas.microsoft.com/office/drawing/2014/main" id="{00000000-0008-0000-0500-000006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27</xdr:row>
      <xdr:rowOff>0</xdr:rowOff>
    </xdr:from>
    <xdr:ext cx="76200" cy="114300"/>
    <xdr:sp macro="" textlink="">
      <xdr:nvSpPr>
        <xdr:cNvPr id="7" name="Shape 33">
          <a:extLst>
            <a:ext uri="{FF2B5EF4-FFF2-40B4-BE49-F238E27FC236}">
              <a16:creationId xmlns:a16="http://schemas.microsoft.com/office/drawing/2014/main" id="{00000000-0008-0000-0500-000007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27</xdr:row>
      <xdr:rowOff>0</xdr:rowOff>
    </xdr:from>
    <xdr:ext cx="76200" cy="114300"/>
    <xdr:sp macro="" textlink="">
      <xdr:nvSpPr>
        <xdr:cNvPr id="8" name="Shape 33">
          <a:extLst>
            <a:ext uri="{FF2B5EF4-FFF2-40B4-BE49-F238E27FC236}">
              <a16:creationId xmlns:a16="http://schemas.microsoft.com/office/drawing/2014/main" id="{00000000-0008-0000-0500-000008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809625</xdr:colOff>
      <xdr:row>1</xdr:row>
      <xdr:rowOff>0</xdr:rowOff>
    </xdr:from>
    <xdr:ext cx="123825" cy="85725"/>
    <xdr:sp macro="" textlink="">
      <xdr:nvSpPr>
        <xdr:cNvPr id="40" name="Shape 40">
          <a:extLst>
            <a:ext uri="{FF2B5EF4-FFF2-40B4-BE49-F238E27FC236}">
              <a16:creationId xmlns:a16="http://schemas.microsoft.com/office/drawing/2014/main" id="{00000000-0008-0000-0500-000028000000}"/>
            </a:ext>
          </a:extLst>
        </xdr:cNvPr>
        <xdr:cNvSpPr/>
      </xdr:nvSpPr>
      <xdr:spPr>
        <a:xfrm>
          <a:off x="5288850" y="3741900"/>
          <a:ext cx="1143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23825"/>
    <xdr:sp macro="" textlink="">
      <xdr:nvSpPr>
        <xdr:cNvPr id="34" name="Shape 34">
          <a:extLst>
            <a:ext uri="{FF2B5EF4-FFF2-40B4-BE49-F238E27FC236}">
              <a16:creationId xmlns:a16="http://schemas.microsoft.com/office/drawing/2014/main" id="{00000000-0008-0000-0500-000022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35" name="Shape 35">
          <a:extLst>
            <a:ext uri="{FF2B5EF4-FFF2-40B4-BE49-F238E27FC236}">
              <a16:creationId xmlns:a16="http://schemas.microsoft.com/office/drawing/2014/main" id="{00000000-0008-0000-0500-000023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22</xdr:row>
      <xdr:rowOff>0</xdr:rowOff>
    </xdr:from>
    <xdr:ext cx="123825" cy="133350"/>
    <xdr:sp macro="" textlink="">
      <xdr:nvSpPr>
        <xdr:cNvPr id="9" name="Shape 3">
          <a:extLst>
            <a:ext uri="{FF2B5EF4-FFF2-40B4-BE49-F238E27FC236}">
              <a16:creationId xmlns:a16="http://schemas.microsoft.com/office/drawing/2014/main" id="{00000000-0008-0000-0500-000009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66675</xdr:rowOff>
    </xdr:from>
    <xdr:ext cx="114300" cy="85725"/>
    <xdr:sp macro="" textlink="">
      <xdr:nvSpPr>
        <xdr:cNvPr id="10" name="Shape 4">
          <a:extLst>
            <a:ext uri="{FF2B5EF4-FFF2-40B4-BE49-F238E27FC236}">
              <a16:creationId xmlns:a16="http://schemas.microsoft.com/office/drawing/2014/main" id="{00000000-0008-0000-0500-00000A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66675</xdr:rowOff>
    </xdr:from>
    <xdr:ext cx="114300" cy="85725"/>
    <xdr:sp macro="" textlink="">
      <xdr:nvSpPr>
        <xdr:cNvPr id="11" name="Shape 4">
          <a:extLst>
            <a:ext uri="{FF2B5EF4-FFF2-40B4-BE49-F238E27FC236}">
              <a16:creationId xmlns:a16="http://schemas.microsoft.com/office/drawing/2014/main" id="{00000000-0008-0000-0500-00000B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0</xdr:row>
      <xdr:rowOff>0</xdr:rowOff>
    </xdr:from>
    <xdr:ext cx="123825" cy="133350"/>
    <xdr:sp macro="" textlink="">
      <xdr:nvSpPr>
        <xdr:cNvPr id="12" name="Shape 3">
          <a:extLst>
            <a:ext uri="{FF2B5EF4-FFF2-40B4-BE49-F238E27FC236}">
              <a16:creationId xmlns:a16="http://schemas.microsoft.com/office/drawing/2014/main" id="{00000000-0008-0000-0500-00000C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1</xdr:row>
      <xdr:rowOff>-19050</xdr:rowOff>
    </xdr:from>
    <xdr:ext cx="114300" cy="85725"/>
    <xdr:sp macro="" textlink="">
      <xdr:nvSpPr>
        <xdr:cNvPr id="13" name="Shape 4">
          <a:extLst>
            <a:ext uri="{FF2B5EF4-FFF2-40B4-BE49-F238E27FC236}">
              <a16:creationId xmlns:a16="http://schemas.microsoft.com/office/drawing/2014/main" id="{00000000-0008-0000-0500-00000D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657225</xdr:colOff>
      <xdr:row>22</xdr:row>
      <xdr:rowOff>0</xdr:rowOff>
    </xdr:from>
    <xdr:ext cx="333375" cy="171450"/>
    <xdr:sp macro="" textlink="">
      <xdr:nvSpPr>
        <xdr:cNvPr id="14" name="Shape 39">
          <a:extLst>
            <a:ext uri="{FF2B5EF4-FFF2-40B4-BE49-F238E27FC236}">
              <a16:creationId xmlns:a16="http://schemas.microsoft.com/office/drawing/2014/main" id="{00000000-0008-0000-0500-00000E000000}"/>
            </a:ext>
          </a:extLst>
        </xdr:cNvPr>
        <xdr:cNvSpPr/>
      </xdr:nvSpPr>
      <xdr:spPr>
        <a:xfrm>
          <a:off x="5184075" y="3699038"/>
          <a:ext cx="32385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22</xdr:row>
      <xdr:rowOff>0</xdr:rowOff>
    </xdr:from>
    <xdr:ext cx="123825" cy="133350"/>
    <xdr:sp macro="" textlink="">
      <xdr:nvSpPr>
        <xdr:cNvPr id="15" name="Shape 3">
          <a:extLst>
            <a:ext uri="{FF2B5EF4-FFF2-40B4-BE49-F238E27FC236}">
              <a16:creationId xmlns:a16="http://schemas.microsoft.com/office/drawing/2014/main" id="{00000000-0008-0000-0500-00000F000000}"/>
            </a:ext>
          </a:extLst>
        </xdr:cNvPr>
        <xdr:cNvSpPr/>
      </xdr:nvSpPr>
      <xdr:spPr>
        <a:xfrm>
          <a:off x="5288850" y="3718088"/>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22</xdr:row>
      <xdr:rowOff>0</xdr:rowOff>
    </xdr:from>
    <xdr:ext cx="76200" cy="123825"/>
    <xdr:sp macro="" textlink="">
      <xdr:nvSpPr>
        <xdr:cNvPr id="16" name="Shape 31">
          <a:extLst>
            <a:ext uri="{FF2B5EF4-FFF2-40B4-BE49-F238E27FC236}">
              <a16:creationId xmlns:a16="http://schemas.microsoft.com/office/drawing/2014/main" id="{00000000-0008-0000-0500-000010000000}"/>
            </a:ext>
          </a:extLst>
        </xdr:cNvPr>
        <xdr:cNvSpPr/>
      </xdr:nvSpPr>
      <xdr:spPr>
        <a:xfrm flipH="1">
          <a:off x="5312663" y="3722850"/>
          <a:ext cx="666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23</xdr:row>
      <xdr:rowOff>0</xdr:rowOff>
    </xdr:from>
    <xdr:ext cx="66675" cy="66675"/>
    <xdr:sp macro="" textlink="">
      <xdr:nvSpPr>
        <xdr:cNvPr id="17" name="Shape 32">
          <a:extLst>
            <a:ext uri="{FF2B5EF4-FFF2-40B4-BE49-F238E27FC236}">
              <a16:creationId xmlns:a16="http://schemas.microsoft.com/office/drawing/2014/main" id="{00000000-0008-0000-0500-000011000000}"/>
            </a:ext>
          </a:extLst>
        </xdr:cNvPr>
        <xdr:cNvSpPr/>
      </xdr:nvSpPr>
      <xdr:spPr>
        <a:xfrm rot="10800000">
          <a:off x="5317425" y="3751425"/>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23</xdr:row>
      <xdr:rowOff>0</xdr:rowOff>
    </xdr:from>
    <xdr:ext cx="76200" cy="123825"/>
    <xdr:sp macro="" textlink="">
      <xdr:nvSpPr>
        <xdr:cNvPr id="18" name="Shape 31">
          <a:extLst>
            <a:ext uri="{FF2B5EF4-FFF2-40B4-BE49-F238E27FC236}">
              <a16:creationId xmlns:a16="http://schemas.microsoft.com/office/drawing/2014/main" id="{00000000-0008-0000-0500-000012000000}"/>
            </a:ext>
          </a:extLst>
        </xdr:cNvPr>
        <xdr:cNvSpPr/>
      </xdr:nvSpPr>
      <xdr:spPr>
        <a:xfrm flipH="1">
          <a:off x="5312663" y="3722850"/>
          <a:ext cx="666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26</xdr:row>
      <xdr:rowOff>0</xdr:rowOff>
    </xdr:from>
    <xdr:ext cx="76200" cy="114300"/>
    <xdr:sp macro="" textlink="">
      <xdr:nvSpPr>
        <xdr:cNvPr id="19" name="Shape 33">
          <a:extLst>
            <a:ext uri="{FF2B5EF4-FFF2-40B4-BE49-F238E27FC236}">
              <a16:creationId xmlns:a16="http://schemas.microsoft.com/office/drawing/2014/main" id="{00000000-0008-0000-0500-000013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26</xdr:row>
      <xdr:rowOff>0</xdr:rowOff>
    </xdr:from>
    <xdr:ext cx="76200" cy="114300"/>
    <xdr:sp macro="" textlink="">
      <xdr:nvSpPr>
        <xdr:cNvPr id="20" name="Shape 33">
          <a:extLst>
            <a:ext uri="{FF2B5EF4-FFF2-40B4-BE49-F238E27FC236}">
              <a16:creationId xmlns:a16="http://schemas.microsoft.com/office/drawing/2014/main" id="{00000000-0008-0000-0500-000014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27</xdr:row>
      <xdr:rowOff>0</xdr:rowOff>
    </xdr:from>
    <xdr:ext cx="76200" cy="114300"/>
    <xdr:sp macro="" textlink="">
      <xdr:nvSpPr>
        <xdr:cNvPr id="21" name="Shape 33">
          <a:extLst>
            <a:ext uri="{FF2B5EF4-FFF2-40B4-BE49-F238E27FC236}">
              <a16:creationId xmlns:a16="http://schemas.microsoft.com/office/drawing/2014/main" id="{00000000-0008-0000-0500-000015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27</xdr:row>
      <xdr:rowOff>0</xdr:rowOff>
    </xdr:from>
    <xdr:ext cx="76200" cy="114300"/>
    <xdr:sp macro="" textlink="">
      <xdr:nvSpPr>
        <xdr:cNvPr id="22" name="Shape 33">
          <a:extLst>
            <a:ext uri="{FF2B5EF4-FFF2-40B4-BE49-F238E27FC236}">
              <a16:creationId xmlns:a16="http://schemas.microsoft.com/office/drawing/2014/main" id="{00000000-0008-0000-0500-000016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23" name="Shape 34">
          <a:extLst>
            <a:ext uri="{FF2B5EF4-FFF2-40B4-BE49-F238E27FC236}">
              <a16:creationId xmlns:a16="http://schemas.microsoft.com/office/drawing/2014/main" id="{00000000-0008-0000-0500-000017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24" name="Shape 35">
          <a:extLst>
            <a:ext uri="{FF2B5EF4-FFF2-40B4-BE49-F238E27FC236}">
              <a16:creationId xmlns:a16="http://schemas.microsoft.com/office/drawing/2014/main" id="{00000000-0008-0000-0500-000018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1</xdr:row>
      <xdr:rowOff>66675</xdr:rowOff>
    </xdr:from>
    <xdr:ext cx="114300" cy="85725"/>
    <xdr:sp macro="" textlink="">
      <xdr:nvSpPr>
        <xdr:cNvPr id="25" name="Shape 4">
          <a:extLst>
            <a:ext uri="{FF2B5EF4-FFF2-40B4-BE49-F238E27FC236}">
              <a16:creationId xmlns:a16="http://schemas.microsoft.com/office/drawing/2014/main" id="{00000000-0008-0000-0500-000019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428625</xdr:colOff>
      <xdr:row>6</xdr:row>
      <xdr:rowOff>133350</xdr:rowOff>
    </xdr:from>
    <xdr:ext cx="114300" cy="85725"/>
    <xdr:sp macro="" textlink="">
      <xdr:nvSpPr>
        <xdr:cNvPr id="26" name="Shape 4">
          <a:extLst>
            <a:ext uri="{FF2B5EF4-FFF2-40B4-BE49-F238E27FC236}">
              <a16:creationId xmlns:a16="http://schemas.microsoft.com/office/drawing/2014/main" id="{00000000-0008-0000-0500-00001A000000}"/>
            </a:ext>
          </a:extLst>
        </xdr:cNvPr>
        <xdr:cNvSpPr/>
      </xdr:nvSpPr>
      <xdr:spPr>
        <a:xfrm>
          <a:off x="5293613" y="37419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31</xdr:row>
      <xdr:rowOff>0</xdr:rowOff>
    </xdr:from>
    <xdr:ext cx="76200" cy="123825"/>
    <xdr:sp macro="" textlink="">
      <xdr:nvSpPr>
        <xdr:cNvPr id="27" name="Shape 31">
          <a:extLst>
            <a:ext uri="{FF2B5EF4-FFF2-40B4-BE49-F238E27FC236}">
              <a16:creationId xmlns:a16="http://schemas.microsoft.com/office/drawing/2014/main" id="{00000000-0008-0000-0500-00001B000000}"/>
            </a:ext>
          </a:extLst>
        </xdr:cNvPr>
        <xdr:cNvSpPr/>
      </xdr:nvSpPr>
      <xdr:spPr>
        <a:xfrm flipH="1">
          <a:off x="5312663" y="3722850"/>
          <a:ext cx="666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31</xdr:row>
      <xdr:rowOff>0</xdr:rowOff>
    </xdr:from>
    <xdr:ext cx="66675" cy="66675"/>
    <xdr:sp macro="" textlink="">
      <xdr:nvSpPr>
        <xdr:cNvPr id="28" name="Shape 32">
          <a:extLst>
            <a:ext uri="{FF2B5EF4-FFF2-40B4-BE49-F238E27FC236}">
              <a16:creationId xmlns:a16="http://schemas.microsoft.com/office/drawing/2014/main" id="{00000000-0008-0000-0500-00001C000000}"/>
            </a:ext>
          </a:extLst>
        </xdr:cNvPr>
        <xdr:cNvSpPr/>
      </xdr:nvSpPr>
      <xdr:spPr>
        <a:xfrm rot="10800000">
          <a:off x="5317425" y="3751425"/>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31</xdr:row>
      <xdr:rowOff>0</xdr:rowOff>
    </xdr:from>
    <xdr:ext cx="76200" cy="123825"/>
    <xdr:sp macro="" textlink="">
      <xdr:nvSpPr>
        <xdr:cNvPr id="29" name="Shape 31">
          <a:extLst>
            <a:ext uri="{FF2B5EF4-FFF2-40B4-BE49-F238E27FC236}">
              <a16:creationId xmlns:a16="http://schemas.microsoft.com/office/drawing/2014/main" id="{00000000-0008-0000-0500-00001D000000}"/>
            </a:ext>
          </a:extLst>
        </xdr:cNvPr>
        <xdr:cNvSpPr/>
      </xdr:nvSpPr>
      <xdr:spPr>
        <a:xfrm flipH="1">
          <a:off x="5312663" y="3722850"/>
          <a:ext cx="666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23825"/>
    <xdr:sp macro="" textlink="">
      <xdr:nvSpPr>
        <xdr:cNvPr id="30" name="Shape 26">
          <a:extLst>
            <a:ext uri="{FF2B5EF4-FFF2-40B4-BE49-F238E27FC236}">
              <a16:creationId xmlns:a16="http://schemas.microsoft.com/office/drawing/2014/main" id="{E182995F-9901-45DA-8C2A-A40577A2AFE9}"/>
            </a:ext>
          </a:extLst>
        </xdr:cNvPr>
        <xdr:cNvSpPr/>
      </xdr:nvSpPr>
      <xdr:spPr>
        <a:xfrm>
          <a:off x="0"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36" name="Shape 27">
          <a:extLst>
            <a:ext uri="{FF2B5EF4-FFF2-40B4-BE49-F238E27FC236}">
              <a16:creationId xmlns:a16="http://schemas.microsoft.com/office/drawing/2014/main" id="{8A3074AD-6CD9-4173-BF15-7722D3E3F690}"/>
            </a:ext>
          </a:extLst>
        </xdr:cNvPr>
        <xdr:cNvSpPr/>
      </xdr:nvSpPr>
      <xdr:spPr>
        <a:xfrm>
          <a:off x="0" y="3048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04775" cy="114300"/>
    <xdr:sp macro="" textlink="">
      <xdr:nvSpPr>
        <xdr:cNvPr id="37" name="Shape 40">
          <a:extLst>
            <a:ext uri="{FF2B5EF4-FFF2-40B4-BE49-F238E27FC236}">
              <a16:creationId xmlns:a16="http://schemas.microsoft.com/office/drawing/2014/main" id="{3858A173-ED0B-4850-BE7F-7545BC06EE95}"/>
            </a:ext>
          </a:extLst>
        </xdr:cNvPr>
        <xdr:cNvSpPr/>
      </xdr:nvSpPr>
      <xdr:spPr>
        <a:xfrm>
          <a:off x="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38" name="Shape 41">
          <a:extLst>
            <a:ext uri="{FF2B5EF4-FFF2-40B4-BE49-F238E27FC236}">
              <a16:creationId xmlns:a16="http://schemas.microsoft.com/office/drawing/2014/main" id="{2D93BA43-12F5-4FCA-8C50-7177BA9B1DC3}"/>
            </a:ext>
          </a:extLst>
        </xdr:cNvPr>
        <xdr:cNvSpPr/>
      </xdr:nvSpPr>
      <xdr:spPr>
        <a:xfrm>
          <a:off x="0" y="30480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41" name="Shape 26">
          <a:extLst>
            <a:ext uri="{FF2B5EF4-FFF2-40B4-BE49-F238E27FC236}">
              <a16:creationId xmlns:a16="http://schemas.microsoft.com/office/drawing/2014/main" id="{11E26B9F-AF88-4779-B035-D9371326A1AC}"/>
            </a:ext>
          </a:extLst>
        </xdr:cNvPr>
        <xdr:cNvSpPr/>
      </xdr:nvSpPr>
      <xdr:spPr>
        <a:xfrm>
          <a:off x="809625"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42" name="Shape 27">
          <a:extLst>
            <a:ext uri="{FF2B5EF4-FFF2-40B4-BE49-F238E27FC236}">
              <a16:creationId xmlns:a16="http://schemas.microsoft.com/office/drawing/2014/main" id="{C48A6642-1FE4-4199-87E1-923C292B008F}"/>
            </a:ext>
          </a:extLst>
        </xdr:cNvPr>
        <xdr:cNvSpPr/>
      </xdr:nvSpPr>
      <xdr:spPr>
        <a:xfrm>
          <a:off x="819150" y="304800"/>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43" name="Shape 40">
          <a:extLst>
            <a:ext uri="{FF2B5EF4-FFF2-40B4-BE49-F238E27FC236}">
              <a16:creationId xmlns:a16="http://schemas.microsoft.com/office/drawing/2014/main" id="{E87921DF-856C-45E9-8154-925283EF7BC7}"/>
            </a:ext>
          </a:extLst>
        </xdr:cNvPr>
        <xdr:cNvSpPr/>
      </xdr:nvSpPr>
      <xdr:spPr>
        <a:xfrm>
          <a:off x="81915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44" name="Shape 41">
          <a:extLst>
            <a:ext uri="{FF2B5EF4-FFF2-40B4-BE49-F238E27FC236}">
              <a16:creationId xmlns:a16="http://schemas.microsoft.com/office/drawing/2014/main" id="{EBEFDF4A-5028-4DC6-ADD7-28C6BC7AC5B7}"/>
            </a:ext>
          </a:extLst>
        </xdr:cNvPr>
        <xdr:cNvSpPr/>
      </xdr:nvSpPr>
      <xdr:spPr>
        <a:xfrm>
          <a:off x="828675" y="30480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42875" cy="133350"/>
    <xdr:sp macro="" textlink="">
      <xdr:nvSpPr>
        <xdr:cNvPr id="38" name="Shape 38">
          <a:extLst>
            <a:ext uri="{FF2B5EF4-FFF2-40B4-BE49-F238E27FC236}">
              <a16:creationId xmlns:a16="http://schemas.microsoft.com/office/drawing/2014/main" id="{00000000-0008-0000-0600-000026000000}"/>
            </a:ext>
          </a:extLst>
        </xdr:cNvPr>
        <xdr:cNvSpPr/>
      </xdr:nvSpPr>
      <xdr:spPr>
        <a:xfrm>
          <a:off x="5279325" y="3718088"/>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33350" cy="123825"/>
    <xdr:sp macro="" textlink="">
      <xdr:nvSpPr>
        <xdr:cNvPr id="42" name="Shape 42">
          <a:extLst>
            <a:ext uri="{FF2B5EF4-FFF2-40B4-BE49-F238E27FC236}">
              <a16:creationId xmlns:a16="http://schemas.microsoft.com/office/drawing/2014/main" id="{00000000-0008-0000-0600-00002A000000}"/>
            </a:ext>
          </a:extLst>
        </xdr:cNvPr>
        <xdr:cNvSpPr/>
      </xdr:nvSpPr>
      <xdr:spPr>
        <a:xfrm>
          <a:off x="5284088" y="372285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24</xdr:row>
      <xdr:rowOff>-19050</xdr:rowOff>
    </xdr:from>
    <xdr:ext cx="66675" cy="66675"/>
    <xdr:sp macro="" textlink="">
      <xdr:nvSpPr>
        <xdr:cNvPr id="32" name="Shape 32">
          <a:extLst>
            <a:ext uri="{FF2B5EF4-FFF2-40B4-BE49-F238E27FC236}">
              <a16:creationId xmlns:a16="http://schemas.microsoft.com/office/drawing/2014/main" id="{00000000-0008-0000-0600-000020000000}"/>
            </a:ext>
          </a:extLst>
        </xdr:cNvPr>
        <xdr:cNvSpPr/>
      </xdr:nvSpPr>
      <xdr:spPr>
        <a:xfrm rot="10800000">
          <a:off x="5317425" y="3751425"/>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600075" cy="95250"/>
    <xdr:sp macro="" textlink="">
      <xdr:nvSpPr>
        <xdr:cNvPr id="43" name="Shape 43">
          <a:extLst>
            <a:ext uri="{FF2B5EF4-FFF2-40B4-BE49-F238E27FC236}">
              <a16:creationId xmlns:a16="http://schemas.microsoft.com/office/drawing/2014/main" id="{00000000-0008-0000-0600-00002B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104775</xdr:rowOff>
    </xdr:from>
    <xdr:ext cx="276225" cy="85725"/>
    <xdr:sp macro="" textlink="">
      <xdr:nvSpPr>
        <xdr:cNvPr id="44" name="Shape 44">
          <a:extLst>
            <a:ext uri="{FF2B5EF4-FFF2-40B4-BE49-F238E27FC236}">
              <a16:creationId xmlns:a16="http://schemas.microsoft.com/office/drawing/2014/main" id="{00000000-0008-0000-0600-00002C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600075" cy="95250"/>
    <xdr:sp macro="" textlink="">
      <xdr:nvSpPr>
        <xdr:cNvPr id="2" name="Shape 43">
          <a:extLst>
            <a:ext uri="{FF2B5EF4-FFF2-40B4-BE49-F238E27FC236}">
              <a16:creationId xmlns:a16="http://schemas.microsoft.com/office/drawing/2014/main" id="{00000000-0008-0000-0600-000002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26</xdr:row>
      <xdr:rowOff>0</xdr:rowOff>
    </xdr:from>
    <xdr:ext cx="76200" cy="123825"/>
    <xdr:sp macro="" textlink="">
      <xdr:nvSpPr>
        <xdr:cNvPr id="31" name="Shape 31">
          <a:extLst>
            <a:ext uri="{FF2B5EF4-FFF2-40B4-BE49-F238E27FC236}">
              <a16:creationId xmlns:a16="http://schemas.microsoft.com/office/drawing/2014/main" id="{00000000-0008-0000-0600-00001F000000}"/>
            </a:ext>
          </a:extLst>
        </xdr:cNvPr>
        <xdr:cNvSpPr/>
      </xdr:nvSpPr>
      <xdr:spPr>
        <a:xfrm flipH="1">
          <a:off x="5312663" y="3722850"/>
          <a:ext cx="666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104775</xdr:rowOff>
    </xdr:from>
    <xdr:ext cx="276225" cy="85725"/>
    <xdr:sp macro="" textlink="">
      <xdr:nvSpPr>
        <xdr:cNvPr id="3" name="Shape 44">
          <a:extLst>
            <a:ext uri="{FF2B5EF4-FFF2-40B4-BE49-F238E27FC236}">
              <a16:creationId xmlns:a16="http://schemas.microsoft.com/office/drawing/2014/main" id="{00000000-0008-0000-0600-000003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600075" cy="95250"/>
    <xdr:sp macro="" textlink="">
      <xdr:nvSpPr>
        <xdr:cNvPr id="4" name="Shape 43">
          <a:extLst>
            <a:ext uri="{FF2B5EF4-FFF2-40B4-BE49-F238E27FC236}">
              <a16:creationId xmlns:a16="http://schemas.microsoft.com/office/drawing/2014/main" id="{00000000-0008-0000-0600-000004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104775</xdr:rowOff>
    </xdr:from>
    <xdr:ext cx="276225" cy="85725"/>
    <xdr:sp macro="" textlink="">
      <xdr:nvSpPr>
        <xdr:cNvPr id="5" name="Shape 44">
          <a:extLst>
            <a:ext uri="{FF2B5EF4-FFF2-40B4-BE49-F238E27FC236}">
              <a16:creationId xmlns:a16="http://schemas.microsoft.com/office/drawing/2014/main" id="{00000000-0008-0000-0600-000005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600075" cy="95250"/>
    <xdr:sp macro="" textlink="">
      <xdr:nvSpPr>
        <xdr:cNvPr id="6" name="Shape 43">
          <a:extLst>
            <a:ext uri="{FF2B5EF4-FFF2-40B4-BE49-F238E27FC236}">
              <a16:creationId xmlns:a16="http://schemas.microsoft.com/office/drawing/2014/main" id="{00000000-0008-0000-0600-000006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104775</xdr:rowOff>
    </xdr:from>
    <xdr:ext cx="323850" cy="95250"/>
    <xdr:sp macro="" textlink="">
      <xdr:nvSpPr>
        <xdr:cNvPr id="45" name="Shape 45">
          <a:extLst>
            <a:ext uri="{FF2B5EF4-FFF2-40B4-BE49-F238E27FC236}">
              <a16:creationId xmlns:a16="http://schemas.microsoft.com/office/drawing/2014/main" id="{00000000-0008-0000-0600-00002D000000}"/>
            </a:ext>
          </a:extLst>
        </xdr:cNvPr>
        <xdr:cNvSpPr/>
      </xdr:nvSpPr>
      <xdr:spPr>
        <a:xfrm rot="10800000" flipH="1">
          <a:off x="5188838" y="3737138"/>
          <a:ext cx="31432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619125" cy="85725"/>
    <xdr:sp macro="" textlink="">
      <xdr:nvSpPr>
        <xdr:cNvPr id="46" name="Shape 46">
          <a:extLst>
            <a:ext uri="{FF2B5EF4-FFF2-40B4-BE49-F238E27FC236}">
              <a16:creationId xmlns:a16="http://schemas.microsoft.com/office/drawing/2014/main" id="{00000000-0008-0000-0600-00002E000000}"/>
            </a:ext>
          </a:extLst>
        </xdr:cNvPr>
        <xdr:cNvSpPr/>
      </xdr:nvSpPr>
      <xdr:spPr>
        <a:xfrm rot="10800000" flipH="1">
          <a:off x="5041200" y="3737138"/>
          <a:ext cx="60960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104775</xdr:rowOff>
    </xdr:from>
    <xdr:ext cx="276225" cy="85725"/>
    <xdr:sp macro="" textlink="">
      <xdr:nvSpPr>
        <xdr:cNvPr id="7" name="Shape 44">
          <a:extLst>
            <a:ext uri="{FF2B5EF4-FFF2-40B4-BE49-F238E27FC236}">
              <a16:creationId xmlns:a16="http://schemas.microsoft.com/office/drawing/2014/main" id="{00000000-0008-0000-0600-000007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600075" cy="95250"/>
    <xdr:sp macro="" textlink="">
      <xdr:nvSpPr>
        <xdr:cNvPr id="8" name="Shape 43">
          <a:extLst>
            <a:ext uri="{FF2B5EF4-FFF2-40B4-BE49-F238E27FC236}">
              <a16:creationId xmlns:a16="http://schemas.microsoft.com/office/drawing/2014/main" id="{00000000-0008-0000-0600-000008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104775</xdr:rowOff>
    </xdr:from>
    <xdr:ext cx="276225" cy="85725"/>
    <xdr:sp macro="" textlink="">
      <xdr:nvSpPr>
        <xdr:cNvPr id="9" name="Shape 44">
          <a:extLst>
            <a:ext uri="{FF2B5EF4-FFF2-40B4-BE49-F238E27FC236}">
              <a16:creationId xmlns:a16="http://schemas.microsoft.com/office/drawing/2014/main" id="{00000000-0008-0000-0600-000009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600075" cy="95250"/>
    <xdr:sp macro="" textlink="">
      <xdr:nvSpPr>
        <xdr:cNvPr id="10" name="Shape 43">
          <a:extLst>
            <a:ext uri="{FF2B5EF4-FFF2-40B4-BE49-F238E27FC236}">
              <a16:creationId xmlns:a16="http://schemas.microsoft.com/office/drawing/2014/main" id="{00000000-0008-0000-0600-00000A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104775</xdr:rowOff>
    </xdr:from>
    <xdr:ext cx="276225" cy="85725"/>
    <xdr:sp macro="" textlink="">
      <xdr:nvSpPr>
        <xdr:cNvPr id="11" name="Shape 44">
          <a:extLst>
            <a:ext uri="{FF2B5EF4-FFF2-40B4-BE49-F238E27FC236}">
              <a16:creationId xmlns:a16="http://schemas.microsoft.com/office/drawing/2014/main" id="{00000000-0008-0000-0600-00000B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600075" cy="95250"/>
    <xdr:sp macro="" textlink="">
      <xdr:nvSpPr>
        <xdr:cNvPr id="12" name="Shape 43">
          <a:extLst>
            <a:ext uri="{FF2B5EF4-FFF2-40B4-BE49-F238E27FC236}">
              <a16:creationId xmlns:a16="http://schemas.microsoft.com/office/drawing/2014/main" id="{00000000-0008-0000-0600-00000C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104775</xdr:rowOff>
    </xdr:from>
    <xdr:ext cx="276225" cy="85725"/>
    <xdr:sp macro="" textlink="">
      <xdr:nvSpPr>
        <xdr:cNvPr id="13" name="Shape 44">
          <a:extLst>
            <a:ext uri="{FF2B5EF4-FFF2-40B4-BE49-F238E27FC236}">
              <a16:creationId xmlns:a16="http://schemas.microsoft.com/office/drawing/2014/main" id="{00000000-0008-0000-0600-00000D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66675</xdr:rowOff>
    </xdr:from>
    <xdr:ext cx="361950" cy="95250"/>
    <xdr:sp macro="" textlink="">
      <xdr:nvSpPr>
        <xdr:cNvPr id="47" name="Shape 47">
          <a:extLst>
            <a:ext uri="{FF2B5EF4-FFF2-40B4-BE49-F238E27FC236}">
              <a16:creationId xmlns:a16="http://schemas.microsoft.com/office/drawing/2014/main" id="{00000000-0008-0000-0600-00002F000000}"/>
            </a:ext>
          </a:extLst>
        </xdr:cNvPr>
        <xdr:cNvSpPr/>
      </xdr:nvSpPr>
      <xdr:spPr>
        <a:xfrm rot="10800000" flipH="1">
          <a:off x="5169788" y="3737138"/>
          <a:ext cx="35242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104775</xdr:rowOff>
    </xdr:from>
    <xdr:ext cx="3133725" cy="66675"/>
    <xdr:sp macro="" textlink="">
      <xdr:nvSpPr>
        <xdr:cNvPr id="48" name="Shape 48">
          <a:extLst>
            <a:ext uri="{FF2B5EF4-FFF2-40B4-BE49-F238E27FC236}">
              <a16:creationId xmlns:a16="http://schemas.microsoft.com/office/drawing/2014/main" id="{00000000-0008-0000-0600-000030000000}"/>
            </a:ext>
          </a:extLst>
        </xdr:cNvPr>
        <xdr:cNvSpPr/>
      </xdr:nvSpPr>
      <xdr:spPr>
        <a:xfrm rot="10800000" flipH="1">
          <a:off x="3779138" y="3746663"/>
          <a:ext cx="313372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23</xdr:row>
      <xdr:rowOff>0</xdr:rowOff>
    </xdr:from>
    <xdr:ext cx="76200" cy="114300"/>
    <xdr:sp macro="" textlink="">
      <xdr:nvSpPr>
        <xdr:cNvPr id="33" name="Shape 33">
          <a:extLst>
            <a:ext uri="{FF2B5EF4-FFF2-40B4-BE49-F238E27FC236}">
              <a16:creationId xmlns:a16="http://schemas.microsoft.com/office/drawing/2014/main" id="{00000000-0008-0000-0600-000021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42875" cy="133350"/>
    <xdr:sp macro="" textlink="">
      <xdr:nvSpPr>
        <xdr:cNvPr id="14" name="Shape 38">
          <a:extLst>
            <a:ext uri="{FF2B5EF4-FFF2-40B4-BE49-F238E27FC236}">
              <a16:creationId xmlns:a16="http://schemas.microsoft.com/office/drawing/2014/main" id="{00000000-0008-0000-0600-00000E000000}"/>
            </a:ext>
          </a:extLst>
        </xdr:cNvPr>
        <xdr:cNvSpPr/>
      </xdr:nvSpPr>
      <xdr:spPr>
        <a:xfrm>
          <a:off x="5279325" y="3718088"/>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0</xdr:rowOff>
    </xdr:from>
    <xdr:ext cx="76200" cy="114300"/>
    <xdr:sp macro="" textlink="">
      <xdr:nvSpPr>
        <xdr:cNvPr id="15" name="Shape 33">
          <a:extLst>
            <a:ext uri="{FF2B5EF4-FFF2-40B4-BE49-F238E27FC236}">
              <a16:creationId xmlns:a16="http://schemas.microsoft.com/office/drawing/2014/main" id="{00000000-0008-0000-0600-00000F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xdr:row>
      <xdr:rowOff>0</xdr:rowOff>
    </xdr:from>
    <xdr:ext cx="76200" cy="114300"/>
    <xdr:sp macro="" textlink="">
      <xdr:nvSpPr>
        <xdr:cNvPr id="16" name="Shape 33">
          <a:extLst>
            <a:ext uri="{FF2B5EF4-FFF2-40B4-BE49-F238E27FC236}">
              <a16:creationId xmlns:a16="http://schemas.microsoft.com/office/drawing/2014/main" id="{00000000-0008-0000-0600-000010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xdr:row>
      <xdr:rowOff>0</xdr:rowOff>
    </xdr:from>
    <xdr:ext cx="76200" cy="114300"/>
    <xdr:sp macro="" textlink="">
      <xdr:nvSpPr>
        <xdr:cNvPr id="17" name="Shape 33">
          <a:extLst>
            <a:ext uri="{FF2B5EF4-FFF2-40B4-BE49-F238E27FC236}">
              <a16:creationId xmlns:a16="http://schemas.microsoft.com/office/drawing/2014/main" id="{00000000-0008-0000-0600-000011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1257300" cy="76200"/>
    <xdr:sp macro="" textlink="">
      <xdr:nvSpPr>
        <xdr:cNvPr id="49" name="Shape 49">
          <a:extLst>
            <a:ext uri="{FF2B5EF4-FFF2-40B4-BE49-F238E27FC236}">
              <a16:creationId xmlns:a16="http://schemas.microsoft.com/office/drawing/2014/main" id="{00000000-0008-0000-0600-000031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50" name="Shape 50">
          <a:extLst>
            <a:ext uri="{FF2B5EF4-FFF2-40B4-BE49-F238E27FC236}">
              <a16:creationId xmlns:a16="http://schemas.microsoft.com/office/drawing/2014/main" id="{00000000-0008-0000-0600-000032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1257300" cy="76200"/>
    <xdr:sp macro="" textlink="">
      <xdr:nvSpPr>
        <xdr:cNvPr id="18" name="Shape 49">
          <a:extLst>
            <a:ext uri="{FF2B5EF4-FFF2-40B4-BE49-F238E27FC236}">
              <a16:creationId xmlns:a16="http://schemas.microsoft.com/office/drawing/2014/main" id="{00000000-0008-0000-0600-000012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19" name="Shape 50">
          <a:extLst>
            <a:ext uri="{FF2B5EF4-FFF2-40B4-BE49-F238E27FC236}">
              <a16:creationId xmlns:a16="http://schemas.microsoft.com/office/drawing/2014/main" id="{00000000-0008-0000-0600-000013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1257300" cy="76200"/>
    <xdr:sp macro="" textlink="">
      <xdr:nvSpPr>
        <xdr:cNvPr id="20" name="Shape 49">
          <a:extLst>
            <a:ext uri="{FF2B5EF4-FFF2-40B4-BE49-F238E27FC236}">
              <a16:creationId xmlns:a16="http://schemas.microsoft.com/office/drawing/2014/main" id="{00000000-0008-0000-0600-000014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21" name="Shape 50">
          <a:extLst>
            <a:ext uri="{FF2B5EF4-FFF2-40B4-BE49-F238E27FC236}">
              <a16:creationId xmlns:a16="http://schemas.microsoft.com/office/drawing/2014/main" id="{00000000-0008-0000-0600-000015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1257300" cy="76200"/>
    <xdr:sp macro="" textlink="">
      <xdr:nvSpPr>
        <xdr:cNvPr id="22" name="Shape 49">
          <a:extLst>
            <a:ext uri="{FF2B5EF4-FFF2-40B4-BE49-F238E27FC236}">
              <a16:creationId xmlns:a16="http://schemas.microsoft.com/office/drawing/2014/main" id="{00000000-0008-0000-0600-000016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104775</xdr:rowOff>
    </xdr:from>
    <xdr:ext cx="276225" cy="85725"/>
    <xdr:sp macro="" textlink="">
      <xdr:nvSpPr>
        <xdr:cNvPr id="23" name="Shape 44">
          <a:extLst>
            <a:ext uri="{FF2B5EF4-FFF2-40B4-BE49-F238E27FC236}">
              <a16:creationId xmlns:a16="http://schemas.microsoft.com/office/drawing/2014/main" id="{00000000-0008-0000-0600-000017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24" name="Shape 50">
          <a:extLst>
            <a:ext uri="{FF2B5EF4-FFF2-40B4-BE49-F238E27FC236}">
              <a16:creationId xmlns:a16="http://schemas.microsoft.com/office/drawing/2014/main" id="{00000000-0008-0000-0600-000018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1257300" cy="76200"/>
    <xdr:sp macro="" textlink="">
      <xdr:nvSpPr>
        <xdr:cNvPr id="25" name="Shape 49">
          <a:extLst>
            <a:ext uri="{FF2B5EF4-FFF2-40B4-BE49-F238E27FC236}">
              <a16:creationId xmlns:a16="http://schemas.microsoft.com/office/drawing/2014/main" id="{00000000-0008-0000-0600-000019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26" name="Shape 50">
          <a:extLst>
            <a:ext uri="{FF2B5EF4-FFF2-40B4-BE49-F238E27FC236}">
              <a16:creationId xmlns:a16="http://schemas.microsoft.com/office/drawing/2014/main" id="{00000000-0008-0000-0600-00001A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1257300" cy="76200"/>
    <xdr:sp macro="" textlink="">
      <xdr:nvSpPr>
        <xdr:cNvPr id="27" name="Shape 49">
          <a:extLst>
            <a:ext uri="{FF2B5EF4-FFF2-40B4-BE49-F238E27FC236}">
              <a16:creationId xmlns:a16="http://schemas.microsoft.com/office/drawing/2014/main" id="{00000000-0008-0000-0600-00001B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28" name="Shape 50">
          <a:extLst>
            <a:ext uri="{FF2B5EF4-FFF2-40B4-BE49-F238E27FC236}">
              <a16:creationId xmlns:a16="http://schemas.microsoft.com/office/drawing/2014/main" id="{00000000-0008-0000-0600-00001C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1257300" cy="76200"/>
    <xdr:sp macro="" textlink="">
      <xdr:nvSpPr>
        <xdr:cNvPr id="29" name="Shape 49">
          <a:extLst>
            <a:ext uri="{FF2B5EF4-FFF2-40B4-BE49-F238E27FC236}">
              <a16:creationId xmlns:a16="http://schemas.microsoft.com/office/drawing/2014/main" id="{00000000-0008-0000-0600-00001D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30" name="Shape 50">
          <a:extLst>
            <a:ext uri="{FF2B5EF4-FFF2-40B4-BE49-F238E27FC236}">
              <a16:creationId xmlns:a16="http://schemas.microsoft.com/office/drawing/2014/main" id="{00000000-0008-0000-0600-00001E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66675</xdr:rowOff>
    </xdr:from>
    <xdr:ext cx="323850" cy="95250"/>
    <xdr:sp macro="" textlink="">
      <xdr:nvSpPr>
        <xdr:cNvPr id="34" name="Shape 45">
          <a:extLst>
            <a:ext uri="{FF2B5EF4-FFF2-40B4-BE49-F238E27FC236}">
              <a16:creationId xmlns:a16="http://schemas.microsoft.com/office/drawing/2014/main" id="{00000000-0008-0000-0600-000022000000}"/>
            </a:ext>
          </a:extLst>
        </xdr:cNvPr>
        <xdr:cNvSpPr/>
      </xdr:nvSpPr>
      <xdr:spPr>
        <a:xfrm rot="10800000" flipH="1">
          <a:off x="5188838" y="3737138"/>
          <a:ext cx="31432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33350" cy="123825"/>
    <xdr:sp macro="" textlink="">
      <xdr:nvSpPr>
        <xdr:cNvPr id="35" name="Shape 42">
          <a:extLst>
            <a:ext uri="{FF2B5EF4-FFF2-40B4-BE49-F238E27FC236}">
              <a16:creationId xmlns:a16="http://schemas.microsoft.com/office/drawing/2014/main" id="{00000000-0008-0000-0600-000023000000}"/>
            </a:ext>
          </a:extLst>
        </xdr:cNvPr>
        <xdr:cNvSpPr/>
      </xdr:nvSpPr>
      <xdr:spPr>
        <a:xfrm>
          <a:off x="5284088" y="372285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19050</xdr:colOff>
      <xdr:row>54</xdr:row>
      <xdr:rowOff>0</xdr:rowOff>
    </xdr:from>
    <xdr:ext cx="1181100" cy="533400"/>
    <xdr:sp macro="" textlink="">
      <xdr:nvSpPr>
        <xdr:cNvPr id="36" name="Shape 5">
          <a:extLst>
            <a:ext uri="{FF2B5EF4-FFF2-40B4-BE49-F238E27FC236}">
              <a16:creationId xmlns:a16="http://schemas.microsoft.com/office/drawing/2014/main" id="{00000000-0008-0000-0600-000024000000}"/>
            </a:ext>
          </a:extLst>
        </xdr:cNvPr>
        <xdr:cNvSpPr/>
      </xdr:nvSpPr>
      <xdr:spPr>
        <a:xfrm>
          <a:off x="4760213" y="3518063"/>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85725</xdr:colOff>
      <xdr:row>62</xdr:row>
      <xdr:rowOff>85725</xdr:rowOff>
    </xdr:from>
    <xdr:ext cx="1600200" cy="514350"/>
    <xdr:sp macro="" textlink="">
      <xdr:nvSpPr>
        <xdr:cNvPr id="51" name="Shape 51">
          <a:extLst>
            <a:ext uri="{FF2B5EF4-FFF2-40B4-BE49-F238E27FC236}">
              <a16:creationId xmlns:a16="http://schemas.microsoft.com/office/drawing/2014/main" id="{00000000-0008-0000-0600-000033000000}"/>
            </a:ext>
          </a:extLst>
        </xdr:cNvPr>
        <xdr:cNvSpPr/>
      </xdr:nvSpPr>
      <xdr:spPr>
        <a:xfrm>
          <a:off x="4550663" y="3527588"/>
          <a:ext cx="159067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28575</xdr:colOff>
      <xdr:row>54</xdr:row>
      <xdr:rowOff>0</xdr:rowOff>
    </xdr:from>
    <xdr:ext cx="1171575" cy="523875"/>
    <xdr:sp macro="" textlink="">
      <xdr:nvSpPr>
        <xdr:cNvPr id="37" name="Shape 7">
          <a:extLst>
            <a:ext uri="{FF2B5EF4-FFF2-40B4-BE49-F238E27FC236}">
              <a16:creationId xmlns:a16="http://schemas.microsoft.com/office/drawing/2014/main" id="{00000000-0008-0000-0600-000025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990600</xdr:colOff>
      <xdr:row>51</xdr:row>
      <xdr:rowOff>0</xdr:rowOff>
    </xdr:from>
    <xdr:ext cx="1590675" cy="504825"/>
    <xdr:sp macro="" textlink="">
      <xdr:nvSpPr>
        <xdr:cNvPr id="39" name="Shape 8">
          <a:extLst>
            <a:ext uri="{FF2B5EF4-FFF2-40B4-BE49-F238E27FC236}">
              <a16:creationId xmlns:a16="http://schemas.microsoft.com/office/drawing/2014/main" id="{00000000-0008-0000-0600-000027000000}"/>
            </a:ext>
          </a:extLst>
        </xdr:cNvPr>
        <xdr:cNvSpPr/>
      </xdr:nvSpPr>
      <xdr:spPr>
        <a:xfrm>
          <a:off x="4555425" y="353235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28575</xdr:colOff>
      <xdr:row>54</xdr:row>
      <xdr:rowOff>0</xdr:rowOff>
    </xdr:from>
    <xdr:ext cx="1171575" cy="523875"/>
    <xdr:sp macro="" textlink="">
      <xdr:nvSpPr>
        <xdr:cNvPr id="40" name="Shape 7">
          <a:extLst>
            <a:ext uri="{FF2B5EF4-FFF2-40B4-BE49-F238E27FC236}">
              <a16:creationId xmlns:a16="http://schemas.microsoft.com/office/drawing/2014/main" id="{00000000-0008-0000-0600-000028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19050</xdr:colOff>
      <xdr:row>54</xdr:row>
      <xdr:rowOff>0</xdr:rowOff>
    </xdr:from>
    <xdr:ext cx="1181100" cy="533400"/>
    <xdr:sp macro="" textlink="">
      <xdr:nvSpPr>
        <xdr:cNvPr id="41" name="Shape 5">
          <a:extLst>
            <a:ext uri="{FF2B5EF4-FFF2-40B4-BE49-F238E27FC236}">
              <a16:creationId xmlns:a16="http://schemas.microsoft.com/office/drawing/2014/main" id="{00000000-0008-0000-0600-000029000000}"/>
            </a:ext>
          </a:extLst>
        </xdr:cNvPr>
        <xdr:cNvSpPr/>
      </xdr:nvSpPr>
      <xdr:spPr>
        <a:xfrm>
          <a:off x="4760213" y="3518063"/>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28575</xdr:colOff>
      <xdr:row>54</xdr:row>
      <xdr:rowOff>0</xdr:rowOff>
    </xdr:from>
    <xdr:ext cx="1171575" cy="523875"/>
    <xdr:sp macro="" textlink="">
      <xdr:nvSpPr>
        <xdr:cNvPr id="52" name="Shape 7">
          <a:extLst>
            <a:ext uri="{FF2B5EF4-FFF2-40B4-BE49-F238E27FC236}">
              <a16:creationId xmlns:a16="http://schemas.microsoft.com/office/drawing/2014/main" id="{00000000-0008-0000-0600-000034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38100</xdr:colOff>
      <xdr:row>54</xdr:row>
      <xdr:rowOff>0</xdr:rowOff>
    </xdr:from>
    <xdr:ext cx="1162050" cy="142875"/>
    <xdr:sp macro="" textlink="">
      <xdr:nvSpPr>
        <xdr:cNvPr id="53" name="Shape 52">
          <a:extLst>
            <a:ext uri="{FF2B5EF4-FFF2-40B4-BE49-F238E27FC236}">
              <a16:creationId xmlns:a16="http://schemas.microsoft.com/office/drawing/2014/main" id="{00000000-0008-0000-0600-000035000000}"/>
            </a:ext>
          </a:extLst>
        </xdr:cNvPr>
        <xdr:cNvSpPr/>
      </xdr:nvSpPr>
      <xdr:spPr>
        <a:xfrm>
          <a:off x="4769738" y="3713325"/>
          <a:ext cx="115252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1000125</xdr:colOff>
      <xdr:row>51</xdr:row>
      <xdr:rowOff>0</xdr:rowOff>
    </xdr:from>
    <xdr:ext cx="238125" cy="390525"/>
    <xdr:sp macro="" textlink="">
      <xdr:nvSpPr>
        <xdr:cNvPr id="54" name="Shape 53">
          <a:extLst>
            <a:ext uri="{FF2B5EF4-FFF2-40B4-BE49-F238E27FC236}">
              <a16:creationId xmlns:a16="http://schemas.microsoft.com/office/drawing/2014/main" id="{00000000-0008-0000-0600-000036000000}"/>
            </a:ext>
          </a:extLst>
        </xdr:cNvPr>
        <xdr:cNvSpPr/>
      </xdr:nvSpPr>
      <xdr:spPr>
        <a:xfrm>
          <a:off x="5231700" y="3589500"/>
          <a:ext cx="228600"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0</xdr:row>
      <xdr:rowOff>0</xdr:rowOff>
    </xdr:from>
    <xdr:ext cx="142875" cy="133350"/>
    <xdr:sp macro="" textlink="">
      <xdr:nvSpPr>
        <xdr:cNvPr id="55" name="Shape 38">
          <a:extLst>
            <a:ext uri="{FF2B5EF4-FFF2-40B4-BE49-F238E27FC236}">
              <a16:creationId xmlns:a16="http://schemas.microsoft.com/office/drawing/2014/main" id="{00000000-0008-0000-0600-000037000000}"/>
            </a:ext>
          </a:extLst>
        </xdr:cNvPr>
        <xdr:cNvSpPr/>
      </xdr:nvSpPr>
      <xdr:spPr>
        <a:xfrm>
          <a:off x="5279325" y="3718088"/>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33350" cy="123825"/>
    <xdr:sp macro="" textlink="">
      <xdr:nvSpPr>
        <xdr:cNvPr id="56" name="Shape 42">
          <a:extLst>
            <a:ext uri="{FF2B5EF4-FFF2-40B4-BE49-F238E27FC236}">
              <a16:creationId xmlns:a16="http://schemas.microsoft.com/office/drawing/2014/main" id="{00000000-0008-0000-0600-000038000000}"/>
            </a:ext>
          </a:extLst>
        </xdr:cNvPr>
        <xdr:cNvSpPr/>
      </xdr:nvSpPr>
      <xdr:spPr>
        <a:xfrm>
          <a:off x="5284088" y="372285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24</xdr:row>
      <xdr:rowOff>-19050</xdr:rowOff>
    </xdr:from>
    <xdr:ext cx="66675" cy="66675"/>
    <xdr:sp macro="" textlink="">
      <xdr:nvSpPr>
        <xdr:cNvPr id="57" name="Shape 32">
          <a:extLst>
            <a:ext uri="{FF2B5EF4-FFF2-40B4-BE49-F238E27FC236}">
              <a16:creationId xmlns:a16="http://schemas.microsoft.com/office/drawing/2014/main" id="{00000000-0008-0000-0600-000039000000}"/>
            </a:ext>
          </a:extLst>
        </xdr:cNvPr>
        <xdr:cNvSpPr/>
      </xdr:nvSpPr>
      <xdr:spPr>
        <a:xfrm rot="10800000">
          <a:off x="5317425" y="3751425"/>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1209675</xdr:colOff>
      <xdr:row>37</xdr:row>
      <xdr:rowOff>114300</xdr:rowOff>
    </xdr:from>
    <xdr:ext cx="600075" cy="95250"/>
    <xdr:sp macro="" textlink="">
      <xdr:nvSpPr>
        <xdr:cNvPr id="58" name="Shape 43">
          <a:extLst>
            <a:ext uri="{FF2B5EF4-FFF2-40B4-BE49-F238E27FC236}">
              <a16:creationId xmlns:a16="http://schemas.microsoft.com/office/drawing/2014/main" id="{00000000-0008-0000-0600-00003A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657225</xdr:colOff>
      <xdr:row>37</xdr:row>
      <xdr:rowOff>104775</xdr:rowOff>
    </xdr:from>
    <xdr:ext cx="276225" cy="85725"/>
    <xdr:sp macro="" textlink="">
      <xdr:nvSpPr>
        <xdr:cNvPr id="59" name="Shape 44">
          <a:extLst>
            <a:ext uri="{FF2B5EF4-FFF2-40B4-BE49-F238E27FC236}">
              <a16:creationId xmlns:a16="http://schemas.microsoft.com/office/drawing/2014/main" id="{00000000-0008-0000-0600-00003B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1209675</xdr:colOff>
      <xdr:row>37</xdr:row>
      <xdr:rowOff>114300</xdr:rowOff>
    </xdr:from>
    <xdr:ext cx="600075" cy="95250"/>
    <xdr:sp macro="" textlink="">
      <xdr:nvSpPr>
        <xdr:cNvPr id="60" name="Shape 43">
          <a:extLst>
            <a:ext uri="{FF2B5EF4-FFF2-40B4-BE49-F238E27FC236}">
              <a16:creationId xmlns:a16="http://schemas.microsoft.com/office/drawing/2014/main" id="{00000000-0008-0000-0600-00003C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26</xdr:row>
      <xdr:rowOff>0</xdr:rowOff>
    </xdr:from>
    <xdr:ext cx="76200" cy="123825"/>
    <xdr:sp macro="" textlink="">
      <xdr:nvSpPr>
        <xdr:cNvPr id="61" name="Shape 31">
          <a:extLst>
            <a:ext uri="{FF2B5EF4-FFF2-40B4-BE49-F238E27FC236}">
              <a16:creationId xmlns:a16="http://schemas.microsoft.com/office/drawing/2014/main" id="{00000000-0008-0000-0600-00003D000000}"/>
            </a:ext>
          </a:extLst>
        </xdr:cNvPr>
        <xdr:cNvSpPr/>
      </xdr:nvSpPr>
      <xdr:spPr>
        <a:xfrm flipH="1">
          <a:off x="5312663" y="3722850"/>
          <a:ext cx="666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657225</xdr:colOff>
      <xdr:row>37</xdr:row>
      <xdr:rowOff>104775</xdr:rowOff>
    </xdr:from>
    <xdr:ext cx="276225" cy="85725"/>
    <xdr:sp macro="" textlink="">
      <xdr:nvSpPr>
        <xdr:cNvPr id="62" name="Shape 44">
          <a:extLst>
            <a:ext uri="{FF2B5EF4-FFF2-40B4-BE49-F238E27FC236}">
              <a16:creationId xmlns:a16="http://schemas.microsoft.com/office/drawing/2014/main" id="{00000000-0008-0000-0600-00003E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1209675</xdr:colOff>
      <xdr:row>37</xdr:row>
      <xdr:rowOff>114300</xdr:rowOff>
    </xdr:from>
    <xdr:ext cx="600075" cy="95250"/>
    <xdr:sp macro="" textlink="">
      <xdr:nvSpPr>
        <xdr:cNvPr id="63" name="Shape 43">
          <a:extLst>
            <a:ext uri="{FF2B5EF4-FFF2-40B4-BE49-F238E27FC236}">
              <a16:creationId xmlns:a16="http://schemas.microsoft.com/office/drawing/2014/main" id="{00000000-0008-0000-0600-00003F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657225</xdr:colOff>
      <xdr:row>37</xdr:row>
      <xdr:rowOff>104775</xdr:rowOff>
    </xdr:from>
    <xdr:ext cx="276225" cy="85725"/>
    <xdr:sp macro="" textlink="">
      <xdr:nvSpPr>
        <xdr:cNvPr id="64" name="Shape 44">
          <a:extLst>
            <a:ext uri="{FF2B5EF4-FFF2-40B4-BE49-F238E27FC236}">
              <a16:creationId xmlns:a16="http://schemas.microsoft.com/office/drawing/2014/main" id="{00000000-0008-0000-0600-000040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1209675</xdr:colOff>
      <xdr:row>37</xdr:row>
      <xdr:rowOff>114300</xdr:rowOff>
    </xdr:from>
    <xdr:ext cx="600075" cy="95250"/>
    <xdr:sp macro="" textlink="">
      <xdr:nvSpPr>
        <xdr:cNvPr id="65" name="Shape 43">
          <a:extLst>
            <a:ext uri="{FF2B5EF4-FFF2-40B4-BE49-F238E27FC236}">
              <a16:creationId xmlns:a16="http://schemas.microsoft.com/office/drawing/2014/main" id="{00000000-0008-0000-0600-000041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657225</xdr:colOff>
      <xdr:row>37</xdr:row>
      <xdr:rowOff>104775</xdr:rowOff>
    </xdr:from>
    <xdr:ext cx="323850" cy="95250"/>
    <xdr:sp macro="" textlink="">
      <xdr:nvSpPr>
        <xdr:cNvPr id="66" name="Shape 45">
          <a:extLst>
            <a:ext uri="{FF2B5EF4-FFF2-40B4-BE49-F238E27FC236}">
              <a16:creationId xmlns:a16="http://schemas.microsoft.com/office/drawing/2014/main" id="{00000000-0008-0000-0600-000042000000}"/>
            </a:ext>
          </a:extLst>
        </xdr:cNvPr>
        <xdr:cNvSpPr/>
      </xdr:nvSpPr>
      <xdr:spPr>
        <a:xfrm rot="10800000" flipH="1">
          <a:off x="5188838" y="3737138"/>
          <a:ext cx="31432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1209675</xdr:colOff>
      <xdr:row>37</xdr:row>
      <xdr:rowOff>114300</xdr:rowOff>
    </xdr:from>
    <xdr:ext cx="619125" cy="85725"/>
    <xdr:sp macro="" textlink="">
      <xdr:nvSpPr>
        <xdr:cNvPr id="67" name="Shape 46">
          <a:extLst>
            <a:ext uri="{FF2B5EF4-FFF2-40B4-BE49-F238E27FC236}">
              <a16:creationId xmlns:a16="http://schemas.microsoft.com/office/drawing/2014/main" id="{00000000-0008-0000-0600-000043000000}"/>
            </a:ext>
          </a:extLst>
        </xdr:cNvPr>
        <xdr:cNvSpPr/>
      </xdr:nvSpPr>
      <xdr:spPr>
        <a:xfrm rot="10800000" flipH="1">
          <a:off x="5041200" y="3737138"/>
          <a:ext cx="60960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657225</xdr:colOff>
      <xdr:row>37</xdr:row>
      <xdr:rowOff>104775</xdr:rowOff>
    </xdr:from>
    <xdr:ext cx="276225" cy="85725"/>
    <xdr:sp macro="" textlink="">
      <xdr:nvSpPr>
        <xdr:cNvPr id="68" name="Shape 44">
          <a:extLst>
            <a:ext uri="{FF2B5EF4-FFF2-40B4-BE49-F238E27FC236}">
              <a16:creationId xmlns:a16="http://schemas.microsoft.com/office/drawing/2014/main" id="{00000000-0008-0000-0600-000044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1209675</xdr:colOff>
      <xdr:row>37</xdr:row>
      <xdr:rowOff>114300</xdr:rowOff>
    </xdr:from>
    <xdr:ext cx="600075" cy="95250"/>
    <xdr:sp macro="" textlink="">
      <xdr:nvSpPr>
        <xdr:cNvPr id="69" name="Shape 43">
          <a:extLst>
            <a:ext uri="{FF2B5EF4-FFF2-40B4-BE49-F238E27FC236}">
              <a16:creationId xmlns:a16="http://schemas.microsoft.com/office/drawing/2014/main" id="{00000000-0008-0000-0600-000045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657225</xdr:colOff>
      <xdr:row>37</xdr:row>
      <xdr:rowOff>104775</xdr:rowOff>
    </xdr:from>
    <xdr:ext cx="276225" cy="85725"/>
    <xdr:sp macro="" textlink="">
      <xdr:nvSpPr>
        <xdr:cNvPr id="70" name="Shape 44">
          <a:extLst>
            <a:ext uri="{FF2B5EF4-FFF2-40B4-BE49-F238E27FC236}">
              <a16:creationId xmlns:a16="http://schemas.microsoft.com/office/drawing/2014/main" id="{00000000-0008-0000-0600-000046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1209675</xdr:colOff>
      <xdr:row>37</xdr:row>
      <xdr:rowOff>114300</xdr:rowOff>
    </xdr:from>
    <xdr:ext cx="600075" cy="95250"/>
    <xdr:sp macro="" textlink="">
      <xdr:nvSpPr>
        <xdr:cNvPr id="71" name="Shape 43">
          <a:extLst>
            <a:ext uri="{FF2B5EF4-FFF2-40B4-BE49-F238E27FC236}">
              <a16:creationId xmlns:a16="http://schemas.microsoft.com/office/drawing/2014/main" id="{00000000-0008-0000-0600-000047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657225</xdr:colOff>
      <xdr:row>37</xdr:row>
      <xdr:rowOff>104775</xdr:rowOff>
    </xdr:from>
    <xdr:ext cx="276225" cy="85725"/>
    <xdr:sp macro="" textlink="">
      <xdr:nvSpPr>
        <xdr:cNvPr id="72" name="Shape 44">
          <a:extLst>
            <a:ext uri="{FF2B5EF4-FFF2-40B4-BE49-F238E27FC236}">
              <a16:creationId xmlns:a16="http://schemas.microsoft.com/office/drawing/2014/main" id="{00000000-0008-0000-0600-000048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1209675</xdr:colOff>
      <xdr:row>37</xdr:row>
      <xdr:rowOff>114300</xdr:rowOff>
    </xdr:from>
    <xdr:ext cx="600075" cy="95250"/>
    <xdr:sp macro="" textlink="">
      <xdr:nvSpPr>
        <xdr:cNvPr id="73" name="Shape 43">
          <a:extLst>
            <a:ext uri="{FF2B5EF4-FFF2-40B4-BE49-F238E27FC236}">
              <a16:creationId xmlns:a16="http://schemas.microsoft.com/office/drawing/2014/main" id="{00000000-0008-0000-0600-000049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657225</xdr:colOff>
      <xdr:row>37</xdr:row>
      <xdr:rowOff>104775</xdr:rowOff>
    </xdr:from>
    <xdr:ext cx="276225" cy="85725"/>
    <xdr:sp macro="" textlink="">
      <xdr:nvSpPr>
        <xdr:cNvPr id="74" name="Shape 44">
          <a:extLst>
            <a:ext uri="{FF2B5EF4-FFF2-40B4-BE49-F238E27FC236}">
              <a16:creationId xmlns:a16="http://schemas.microsoft.com/office/drawing/2014/main" id="{00000000-0008-0000-0600-00004A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1209675</xdr:colOff>
      <xdr:row>37</xdr:row>
      <xdr:rowOff>114300</xdr:rowOff>
    </xdr:from>
    <xdr:ext cx="600075" cy="95250"/>
    <xdr:sp macro="" textlink="">
      <xdr:nvSpPr>
        <xdr:cNvPr id="75" name="Shape 43">
          <a:extLst>
            <a:ext uri="{FF2B5EF4-FFF2-40B4-BE49-F238E27FC236}">
              <a16:creationId xmlns:a16="http://schemas.microsoft.com/office/drawing/2014/main" id="{00000000-0008-0000-0600-00004B000000}"/>
            </a:ext>
          </a:extLst>
        </xdr:cNvPr>
        <xdr:cNvSpPr/>
      </xdr:nvSpPr>
      <xdr:spPr>
        <a:xfrm rot="10800000" flipH="1">
          <a:off x="5050725" y="3737138"/>
          <a:ext cx="5905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561975</xdr:colOff>
      <xdr:row>37</xdr:row>
      <xdr:rowOff>66675</xdr:rowOff>
    </xdr:from>
    <xdr:ext cx="361950" cy="95250"/>
    <xdr:sp macro="" textlink="">
      <xdr:nvSpPr>
        <xdr:cNvPr id="76" name="Shape 47">
          <a:extLst>
            <a:ext uri="{FF2B5EF4-FFF2-40B4-BE49-F238E27FC236}">
              <a16:creationId xmlns:a16="http://schemas.microsoft.com/office/drawing/2014/main" id="{00000000-0008-0000-0600-00004C000000}"/>
            </a:ext>
          </a:extLst>
        </xdr:cNvPr>
        <xdr:cNvSpPr/>
      </xdr:nvSpPr>
      <xdr:spPr>
        <a:xfrm rot="10800000" flipH="1">
          <a:off x="5169788" y="3737138"/>
          <a:ext cx="35242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23</xdr:row>
      <xdr:rowOff>0</xdr:rowOff>
    </xdr:from>
    <xdr:ext cx="76200" cy="114300"/>
    <xdr:sp macro="" textlink="">
      <xdr:nvSpPr>
        <xdr:cNvPr id="77" name="Shape 33">
          <a:extLst>
            <a:ext uri="{FF2B5EF4-FFF2-40B4-BE49-F238E27FC236}">
              <a16:creationId xmlns:a16="http://schemas.microsoft.com/office/drawing/2014/main" id="{00000000-0008-0000-0600-00004D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0</xdr:row>
      <xdr:rowOff>0</xdr:rowOff>
    </xdr:from>
    <xdr:ext cx="142875" cy="133350"/>
    <xdr:sp macro="" textlink="">
      <xdr:nvSpPr>
        <xdr:cNvPr id="78" name="Shape 38">
          <a:extLst>
            <a:ext uri="{FF2B5EF4-FFF2-40B4-BE49-F238E27FC236}">
              <a16:creationId xmlns:a16="http://schemas.microsoft.com/office/drawing/2014/main" id="{00000000-0008-0000-0600-00004E000000}"/>
            </a:ext>
          </a:extLst>
        </xdr:cNvPr>
        <xdr:cNvSpPr/>
      </xdr:nvSpPr>
      <xdr:spPr>
        <a:xfrm>
          <a:off x="5279325" y="3718088"/>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1</xdr:row>
      <xdr:rowOff>0</xdr:rowOff>
    </xdr:from>
    <xdr:ext cx="76200" cy="114300"/>
    <xdr:sp macro="" textlink="">
      <xdr:nvSpPr>
        <xdr:cNvPr id="79" name="Shape 33">
          <a:extLst>
            <a:ext uri="{FF2B5EF4-FFF2-40B4-BE49-F238E27FC236}">
              <a16:creationId xmlns:a16="http://schemas.microsoft.com/office/drawing/2014/main" id="{00000000-0008-0000-0600-00004F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7</xdr:row>
      <xdr:rowOff>0</xdr:rowOff>
    </xdr:from>
    <xdr:ext cx="76200" cy="114300"/>
    <xdr:sp macro="" textlink="">
      <xdr:nvSpPr>
        <xdr:cNvPr id="80" name="Shape 33">
          <a:extLst>
            <a:ext uri="{FF2B5EF4-FFF2-40B4-BE49-F238E27FC236}">
              <a16:creationId xmlns:a16="http://schemas.microsoft.com/office/drawing/2014/main" id="{00000000-0008-0000-0600-000050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657225</xdr:colOff>
      <xdr:row>7</xdr:row>
      <xdr:rowOff>0</xdr:rowOff>
    </xdr:from>
    <xdr:ext cx="76200" cy="114300"/>
    <xdr:sp macro="" textlink="">
      <xdr:nvSpPr>
        <xdr:cNvPr id="81" name="Shape 33">
          <a:extLst>
            <a:ext uri="{FF2B5EF4-FFF2-40B4-BE49-F238E27FC236}">
              <a16:creationId xmlns:a16="http://schemas.microsoft.com/office/drawing/2014/main" id="{00000000-0008-0000-0600-000051000000}"/>
            </a:ext>
          </a:extLst>
        </xdr:cNvPr>
        <xdr:cNvSpPr/>
      </xdr:nvSpPr>
      <xdr:spPr>
        <a:xfrm flipH="1">
          <a:off x="5312663" y="3727613"/>
          <a:ext cx="666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1209675</xdr:colOff>
      <xdr:row>37</xdr:row>
      <xdr:rowOff>114300</xdr:rowOff>
    </xdr:from>
    <xdr:ext cx="1257300" cy="76200"/>
    <xdr:sp macro="" textlink="">
      <xdr:nvSpPr>
        <xdr:cNvPr id="82" name="Shape 49">
          <a:extLst>
            <a:ext uri="{FF2B5EF4-FFF2-40B4-BE49-F238E27FC236}">
              <a16:creationId xmlns:a16="http://schemas.microsoft.com/office/drawing/2014/main" id="{00000000-0008-0000-0600-000052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83" name="Shape 50">
          <a:extLst>
            <a:ext uri="{FF2B5EF4-FFF2-40B4-BE49-F238E27FC236}">
              <a16:creationId xmlns:a16="http://schemas.microsoft.com/office/drawing/2014/main" id="{00000000-0008-0000-0600-000053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1209675</xdr:colOff>
      <xdr:row>37</xdr:row>
      <xdr:rowOff>114300</xdr:rowOff>
    </xdr:from>
    <xdr:ext cx="1257300" cy="76200"/>
    <xdr:sp macro="" textlink="">
      <xdr:nvSpPr>
        <xdr:cNvPr id="84" name="Shape 49">
          <a:extLst>
            <a:ext uri="{FF2B5EF4-FFF2-40B4-BE49-F238E27FC236}">
              <a16:creationId xmlns:a16="http://schemas.microsoft.com/office/drawing/2014/main" id="{00000000-0008-0000-0600-000054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85" name="Shape 50">
          <a:extLst>
            <a:ext uri="{FF2B5EF4-FFF2-40B4-BE49-F238E27FC236}">
              <a16:creationId xmlns:a16="http://schemas.microsoft.com/office/drawing/2014/main" id="{00000000-0008-0000-0600-000055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1209675</xdr:colOff>
      <xdr:row>37</xdr:row>
      <xdr:rowOff>114300</xdr:rowOff>
    </xdr:from>
    <xdr:ext cx="1257300" cy="76200"/>
    <xdr:sp macro="" textlink="">
      <xdr:nvSpPr>
        <xdr:cNvPr id="86" name="Shape 49">
          <a:extLst>
            <a:ext uri="{FF2B5EF4-FFF2-40B4-BE49-F238E27FC236}">
              <a16:creationId xmlns:a16="http://schemas.microsoft.com/office/drawing/2014/main" id="{00000000-0008-0000-0600-000056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87" name="Shape 50">
          <a:extLst>
            <a:ext uri="{FF2B5EF4-FFF2-40B4-BE49-F238E27FC236}">
              <a16:creationId xmlns:a16="http://schemas.microsoft.com/office/drawing/2014/main" id="{00000000-0008-0000-0600-000057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1209675</xdr:colOff>
      <xdr:row>37</xdr:row>
      <xdr:rowOff>114300</xdr:rowOff>
    </xdr:from>
    <xdr:ext cx="1257300" cy="76200"/>
    <xdr:sp macro="" textlink="">
      <xdr:nvSpPr>
        <xdr:cNvPr id="88" name="Shape 49">
          <a:extLst>
            <a:ext uri="{FF2B5EF4-FFF2-40B4-BE49-F238E27FC236}">
              <a16:creationId xmlns:a16="http://schemas.microsoft.com/office/drawing/2014/main" id="{00000000-0008-0000-0600-000058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657225</xdr:colOff>
      <xdr:row>37</xdr:row>
      <xdr:rowOff>104775</xdr:rowOff>
    </xdr:from>
    <xdr:ext cx="276225" cy="85725"/>
    <xdr:sp macro="" textlink="">
      <xdr:nvSpPr>
        <xdr:cNvPr id="89" name="Shape 44">
          <a:extLst>
            <a:ext uri="{FF2B5EF4-FFF2-40B4-BE49-F238E27FC236}">
              <a16:creationId xmlns:a16="http://schemas.microsoft.com/office/drawing/2014/main" id="{00000000-0008-0000-0600-000059000000}"/>
            </a:ext>
          </a:extLst>
        </xdr:cNvPr>
        <xdr:cNvSpPr/>
      </xdr:nvSpPr>
      <xdr:spPr>
        <a:xfrm rot="10800000" flipH="1">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0" name="Shape 50">
          <a:extLst>
            <a:ext uri="{FF2B5EF4-FFF2-40B4-BE49-F238E27FC236}">
              <a16:creationId xmlns:a16="http://schemas.microsoft.com/office/drawing/2014/main" id="{00000000-0008-0000-0600-00005A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1209675</xdr:colOff>
      <xdr:row>37</xdr:row>
      <xdr:rowOff>114300</xdr:rowOff>
    </xdr:from>
    <xdr:ext cx="1257300" cy="76200"/>
    <xdr:sp macro="" textlink="">
      <xdr:nvSpPr>
        <xdr:cNvPr id="91" name="Shape 49">
          <a:extLst>
            <a:ext uri="{FF2B5EF4-FFF2-40B4-BE49-F238E27FC236}">
              <a16:creationId xmlns:a16="http://schemas.microsoft.com/office/drawing/2014/main" id="{00000000-0008-0000-0600-00005B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2" name="Shape 50">
          <a:extLst>
            <a:ext uri="{FF2B5EF4-FFF2-40B4-BE49-F238E27FC236}">
              <a16:creationId xmlns:a16="http://schemas.microsoft.com/office/drawing/2014/main" id="{00000000-0008-0000-0600-00005C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1209675</xdr:colOff>
      <xdr:row>37</xdr:row>
      <xdr:rowOff>114300</xdr:rowOff>
    </xdr:from>
    <xdr:ext cx="1257300" cy="76200"/>
    <xdr:sp macro="" textlink="">
      <xdr:nvSpPr>
        <xdr:cNvPr id="93" name="Shape 49">
          <a:extLst>
            <a:ext uri="{FF2B5EF4-FFF2-40B4-BE49-F238E27FC236}">
              <a16:creationId xmlns:a16="http://schemas.microsoft.com/office/drawing/2014/main" id="{00000000-0008-0000-0600-00005D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4" name="Shape 50">
          <a:extLst>
            <a:ext uri="{FF2B5EF4-FFF2-40B4-BE49-F238E27FC236}">
              <a16:creationId xmlns:a16="http://schemas.microsoft.com/office/drawing/2014/main" id="{00000000-0008-0000-0600-00005E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1209675</xdr:colOff>
      <xdr:row>37</xdr:row>
      <xdr:rowOff>114300</xdr:rowOff>
    </xdr:from>
    <xdr:ext cx="1257300" cy="76200"/>
    <xdr:sp macro="" textlink="">
      <xdr:nvSpPr>
        <xdr:cNvPr id="95" name="Shape 49">
          <a:extLst>
            <a:ext uri="{FF2B5EF4-FFF2-40B4-BE49-F238E27FC236}">
              <a16:creationId xmlns:a16="http://schemas.microsoft.com/office/drawing/2014/main" id="{00000000-0008-0000-0600-00005F000000}"/>
            </a:ext>
          </a:extLst>
        </xdr:cNvPr>
        <xdr:cNvSpPr/>
      </xdr:nvSpPr>
      <xdr:spPr>
        <a:xfrm rot="10800000" flipH="1">
          <a:off x="4722113" y="3746663"/>
          <a:ext cx="1247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561975</xdr:colOff>
      <xdr:row>37</xdr:row>
      <xdr:rowOff>66675</xdr:rowOff>
    </xdr:from>
    <xdr:ext cx="323850" cy="95250"/>
    <xdr:sp macro="" textlink="">
      <xdr:nvSpPr>
        <xdr:cNvPr id="96" name="Shape 45">
          <a:extLst>
            <a:ext uri="{FF2B5EF4-FFF2-40B4-BE49-F238E27FC236}">
              <a16:creationId xmlns:a16="http://schemas.microsoft.com/office/drawing/2014/main" id="{00000000-0008-0000-0600-000060000000}"/>
            </a:ext>
          </a:extLst>
        </xdr:cNvPr>
        <xdr:cNvSpPr/>
      </xdr:nvSpPr>
      <xdr:spPr>
        <a:xfrm rot="10800000" flipH="1">
          <a:off x="5188838" y="3737138"/>
          <a:ext cx="31432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33350" cy="123825"/>
    <xdr:sp macro="" textlink="">
      <xdr:nvSpPr>
        <xdr:cNvPr id="97" name="Shape 42">
          <a:extLst>
            <a:ext uri="{FF2B5EF4-FFF2-40B4-BE49-F238E27FC236}">
              <a16:creationId xmlns:a16="http://schemas.microsoft.com/office/drawing/2014/main" id="{00000000-0008-0000-0600-000061000000}"/>
            </a:ext>
          </a:extLst>
        </xdr:cNvPr>
        <xdr:cNvSpPr/>
      </xdr:nvSpPr>
      <xdr:spPr>
        <a:xfrm>
          <a:off x="5284088" y="372285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33350" cy="123825"/>
    <xdr:sp macro="" textlink="">
      <xdr:nvSpPr>
        <xdr:cNvPr id="98" name="Shape 44">
          <a:extLst>
            <a:ext uri="{FF2B5EF4-FFF2-40B4-BE49-F238E27FC236}">
              <a16:creationId xmlns:a16="http://schemas.microsoft.com/office/drawing/2014/main" id="{E522E925-BF64-42B8-9CE4-2465AC66C81D}"/>
            </a:ext>
          </a:extLst>
        </xdr:cNvPr>
        <xdr:cNvSpPr/>
      </xdr:nvSpPr>
      <xdr:spPr>
        <a:xfrm>
          <a:off x="0" y="0"/>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23825" cy="114300"/>
    <xdr:sp macro="" textlink="">
      <xdr:nvSpPr>
        <xdr:cNvPr id="99" name="Shape 50">
          <a:extLst>
            <a:ext uri="{FF2B5EF4-FFF2-40B4-BE49-F238E27FC236}">
              <a16:creationId xmlns:a16="http://schemas.microsoft.com/office/drawing/2014/main" id="{44183B16-6B5F-4029-9C68-D2AA25966E63}"/>
            </a:ext>
          </a:extLst>
        </xdr:cNvPr>
        <xdr:cNvSpPr/>
      </xdr:nvSpPr>
      <xdr:spPr>
        <a:xfrm>
          <a:off x="0" y="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33350" cy="123825"/>
    <xdr:sp macro="" textlink="">
      <xdr:nvSpPr>
        <xdr:cNvPr id="100" name="Shape 44">
          <a:extLst>
            <a:ext uri="{FF2B5EF4-FFF2-40B4-BE49-F238E27FC236}">
              <a16:creationId xmlns:a16="http://schemas.microsoft.com/office/drawing/2014/main" id="{16807C86-341E-4CEA-8C55-6D47587F648E}"/>
            </a:ext>
          </a:extLst>
        </xdr:cNvPr>
        <xdr:cNvSpPr/>
      </xdr:nvSpPr>
      <xdr:spPr>
        <a:xfrm>
          <a:off x="0" y="0"/>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23825" cy="114300"/>
    <xdr:sp macro="" textlink="">
      <xdr:nvSpPr>
        <xdr:cNvPr id="101" name="Shape 50">
          <a:extLst>
            <a:ext uri="{FF2B5EF4-FFF2-40B4-BE49-F238E27FC236}">
              <a16:creationId xmlns:a16="http://schemas.microsoft.com/office/drawing/2014/main" id="{033A1B0A-243F-4DA5-B412-B1DFA81267FA}"/>
            </a:ext>
          </a:extLst>
        </xdr:cNvPr>
        <xdr:cNvSpPr/>
      </xdr:nvSpPr>
      <xdr:spPr>
        <a:xfrm>
          <a:off x="0" y="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33350" cy="123825"/>
    <xdr:sp macro="" textlink="">
      <xdr:nvSpPr>
        <xdr:cNvPr id="102" name="Shape 44">
          <a:extLst>
            <a:ext uri="{FF2B5EF4-FFF2-40B4-BE49-F238E27FC236}">
              <a16:creationId xmlns:a16="http://schemas.microsoft.com/office/drawing/2014/main" id="{7BD74EFA-077A-4FF1-92EE-16EE47A9308B}"/>
            </a:ext>
          </a:extLst>
        </xdr:cNvPr>
        <xdr:cNvSpPr/>
      </xdr:nvSpPr>
      <xdr:spPr>
        <a:xfrm>
          <a:off x="809625" y="0"/>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23825" cy="114300"/>
    <xdr:sp macro="" textlink="">
      <xdr:nvSpPr>
        <xdr:cNvPr id="103" name="Shape 50">
          <a:extLst>
            <a:ext uri="{FF2B5EF4-FFF2-40B4-BE49-F238E27FC236}">
              <a16:creationId xmlns:a16="http://schemas.microsoft.com/office/drawing/2014/main" id="{59AAEA9C-C728-4EAA-A041-BD4F98217BD1}"/>
            </a:ext>
          </a:extLst>
        </xdr:cNvPr>
        <xdr:cNvSpPr/>
      </xdr:nvSpPr>
      <xdr:spPr>
        <a:xfrm>
          <a:off x="819150" y="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33350" cy="123825"/>
    <xdr:sp macro="" textlink="">
      <xdr:nvSpPr>
        <xdr:cNvPr id="104" name="Shape 44">
          <a:extLst>
            <a:ext uri="{FF2B5EF4-FFF2-40B4-BE49-F238E27FC236}">
              <a16:creationId xmlns:a16="http://schemas.microsoft.com/office/drawing/2014/main" id="{27E51AAA-6A9C-4588-9E58-8D0CCE268A38}"/>
            </a:ext>
          </a:extLst>
        </xdr:cNvPr>
        <xdr:cNvSpPr/>
      </xdr:nvSpPr>
      <xdr:spPr>
        <a:xfrm>
          <a:off x="809625" y="0"/>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23825" cy="114300"/>
    <xdr:sp macro="" textlink="">
      <xdr:nvSpPr>
        <xdr:cNvPr id="105" name="Shape 50">
          <a:extLst>
            <a:ext uri="{FF2B5EF4-FFF2-40B4-BE49-F238E27FC236}">
              <a16:creationId xmlns:a16="http://schemas.microsoft.com/office/drawing/2014/main" id="{9D26AAC7-4BC6-4209-B974-21587E14BD76}"/>
            </a:ext>
          </a:extLst>
        </xdr:cNvPr>
        <xdr:cNvSpPr/>
      </xdr:nvSpPr>
      <xdr:spPr>
        <a:xfrm>
          <a:off x="819150" y="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28575</xdr:colOff>
      <xdr:row>54</xdr:row>
      <xdr:rowOff>0</xdr:rowOff>
    </xdr:from>
    <xdr:ext cx="1171575" cy="523875"/>
    <xdr:sp macro="" textlink="">
      <xdr:nvSpPr>
        <xdr:cNvPr id="106" name="Shape 9">
          <a:extLst>
            <a:ext uri="{FF2B5EF4-FFF2-40B4-BE49-F238E27FC236}">
              <a16:creationId xmlns:a16="http://schemas.microsoft.com/office/drawing/2014/main" id="{9314B9D7-A400-4427-BA85-1A10AA7FCFDB}"/>
            </a:ext>
          </a:extLst>
        </xdr:cNvPr>
        <xdr:cNvSpPr/>
      </xdr:nvSpPr>
      <xdr:spPr>
        <a:xfrm>
          <a:off x="1333500" y="11763375"/>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38100</xdr:colOff>
      <xdr:row>54</xdr:row>
      <xdr:rowOff>0</xdr:rowOff>
    </xdr:from>
    <xdr:ext cx="1162050" cy="514350"/>
    <xdr:sp macro="" textlink="">
      <xdr:nvSpPr>
        <xdr:cNvPr id="107" name="Shape 15">
          <a:extLst>
            <a:ext uri="{FF2B5EF4-FFF2-40B4-BE49-F238E27FC236}">
              <a16:creationId xmlns:a16="http://schemas.microsoft.com/office/drawing/2014/main" id="{03F6C546-833D-4F4F-9250-1EC1057F7824}"/>
            </a:ext>
          </a:extLst>
        </xdr:cNvPr>
        <xdr:cNvSpPr/>
      </xdr:nvSpPr>
      <xdr:spPr>
        <a:xfrm>
          <a:off x="1343025" y="11772900"/>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38100</xdr:colOff>
      <xdr:row>54</xdr:row>
      <xdr:rowOff>0</xdr:rowOff>
    </xdr:from>
    <xdr:ext cx="1162050" cy="514350"/>
    <xdr:sp macro="" textlink="">
      <xdr:nvSpPr>
        <xdr:cNvPr id="108" name="Shape 15">
          <a:extLst>
            <a:ext uri="{FF2B5EF4-FFF2-40B4-BE49-F238E27FC236}">
              <a16:creationId xmlns:a16="http://schemas.microsoft.com/office/drawing/2014/main" id="{7D156759-40CB-4658-ADB0-02EA0FF8E5AF}"/>
            </a:ext>
          </a:extLst>
        </xdr:cNvPr>
        <xdr:cNvSpPr/>
      </xdr:nvSpPr>
      <xdr:spPr>
        <a:xfrm>
          <a:off x="1343025" y="11772900"/>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28575</xdr:colOff>
      <xdr:row>54</xdr:row>
      <xdr:rowOff>0</xdr:rowOff>
    </xdr:from>
    <xdr:ext cx="1171575" cy="523875"/>
    <xdr:sp macro="" textlink="">
      <xdr:nvSpPr>
        <xdr:cNvPr id="109" name="Shape 9">
          <a:extLst>
            <a:ext uri="{FF2B5EF4-FFF2-40B4-BE49-F238E27FC236}">
              <a16:creationId xmlns:a16="http://schemas.microsoft.com/office/drawing/2014/main" id="{9CAF7CF5-59B5-49AA-8F10-474170DDF7A5}"/>
            </a:ext>
          </a:extLst>
        </xdr:cNvPr>
        <xdr:cNvSpPr/>
      </xdr:nvSpPr>
      <xdr:spPr>
        <a:xfrm>
          <a:off x="1333500" y="11763375"/>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38100</xdr:colOff>
      <xdr:row>54</xdr:row>
      <xdr:rowOff>0</xdr:rowOff>
    </xdr:from>
    <xdr:ext cx="1162050" cy="514350"/>
    <xdr:sp macro="" textlink="">
      <xdr:nvSpPr>
        <xdr:cNvPr id="110" name="Shape 15">
          <a:extLst>
            <a:ext uri="{FF2B5EF4-FFF2-40B4-BE49-F238E27FC236}">
              <a16:creationId xmlns:a16="http://schemas.microsoft.com/office/drawing/2014/main" id="{F337D252-584E-46C9-82B5-0C9A5A715490}"/>
            </a:ext>
          </a:extLst>
        </xdr:cNvPr>
        <xdr:cNvSpPr/>
      </xdr:nvSpPr>
      <xdr:spPr>
        <a:xfrm>
          <a:off x="1343025" y="11772900"/>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47625</xdr:colOff>
      <xdr:row>54</xdr:row>
      <xdr:rowOff>0</xdr:rowOff>
    </xdr:from>
    <xdr:ext cx="1152525" cy="133350"/>
    <xdr:sp macro="" textlink="">
      <xdr:nvSpPr>
        <xdr:cNvPr id="111" name="Shape 60">
          <a:extLst>
            <a:ext uri="{FF2B5EF4-FFF2-40B4-BE49-F238E27FC236}">
              <a16:creationId xmlns:a16="http://schemas.microsoft.com/office/drawing/2014/main" id="{B9911DAB-2ECF-4949-BE7A-60AACFEA23BA}"/>
            </a:ext>
          </a:extLst>
        </xdr:cNvPr>
        <xdr:cNvSpPr/>
      </xdr:nvSpPr>
      <xdr:spPr>
        <a:xfrm>
          <a:off x="1352550" y="11772900"/>
          <a:ext cx="115252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2.5703125" defaultRowHeight="15" customHeight="1"/>
  <cols>
    <col min="1" max="1" width="26.85546875" customWidth="1"/>
    <col min="2" max="2" width="8.28515625" customWidth="1"/>
    <col min="3" max="3" width="37.5703125" customWidth="1"/>
    <col min="4" max="23" width="8.5703125" customWidth="1"/>
  </cols>
  <sheetData>
    <row r="1" spans="1:26" ht="12.7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2.75" customHeight="1">
      <c r="A2" s="1" t="s">
        <v>1</v>
      </c>
      <c r="B2" s="1"/>
      <c r="C2" s="2" t="s">
        <v>2</v>
      </c>
    </row>
    <row r="3" spans="1:26" ht="12.75" customHeight="1">
      <c r="A3" s="1" t="s">
        <v>3</v>
      </c>
      <c r="B3" s="1"/>
      <c r="C3" s="2" t="s">
        <v>4</v>
      </c>
    </row>
    <row r="4" spans="1:26" ht="12.75" customHeight="1">
      <c r="A4" s="1" t="s">
        <v>5</v>
      </c>
      <c r="B4" s="1"/>
      <c r="C4" s="2" t="s">
        <v>6</v>
      </c>
    </row>
    <row r="5" spans="1:26" ht="12.75" customHeight="1">
      <c r="A5" s="1" t="s">
        <v>7</v>
      </c>
      <c r="B5" s="1"/>
      <c r="C5" s="2" t="s">
        <v>8</v>
      </c>
    </row>
    <row r="6" spans="1:26" ht="12.75" customHeight="1">
      <c r="A6" s="1" t="s">
        <v>9</v>
      </c>
      <c r="B6" s="1"/>
      <c r="C6" s="2" t="s">
        <v>10</v>
      </c>
    </row>
    <row r="7" spans="1:26" ht="12.75" customHeight="1">
      <c r="A7" s="1" t="s">
        <v>11</v>
      </c>
      <c r="B7" s="1"/>
      <c r="C7" s="2" t="s">
        <v>12</v>
      </c>
    </row>
    <row r="8" spans="1:26" ht="12.75" customHeight="1">
      <c r="A8" s="1" t="s">
        <v>13</v>
      </c>
      <c r="B8" s="1"/>
      <c r="C8" s="2" t="s">
        <v>14</v>
      </c>
    </row>
    <row r="9" spans="1:26" ht="12.75" customHeight="1">
      <c r="A9" s="1" t="s">
        <v>15</v>
      </c>
      <c r="B9" s="1"/>
      <c r="C9" s="2" t="s">
        <v>16</v>
      </c>
    </row>
    <row r="10" spans="1:26" ht="12.75" customHeight="1">
      <c r="A10" s="1" t="s">
        <v>17</v>
      </c>
      <c r="B10" s="1"/>
      <c r="C10" s="1" t="s">
        <v>1</v>
      </c>
    </row>
    <row r="11" spans="1:26" ht="12.75" customHeight="1">
      <c r="A11" s="1"/>
      <c r="B11" s="1"/>
      <c r="C11" s="2" t="s">
        <v>18</v>
      </c>
    </row>
    <row r="12" spans="1:26" ht="12.75" customHeight="1">
      <c r="A12" s="1"/>
      <c r="B12" s="1"/>
      <c r="C12" s="1" t="s">
        <v>3</v>
      </c>
    </row>
    <row r="13" spans="1:26" ht="12.75" customHeight="1">
      <c r="A13" s="1"/>
      <c r="B13" s="1"/>
      <c r="C13" s="2" t="s">
        <v>19</v>
      </c>
    </row>
    <row r="14" spans="1:26" ht="12.75" customHeight="1">
      <c r="A14" s="1"/>
      <c r="B14" s="1"/>
      <c r="C14" s="1" t="s">
        <v>20</v>
      </c>
    </row>
    <row r="15" spans="1:26" ht="12.75" customHeight="1">
      <c r="A15" s="1"/>
      <c r="B15" s="1"/>
      <c r="C15" s="1" t="s">
        <v>21</v>
      </c>
    </row>
    <row r="16" spans="1:26" ht="12.75" customHeight="1">
      <c r="A16" s="1"/>
      <c r="B16" s="1"/>
      <c r="C16" s="1" t="s">
        <v>22</v>
      </c>
    </row>
    <row r="17" spans="1:3" ht="12.75" customHeight="1">
      <c r="A17" s="1"/>
      <c r="B17" s="1"/>
      <c r="C17" s="1" t="s">
        <v>23</v>
      </c>
    </row>
    <row r="18" spans="1:3" ht="12.75" customHeight="1">
      <c r="A18" s="1"/>
      <c r="B18" s="1"/>
      <c r="C18" s="1"/>
    </row>
    <row r="19" spans="1:3" ht="12.75" customHeight="1">
      <c r="A19" s="1"/>
      <c r="B19" s="1"/>
      <c r="C19" s="1" t="s">
        <v>13</v>
      </c>
    </row>
    <row r="20" spans="1:3" ht="12.75" customHeight="1">
      <c r="A20" s="1"/>
      <c r="B20" s="1"/>
      <c r="C20" s="1" t="s">
        <v>15</v>
      </c>
    </row>
    <row r="21" spans="1:3" ht="12.75" customHeight="1">
      <c r="A21" s="1"/>
      <c r="B21" s="1"/>
      <c r="C21" s="1" t="s">
        <v>24</v>
      </c>
    </row>
    <row r="22" spans="1:3" ht="12.75" customHeight="1">
      <c r="A22" s="1"/>
      <c r="B22" s="1"/>
      <c r="C22" s="2" t="s">
        <v>25</v>
      </c>
    </row>
    <row r="23" spans="1:3" ht="12.75" customHeight="1"/>
    <row r="24" spans="1:3" ht="12.75" customHeight="1"/>
    <row r="25" spans="1:3" ht="12.75" customHeight="1"/>
    <row r="26" spans="1:3" ht="12.75" customHeight="1"/>
    <row r="27" spans="1:3" ht="12.75" customHeight="1"/>
    <row r="28" spans="1:3" ht="12.75" customHeight="1"/>
    <row r="29" spans="1:3" ht="12.75" customHeight="1"/>
    <row r="30" spans="1:3" ht="12.75" customHeight="1"/>
    <row r="31" spans="1:3" ht="12.75" customHeight="1"/>
    <row r="32" spans="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I1000"/>
  <sheetViews>
    <sheetView workbookViewId="0"/>
  </sheetViews>
  <sheetFormatPr defaultColWidth="12.5703125" defaultRowHeight="15" customHeight="1"/>
  <cols>
    <col min="1" max="1" width="59.85546875" customWidth="1"/>
    <col min="2" max="6" width="12.5703125" customWidth="1"/>
  </cols>
  <sheetData>
    <row r="1" spans="1:7" ht="14.25" customHeight="1">
      <c r="B1" s="740" t="s">
        <v>464</v>
      </c>
      <c r="C1" s="390"/>
      <c r="D1" s="740" t="s">
        <v>465</v>
      </c>
      <c r="E1" s="390"/>
      <c r="F1" s="740" t="s">
        <v>466</v>
      </c>
      <c r="G1" s="390"/>
    </row>
    <row r="2" spans="1:7" ht="12.75">
      <c r="A2" s="59"/>
      <c r="B2" s="60" t="s">
        <v>257</v>
      </c>
      <c r="C2" s="60" t="s">
        <v>28</v>
      </c>
      <c r="D2" s="60" t="s">
        <v>257</v>
      </c>
      <c r="E2" s="60" t="s">
        <v>28</v>
      </c>
      <c r="F2" s="60" t="s">
        <v>257</v>
      </c>
      <c r="G2" s="60" t="s">
        <v>28</v>
      </c>
    </row>
    <row r="3" spans="1:7" ht="12.75">
      <c r="A3" s="61" t="s">
        <v>467</v>
      </c>
      <c r="B3" s="59"/>
      <c r="C3" s="59"/>
      <c r="D3" s="59"/>
      <c r="E3" s="59"/>
      <c r="F3" s="59"/>
      <c r="G3" s="59"/>
    </row>
    <row r="4" spans="1:7" ht="12.75">
      <c r="A4" s="61" t="s">
        <v>468</v>
      </c>
      <c r="B4" s="59"/>
      <c r="C4" s="59"/>
      <c r="D4" s="59"/>
      <c r="E4" s="59"/>
      <c r="F4" s="59"/>
      <c r="G4" s="59"/>
    </row>
    <row r="5" spans="1:7" ht="12.75">
      <c r="A5" s="61" t="s">
        <v>469</v>
      </c>
      <c r="B5" s="59"/>
      <c r="C5" s="59"/>
      <c r="D5" s="59"/>
      <c r="E5" s="59"/>
      <c r="F5" s="59"/>
      <c r="G5" s="59"/>
    </row>
    <row r="6" spans="1:7" ht="12.75">
      <c r="A6" s="61" t="s">
        <v>470</v>
      </c>
      <c r="B6" s="59"/>
      <c r="C6" s="59"/>
      <c r="D6" s="59"/>
      <c r="E6" s="59"/>
      <c r="F6" s="59"/>
      <c r="G6" s="59"/>
    </row>
    <row r="7" spans="1:7" ht="12.75">
      <c r="A7" s="61" t="s">
        <v>468</v>
      </c>
      <c r="B7" s="59"/>
      <c r="C7" s="59"/>
      <c r="D7" s="59"/>
      <c r="E7" s="59"/>
      <c r="F7" s="59"/>
      <c r="G7" s="59"/>
    </row>
    <row r="8" spans="1:7" ht="12.75">
      <c r="A8" s="61" t="s">
        <v>469</v>
      </c>
      <c r="B8" s="59"/>
      <c r="C8" s="59"/>
      <c r="D8" s="59"/>
      <c r="E8" s="59"/>
      <c r="F8" s="59"/>
      <c r="G8" s="59"/>
    </row>
    <row r="9" spans="1:7" ht="12.75">
      <c r="A9" s="61" t="s">
        <v>471</v>
      </c>
      <c r="B9" s="59"/>
      <c r="C9" s="59"/>
      <c r="D9" s="59"/>
      <c r="E9" s="59"/>
      <c r="F9" s="59"/>
      <c r="G9" s="59"/>
    </row>
    <row r="10" spans="1:7" ht="12.75">
      <c r="A10" s="61" t="s">
        <v>472</v>
      </c>
      <c r="B10" s="59"/>
      <c r="C10" s="59"/>
      <c r="D10" s="59"/>
      <c r="E10" s="59"/>
      <c r="F10" s="59"/>
      <c r="G10" s="59"/>
    </row>
    <row r="11" spans="1:7" ht="12.75">
      <c r="A11" s="61" t="s">
        <v>473</v>
      </c>
      <c r="B11" s="59"/>
      <c r="C11" s="59"/>
      <c r="D11" s="59"/>
      <c r="E11" s="59"/>
      <c r="F11" s="59"/>
      <c r="G11" s="59"/>
    </row>
    <row r="15" spans="1:7" ht="12.75">
      <c r="B15" s="730" t="s">
        <v>474</v>
      </c>
      <c r="C15" s="406"/>
      <c r="D15" s="741" t="s">
        <v>475</v>
      </c>
      <c r="E15" s="432"/>
    </row>
    <row r="16" spans="1:7" ht="12.75">
      <c r="A16" s="59"/>
      <c r="B16" s="63" t="s">
        <v>257</v>
      </c>
      <c r="C16" s="63" t="s">
        <v>28</v>
      </c>
      <c r="D16" s="63" t="s">
        <v>257</v>
      </c>
      <c r="E16" s="63" t="s">
        <v>28</v>
      </c>
    </row>
    <row r="17" spans="1:9" ht="12.75">
      <c r="A17" s="61" t="s">
        <v>467</v>
      </c>
      <c r="B17" s="64"/>
      <c r="C17" s="65"/>
      <c r="D17" s="59"/>
      <c r="E17" s="59"/>
    </row>
    <row r="18" spans="1:9" ht="12.75">
      <c r="A18" s="61" t="s">
        <v>468</v>
      </c>
      <c r="B18" s="66">
        <v>84.7</v>
      </c>
      <c r="C18" s="65">
        <v>80.5</v>
      </c>
      <c r="D18" s="59"/>
      <c r="E18" s="59"/>
    </row>
    <row r="19" spans="1:9" ht="12.75">
      <c r="A19" s="61" t="s">
        <v>469</v>
      </c>
      <c r="B19" s="66">
        <v>74.599999999999994</v>
      </c>
      <c r="C19" s="65">
        <v>64.2</v>
      </c>
      <c r="D19" s="59"/>
      <c r="E19" s="59"/>
    </row>
    <row r="20" spans="1:9" ht="12.75">
      <c r="A20" s="61" t="s">
        <v>470</v>
      </c>
      <c r="B20" s="66"/>
      <c r="C20" s="67"/>
      <c r="D20" s="59"/>
      <c r="E20" s="59"/>
    </row>
    <row r="21" spans="1:9" ht="15.75" customHeight="1">
      <c r="A21" s="61" t="s">
        <v>468</v>
      </c>
      <c r="B21" s="66">
        <v>4.2</v>
      </c>
      <c r="C21" s="66">
        <v>3.8</v>
      </c>
      <c r="D21" s="59"/>
      <c r="E21" s="59"/>
    </row>
    <row r="22" spans="1:9" ht="15.75" customHeight="1">
      <c r="A22" s="61" t="s">
        <v>469</v>
      </c>
      <c r="B22" s="66">
        <v>5.3</v>
      </c>
      <c r="C22" s="64">
        <v>8</v>
      </c>
      <c r="D22" s="59"/>
      <c r="E22" s="59"/>
    </row>
    <row r="23" spans="1:9" ht="15.75" customHeight="1">
      <c r="A23" s="61" t="s">
        <v>471</v>
      </c>
      <c r="B23" s="68"/>
      <c r="C23" s="68"/>
      <c r="D23" s="59"/>
      <c r="E23" s="59"/>
    </row>
    <row r="24" spans="1:9" ht="15.75" customHeight="1">
      <c r="A24" s="61" t="s">
        <v>472</v>
      </c>
      <c r="B24" s="66">
        <v>89.3</v>
      </c>
      <c r="C24" s="65">
        <v>88.9</v>
      </c>
      <c r="D24" s="59"/>
      <c r="E24" s="59"/>
    </row>
    <row r="25" spans="1:9" ht="15.75" customHeight="1">
      <c r="A25" s="61" t="s">
        <v>473</v>
      </c>
      <c r="B25" s="66">
        <v>86.4</v>
      </c>
      <c r="C25" s="65">
        <v>77.8</v>
      </c>
      <c r="D25" s="59"/>
      <c r="E25" s="59"/>
    </row>
    <row r="26" spans="1:9" ht="15.75" customHeight="1"/>
    <row r="27" spans="1:9" ht="15.75" customHeight="1"/>
    <row r="28" spans="1:9" ht="15.75" customHeight="1"/>
    <row r="29" spans="1:9" ht="15.75" customHeight="1">
      <c r="A29" s="742" t="s">
        <v>476</v>
      </c>
      <c r="B29" s="405"/>
      <c r="C29" s="406"/>
      <c r="D29" s="743" t="s">
        <v>126</v>
      </c>
      <c r="E29" s="406"/>
      <c r="F29" s="739" t="s">
        <v>127</v>
      </c>
      <c r="G29" s="406"/>
      <c r="H29" s="734" t="s">
        <v>477</v>
      </c>
      <c r="I29" s="406"/>
    </row>
    <row r="30" spans="1:9" ht="15.75" customHeight="1">
      <c r="A30" s="736" t="s">
        <v>478</v>
      </c>
      <c r="B30" s="405"/>
      <c r="C30" s="406"/>
      <c r="D30" s="735">
        <v>247904</v>
      </c>
      <c r="E30" s="406"/>
      <c r="F30" s="733">
        <v>253908</v>
      </c>
      <c r="G30" s="406"/>
      <c r="H30" s="734" t="s">
        <v>477</v>
      </c>
      <c r="I30" s="406"/>
    </row>
    <row r="31" spans="1:9" ht="15.75" customHeight="1">
      <c r="A31" s="736" t="s">
        <v>479</v>
      </c>
      <c r="B31" s="405"/>
      <c r="C31" s="406"/>
      <c r="D31" s="735">
        <v>492453</v>
      </c>
      <c r="E31" s="406"/>
      <c r="F31" s="733">
        <v>446333</v>
      </c>
      <c r="G31" s="406"/>
      <c r="H31" s="734" t="s">
        <v>477</v>
      </c>
      <c r="I31" s="406"/>
    </row>
    <row r="32" spans="1:9" ht="15.75" customHeight="1"/>
    <row r="33" spans="1:5" ht="15.75" customHeight="1">
      <c r="A33" s="737" t="s">
        <v>454</v>
      </c>
      <c r="B33" s="738">
        <v>2021</v>
      </c>
      <c r="C33" s="406"/>
      <c r="D33" s="738">
        <v>2022</v>
      </c>
      <c r="E33" s="406"/>
    </row>
    <row r="34" spans="1:5" ht="15.75" customHeight="1">
      <c r="A34" s="499"/>
      <c r="B34" s="69" t="s">
        <v>257</v>
      </c>
      <c r="C34" s="69" t="s">
        <v>440</v>
      </c>
      <c r="D34" s="69" t="s">
        <v>257</v>
      </c>
      <c r="E34" s="69" t="s">
        <v>440</v>
      </c>
    </row>
    <row r="35" spans="1:5" ht="15.75" customHeight="1">
      <c r="A35" s="70" t="s">
        <v>480</v>
      </c>
      <c r="B35" s="71" t="s">
        <v>126</v>
      </c>
      <c r="C35" s="71" t="s">
        <v>127</v>
      </c>
      <c r="D35" s="71"/>
      <c r="E35" s="71"/>
    </row>
    <row r="36" spans="1:5" ht="15.75" customHeight="1">
      <c r="A36" s="72" t="s">
        <v>481</v>
      </c>
      <c r="B36" s="73">
        <v>247904</v>
      </c>
      <c r="C36" s="73">
        <v>253908</v>
      </c>
      <c r="D36" s="73"/>
      <c r="E36" s="73"/>
    </row>
    <row r="37" spans="1:5" ht="15.75" customHeight="1">
      <c r="A37" s="72" t="s">
        <v>482</v>
      </c>
      <c r="B37" s="73">
        <v>492453</v>
      </c>
      <c r="C37" s="73">
        <v>446333</v>
      </c>
      <c r="D37" s="73"/>
      <c r="E37" s="73"/>
    </row>
    <row r="38" spans="1:5" ht="15.75" customHeight="1">
      <c r="A38" s="74"/>
    </row>
    <row r="39" spans="1:5" ht="15.75" customHeight="1"/>
    <row r="40" spans="1:5" ht="15.75" customHeight="1"/>
    <row r="41" spans="1:5" ht="15.75" customHeight="1"/>
    <row r="42" spans="1:5" ht="15.75" customHeight="1"/>
    <row r="43" spans="1:5" ht="15.75" customHeight="1"/>
    <row r="44" spans="1:5" ht="15.75" customHeight="1"/>
    <row r="45" spans="1:5" ht="15.75" customHeight="1"/>
    <row r="46" spans="1:5" ht="15.75" customHeight="1"/>
    <row r="47" spans="1:5" ht="15.75" customHeight="1"/>
    <row r="48" spans="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F29:G29"/>
    <mergeCell ref="H29:I29"/>
    <mergeCell ref="B1:C1"/>
    <mergeCell ref="D1:E1"/>
    <mergeCell ref="F1:G1"/>
    <mergeCell ref="B15:C15"/>
    <mergeCell ref="D15:E15"/>
    <mergeCell ref="A29:C29"/>
    <mergeCell ref="D29:E29"/>
    <mergeCell ref="A31:C31"/>
    <mergeCell ref="A33:A34"/>
    <mergeCell ref="B33:C33"/>
    <mergeCell ref="D33:E33"/>
    <mergeCell ref="A30:C30"/>
    <mergeCell ref="D30:E30"/>
    <mergeCell ref="F30:G30"/>
    <mergeCell ref="H30:I30"/>
    <mergeCell ref="D31:E31"/>
    <mergeCell ref="F31:G31"/>
    <mergeCell ref="H31:I31"/>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2:P1000"/>
  <sheetViews>
    <sheetView workbookViewId="0"/>
  </sheetViews>
  <sheetFormatPr defaultColWidth="12.5703125" defaultRowHeight="15" customHeight="1"/>
  <cols>
    <col min="1" max="6" width="12.5703125" customWidth="1"/>
  </cols>
  <sheetData>
    <row r="2" spans="1:8" ht="12.75">
      <c r="A2" s="18" t="s">
        <v>483</v>
      </c>
    </row>
    <row r="3" spans="1:8" ht="12.75">
      <c r="D3" s="62">
        <v>2021</v>
      </c>
    </row>
    <row r="4" spans="1:8" ht="12.75">
      <c r="A4" s="742" t="s">
        <v>484</v>
      </c>
      <c r="B4" s="405"/>
      <c r="C4" s="406"/>
      <c r="D4" s="75">
        <v>2021</v>
      </c>
      <c r="E4" s="76">
        <v>2022</v>
      </c>
    </row>
    <row r="5" spans="1:8" ht="12.75">
      <c r="A5" s="742" t="s">
        <v>485</v>
      </c>
      <c r="B5" s="405"/>
      <c r="C5" s="406"/>
      <c r="D5" s="77">
        <v>37</v>
      </c>
      <c r="E5" s="59"/>
    </row>
    <row r="6" spans="1:8" ht="12.75">
      <c r="A6" s="742" t="s">
        <v>486</v>
      </c>
      <c r="B6" s="405"/>
      <c r="C6" s="406"/>
      <c r="D6" s="77">
        <v>4</v>
      </c>
      <c r="E6" s="59"/>
    </row>
    <row r="7" spans="1:8" ht="12.75">
      <c r="A7" s="742" t="s">
        <v>227</v>
      </c>
      <c r="B7" s="405"/>
      <c r="C7" s="406"/>
      <c r="D7" s="77">
        <v>5</v>
      </c>
      <c r="E7" s="59"/>
    </row>
    <row r="8" spans="1:8" ht="12.75">
      <c r="A8" s="742" t="s">
        <v>487</v>
      </c>
      <c r="B8" s="405"/>
      <c r="C8" s="406"/>
      <c r="D8" s="77">
        <v>2</v>
      </c>
      <c r="E8" s="59"/>
    </row>
    <row r="9" spans="1:8" ht="12.75">
      <c r="A9" s="742" t="s">
        <v>488</v>
      </c>
      <c r="B9" s="405"/>
      <c r="C9" s="406"/>
      <c r="D9" s="77">
        <v>2</v>
      </c>
      <c r="E9" s="59"/>
    </row>
    <row r="10" spans="1:8" ht="12.75">
      <c r="A10" s="742" t="s">
        <v>229</v>
      </c>
      <c r="B10" s="405"/>
      <c r="C10" s="406"/>
      <c r="D10" s="77">
        <v>2</v>
      </c>
      <c r="E10" s="59"/>
    </row>
    <row r="11" spans="1:8" ht="12.75">
      <c r="A11" s="742" t="s">
        <v>230</v>
      </c>
      <c r="B11" s="405"/>
      <c r="C11" s="406"/>
      <c r="D11" s="77">
        <v>2</v>
      </c>
      <c r="E11" s="59"/>
    </row>
    <row r="12" spans="1:8" ht="12.75">
      <c r="A12" s="742" t="s">
        <v>489</v>
      </c>
      <c r="B12" s="405"/>
      <c r="C12" s="406"/>
      <c r="D12" s="77">
        <v>20</v>
      </c>
      <c r="E12" s="59"/>
    </row>
    <row r="13" spans="1:8" ht="12.75">
      <c r="A13" s="742" t="s">
        <v>490</v>
      </c>
      <c r="B13" s="405"/>
      <c r="C13" s="406"/>
      <c r="D13" s="77">
        <v>54</v>
      </c>
      <c r="E13" s="59"/>
    </row>
    <row r="14" spans="1:8" ht="12.75">
      <c r="A14" s="742" t="s">
        <v>233</v>
      </c>
      <c r="B14" s="405"/>
      <c r="C14" s="406"/>
      <c r="D14" s="77">
        <v>91</v>
      </c>
      <c r="E14" s="59"/>
    </row>
    <row r="16" spans="1:8" ht="12.75">
      <c r="A16" s="742" t="s">
        <v>484</v>
      </c>
      <c r="B16" s="405"/>
      <c r="C16" s="406"/>
      <c r="D16" s="76">
        <v>2016</v>
      </c>
      <c r="E16" s="76">
        <v>2017</v>
      </c>
      <c r="F16" s="76">
        <v>2018</v>
      </c>
      <c r="G16" s="76">
        <v>2019</v>
      </c>
      <c r="H16" s="76">
        <v>2020</v>
      </c>
    </row>
    <row r="17" spans="1:11" ht="12.75">
      <c r="A17" s="742" t="s">
        <v>485</v>
      </c>
      <c r="B17" s="405"/>
      <c r="C17" s="406"/>
      <c r="D17" s="77"/>
      <c r="E17" s="59"/>
      <c r="F17" s="59"/>
      <c r="G17" s="59"/>
      <c r="H17" s="59"/>
    </row>
    <row r="18" spans="1:11" ht="12.75">
      <c r="A18" s="742" t="s">
        <v>486</v>
      </c>
      <c r="B18" s="405"/>
      <c r="C18" s="406"/>
      <c r="D18" s="77"/>
      <c r="E18" s="59"/>
      <c r="F18" s="59"/>
      <c r="G18" s="59"/>
      <c r="H18" s="59"/>
    </row>
    <row r="19" spans="1:11" ht="12.75">
      <c r="A19" s="742" t="s">
        <v>227</v>
      </c>
      <c r="B19" s="405"/>
      <c r="C19" s="406"/>
      <c r="D19" s="77"/>
      <c r="E19" s="59"/>
      <c r="F19" s="59"/>
      <c r="G19" s="59"/>
      <c r="H19" s="59"/>
    </row>
    <row r="20" spans="1:11" ht="12.75">
      <c r="A20" s="742" t="s">
        <v>487</v>
      </c>
      <c r="B20" s="405"/>
      <c r="C20" s="406"/>
      <c r="D20" s="77"/>
      <c r="E20" s="59"/>
      <c r="F20" s="59"/>
      <c r="G20" s="59"/>
      <c r="H20" s="59"/>
    </row>
    <row r="21" spans="1:11" ht="15.75" customHeight="1">
      <c r="A21" s="742" t="s">
        <v>488</v>
      </c>
      <c r="B21" s="405"/>
      <c r="C21" s="406"/>
      <c r="D21" s="77"/>
      <c r="E21" s="59"/>
      <c r="F21" s="59"/>
      <c r="G21" s="59"/>
      <c r="H21" s="59"/>
    </row>
    <row r="22" spans="1:11" ht="15.75" customHeight="1">
      <c r="A22" s="742" t="s">
        <v>229</v>
      </c>
      <c r="B22" s="405"/>
      <c r="C22" s="406"/>
      <c r="D22" s="77"/>
      <c r="E22" s="59"/>
      <c r="F22" s="59"/>
      <c r="G22" s="59"/>
      <c r="H22" s="59"/>
    </row>
    <row r="23" spans="1:11" ht="15.75" customHeight="1">
      <c r="A23" s="742" t="s">
        <v>230</v>
      </c>
      <c r="B23" s="405"/>
      <c r="C23" s="406"/>
      <c r="D23" s="77"/>
      <c r="E23" s="59"/>
      <c r="F23" s="59"/>
      <c r="G23" s="59"/>
      <c r="H23" s="59"/>
    </row>
    <row r="24" spans="1:11" ht="15.75" customHeight="1">
      <c r="A24" s="742" t="s">
        <v>489</v>
      </c>
      <c r="B24" s="405"/>
      <c r="C24" s="406"/>
      <c r="D24" s="77"/>
      <c r="E24" s="59"/>
      <c r="F24" s="59"/>
      <c r="G24" s="59"/>
      <c r="H24" s="59"/>
    </row>
    <row r="25" spans="1:11" ht="15.75" customHeight="1">
      <c r="A25" s="742" t="s">
        <v>490</v>
      </c>
      <c r="B25" s="405"/>
      <c r="C25" s="406"/>
      <c r="D25" s="77"/>
      <c r="E25" s="59"/>
      <c r="F25" s="59"/>
      <c r="G25" s="59"/>
      <c r="H25" s="59"/>
    </row>
    <row r="26" spans="1:11" ht="15.75" customHeight="1">
      <c r="A26" s="742" t="s">
        <v>233</v>
      </c>
      <c r="B26" s="405"/>
      <c r="C26" s="406"/>
      <c r="D26" s="77"/>
      <c r="E26" s="59"/>
      <c r="F26" s="59"/>
      <c r="G26" s="59"/>
      <c r="H26" s="59"/>
    </row>
    <row r="27" spans="1:11" ht="15.75" customHeight="1"/>
    <row r="28" spans="1:11" ht="15.75" customHeight="1"/>
    <row r="29" spans="1:11" ht="15.75" customHeight="1">
      <c r="A29" s="78" t="s">
        <v>491</v>
      </c>
    </row>
    <row r="30" spans="1:11" ht="15.75" customHeight="1">
      <c r="D30" s="741">
        <v>2021</v>
      </c>
      <c r="E30" s="432"/>
      <c r="F30" s="432"/>
      <c r="G30" s="432"/>
      <c r="H30" s="740">
        <v>2022</v>
      </c>
      <c r="I30" s="389"/>
      <c r="J30" s="389"/>
      <c r="K30" s="390"/>
    </row>
    <row r="31" spans="1:11" ht="15.75" customHeight="1">
      <c r="A31" s="742"/>
      <c r="B31" s="405"/>
      <c r="C31" s="406"/>
      <c r="D31" s="759" t="s">
        <v>27</v>
      </c>
      <c r="E31" s="406"/>
      <c r="F31" s="759" t="s">
        <v>28</v>
      </c>
      <c r="G31" s="406"/>
      <c r="H31" s="759" t="s">
        <v>27</v>
      </c>
      <c r="I31" s="406"/>
      <c r="J31" s="759" t="s">
        <v>28</v>
      </c>
      <c r="K31" s="406"/>
    </row>
    <row r="32" spans="1:11" ht="15.75" customHeight="1">
      <c r="A32" s="752" t="s">
        <v>492</v>
      </c>
      <c r="B32" s="668"/>
      <c r="C32" s="669"/>
      <c r="D32" s="768">
        <v>96017</v>
      </c>
      <c r="E32" s="669"/>
      <c r="F32" s="768">
        <v>420826</v>
      </c>
      <c r="G32" s="669"/>
      <c r="H32" s="768"/>
      <c r="I32" s="669"/>
      <c r="J32" s="768"/>
      <c r="K32" s="669"/>
    </row>
    <row r="33" spans="1:15" ht="15.75" customHeight="1">
      <c r="A33" s="769" t="s">
        <v>493</v>
      </c>
      <c r="B33" s="443"/>
      <c r="C33" s="444"/>
      <c r="D33" s="761">
        <v>630369</v>
      </c>
      <c r="E33" s="444"/>
      <c r="F33" s="761">
        <v>1398422</v>
      </c>
      <c r="G33" s="444"/>
      <c r="H33" s="761"/>
      <c r="I33" s="444"/>
      <c r="J33" s="761"/>
      <c r="K33" s="444"/>
    </row>
    <row r="34" spans="1:15" ht="15.75" customHeight="1"/>
    <row r="35" spans="1:15" ht="15.75" customHeight="1"/>
    <row r="36" spans="1:15" ht="15.75" customHeight="1">
      <c r="A36" s="18" t="s">
        <v>494</v>
      </c>
    </row>
    <row r="37" spans="1:15" ht="15.75" customHeight="1">
      <c r="A37" s="767"/>
      <c r="B37" s="668"/>
      <c r="C37" s="668"/>
      <c r="D37" s="759" t="s">
        <v>27</v>
      </c>
      <c r="E37" s="406"/>
      <c r="F37" s="759" t="s">
        <v>28</v>
      </c>
      <c r="G37" s="406"/>
      <c r="H37" s="760"/>
      <c r="I37" s="406"/>
      <c r="J37" s="759" t="s">
        <v>27</v>
      </c>
      <c r="K37" s="406"/>
      <c r="L37" s="759" t="s">
        <v>28</v>
      </c>
      <c r="M37" s="406"/>
      <c r="N37" s="760"/>
      <c r="O37" s="406"/>
    </row>
    <row r="38" spans="1:15" ht="15.75" customHeight="1">
      <c r="A38" s="431" t="s">
        <v>238</v>
      </c>
      <c r="B38" s="432"/>
      <c r="C38" s="432"/>
      <c r="D38" s="766">
        <v>0.09</v>
      </c>
      <c r="E38" s="417"/>
      <c r="F38" s="764">
        <v>0.18</v>
      </c>
      <c r="G38" s="432"/>
      <c r="H38" s="664" t="s">
        <v>495</v>
      </c>
      <c r="I38" s="417"/>
      <c r="J38" s="766"/>
      <c r="K38" s="417"/>
      <c r="L38" s="764"/>
      <c r="M38" s="432"/>
      <c r="N38" s="765" t="s">
        <v>496</v>
      </c>
      <c r="O38" s="415"/>
    </row>
    <row r="39" spans="1:15" ht="15.75" customHeight="1">
      <c r="A39" s="431" t="s">
        <v>240</v>
      </c>
      <c r="B39" s="432"/>
      <c r="C39" s="432"/>
      <c r="D39" s="766">
        <v>9.9799999999999993E-3</v>
      </c>
      <c r="E39" s="417"/>
      <c r="F39" s="764">
        <v>2.5409999999999999E-2</v>
      </c>
      <c r="G39" s="432"/>
      <c r="H39" s="664" t="s">
        <v>495</v>
      </c>
      <c r="I39" s="417"/>
      <c r="J39" s="766"/>
      <c r="K39" s="417"/>
      <c r="L39" s="764"/>
      <c r="M39" s="432"/>
      <c r="N39" s="765" t="s">
        <v>496</v>
      </c>
      <c r="O39" s="415"/>
    </row>
    <row r="40" spans="1:15" ht="15.75" customHeight="1">
      <c r="A40" s="485" t="s">
        <v>497</v>
      </c>
      <c r="B40" s="443"/>
      <c r="C40" s="443"/>
      <c r="D40" s="446">
        <v>9508</v>
      </c>
      <c r="E40" s="443"/>
      <c r="F40" s="443"/>
      <c r="G40" s="444"/>
      <c r="H40" s="761" t="s">
        <v>498</v>
      </c>
      <c r="I40" s="444"/>
      <c r="J40" s="446"/>
      <c r="K40" s="443"/>
      <c r="L40" s="443"/>
      <c r="M40" s="444"/>
      <c r="N40" s="762" t="s">
        <v>495</v>
      </c>
      <c r="O40" s="763"/>
    </row>
    <row r="41" spans="1:15" ht="15.75" customHeight="1"/>
    <row r="42" spans="1:15" ht="15.75" customHeight="1"/>
    <row r="43" spans="1:15" ht="15.75" customHeight="1">
      <c r="A43" s="18" t="s">
        <v>499</v>
      </c>
    </row>
    <row r="44" spans="1:15" ht="15.75" customHeight="1">
      <c r="D44" s="741" t="s">
        <v>500</v>
      </c>
      <c r="E44" s="432"/>
      <c r="F44" s="432"/>
      <c r="G44" s="432"/>
      <c r="H44" s="741" t="s">
        <v>501</v>
      </c>
      <c r="I44" s="432"/>
      <c r="J44" s="432"/>
      <c r="K44" s="432"/>
    </row>
    <row r="45" spans="1:15" ht="15.75" customHeight="1">
      <c r="A45" s="521" t="s">
        <v>26</v>
      </c>
      <c r="B45" s="405"/>
      <c r="C45" s="406"/>
      <c r="D45" s="756" t="s">
        <v>27</v>
      </c>
      <c r="E45" s="405"/>
      <c r="F45" s="757" t="s">
        <v>28</v>
      </c>
      <c r="G45" s="406"/>
      <c r="H45" s="756" t="s">
        <v>27</v>
      </c>
      <c r="I45" s="405"/>
      <c r="J45" s="757" t="s">
        <v>28</v>
      </c>
      <c r="K45" s="406"/>
    </row>
    <row r="46" spans="1:15" ht="15" customHeight="1">
      <c r="A46" s="752" t="s">
        <v>502</v>
      </c>
      <c r="B46" s="668"/>
      <c r="C46" s="669"/>
      <c r="D46" s="755"/>
      <c r="E46" s="432"/>
      <c r="F46" s="754"/>
      <c r="G46" s="417"/>
      <c r="H46" s="755"/>
      <c r="I46" s="432"/>
      <c r="J46" s="754"/>
      <c r="K46" s="417"/>
    </row>
    <row r="47" spans="1:15" ht="15.75" customHeight="1">
      <c r="A47" s="748" t="s">
        <v>11</v>
      </c>
      <c r="B47" s="432"/>
      <c r="C47" s="417"/>
      <c r="D47" s="706"/>
      <c r="E47" s="432"/>
      <c r="F47" s="753"/>
      <c r="G47" s="417"/>
      <c r="H47" s="706"/>
      <c r="I47" s="432"/>
      <c r="J47" s="753"/>
      <c r="K47" s="417"/>
    </row>
    <row r="48" spans="1:15" ht="15.75" customHeight="1">
      <c r="A48" s="748" t="s">
        <v>244</v>
      </c>
      <c r="B48" s="432"/>
      <c r="C48" s="417"/>
      <c r="D48" s="422">
        <v>24.32</v>
      </c>
      <c r="E48" s="432"/>
      <c r="F48" s="422">
        <v>75.680000000000007</v>
      </c>
      <c r="G48" s="417"/>
      <c r="H48" s="422"/>
      <c r="I48" s="432"/>
      <c r="J48" s="422"/>
      <c r="K48" s="417"/>
    </row>
    <row r="49" spans="1:16" ht="15.75" customHeight="1">
      <c r="A49" s="748" t="s">
        <v>245</v>
      </c>
      <c r="B49" s="432"/>
      <c r="C49" s="417"/>
      <c r="D49" s="422">
        <v>32.5</v>
      </c>
      <c r="E49" s="432"/>
      <c r="F49" s="422">
        <v>67.5</v>
      </c>
      <c r="G49" s="417"/>
      <c r="H49" s="422"/>
      <c r="I49" s="432"/>
      <c r="J49" s="422"/>
      <c r="K49" s="417"/>
    </row>
    <row r="50" spans="1:16" ht="15.75" customHeight="1">
      <c r="A50" s="748" t="s">
        <v>246</v>
      </c>
      <c r="B50" s="432"/>
      <c r="C50" s="417"/>
      <c r="D50" s="422">
        <v>28.39</v>
      </c>
      <c r="E50" s="432"/>
      <c r="F50" s="422">
        <v>70.760000000000005</v>
      </c>
      <c r="G50" s="417"/>
      <c r="H50" s="422"/>
      <c r="I50" s="432"/>
      <c r="J50" s="422"/>
      <c r="K50" s="417"/>
    </row>
    <row r="51" spans="1:16" ht="15.75" customHeight="1">
      <c r="A51" s="748" t="s">
        <v>247</v>
      </c>
      <c r="B51" s="432"/>
      <c r="C51" s="417"/>
      <c r="D51" s="422">
        <v>80</v>
      </c>
      <c r="E51" s="432"/>
      <c r="F51" s="422">
        <v>20</v>
      </c>
      <c r="G51" s="417"/>
      <c r="H51" s="422"/>
      <c r="I51" s="432"/>
      <c r="J51" s="422"/>
      <c r="K51" s="417"/>
    </row>
    <row r="52" spans="1:16" ht="15.75" customHeight="1">
      <c r="A52" s="748" t="s">
        <v>248</v>
      </c>
      <c r="B52" s="432"/>
      <c r="C52" s="417"/>
      <c r="D52" s="422">
        <v>28.77</v>
      </c>
      <c r="E52" s="432"/>
      <c r="F52" s="422">
        <v>70.31</v>
      </c>
      <c r="G52" s="417"/>
      <c r="H52" s="422"/>
      <c r="I52" s="432"/>
      <c r="J52" s="422"/>
      <c r="K52" s="417"/>
    </row>
    <row r="53" spans="1:16" ht="15.75" customHeight="1">
      <c r="A53" s="748" t="s">
        <v>249</v>
      </c>
      <c r="B53" s="432"/>
      <c r="C53" s="417"/>
      <c r="D53" s="690">
        <v>37.270000000000003</v>
      </c>
      <c r="E53" s="432"/>
      <c r="F53" s="690">
        <v>62.73</v>
      </c>
      <c r="G53" s="417"/>
      <c r="H53" s="690"/>
      <c r="I53" s="432"/>
      <c r="J53" s="690"/>
      <c r="K53" s="417"/>
    </row>
    <row r="54" spans="1:16" ht="15.75" customHeight="1">
      <c r="A54" s="748" t="s">
        <v>250</v>
      </c>
      <c r="B54" s="432"/>
      <c r="C54" s="417"/>
      <c r="D54" s="690">
        <v>29.25</v>
      </c>
      <c r="E54" s="432"/>
      <c r="F54" s="690">
        <v>70.44</v>
      </c>
      <c r="G54" s="417"/>
      <c r="H54" s="690"/>
      <c r="I54" s="432"/>
      <c r="J54" s="690"/>
      <c r="K54" s="417"/>
    </row>
    <row r="55" spans="1:16" ht="15.75" customHeight="1">
      <c r="A55" s="748" t="s">
        <v>251</v>
      </c>
      <c r="B55" s="432"/>
      <c r="C55" s="417"/>
      <c r="D55" s="422">
        <v>70.22</v>
      </c>
      <c r="E55" s="432"/>
      <c r="F55" s="422">
        <v>29.58</v>
      </c>
      <c r="G55" s="417"/>
      <c r="H55" s="422"/>
      <c r="I55" s="432"/>
      <c r="J55" s="422"/>
      <c r="K55" s="417"/>
    </row>
    <row r="56" spans="1:16" ht="15.75" customHeight="1">
      <c r="A56" s="758" t="s">
        <v>252</v>
      </c>
      <c r="B56" s="443"/>
      <c r="C56" s="444"/>
      <c r="D56" s="749">
        <v>45.27</v>
      </c>
      <c r="E56" s="443"/>
      <c r="F56" s="749">
        <v>54.23</v>
      </c>
      <c r="G56" s="444"/>
      <c r="H56" s="749"/>
      <c r="I56" s="443"/>
      <c r="J56" s="749"/>
      <c r="K56" s="444"/>
    </row>
    <row r="57" spans="1:16" ht="15.75" customHeight="1"/>
    <row r="58" spans="1:16" ht="15.75" customHeight="1"/>
    <row r="59" spans="1:16" ht="15.75" customHeight="1">
      <c r="A59" s="18" t="s">
        <v>503</v>
      </c>
    </row>
    <row r="60" spans="1:16" ht="15.75" customHeight="1"/>
    <row r="61" spans="1:16" ht="15.75" customHeight="1">
      <c r="A61" s="750" t="s">
        <v>254</v>
      </c>
      <c r="B61" s="668"/>
      <c r="C61" s="668"/>
      <c r="D61" s="668"/>
      <c r="E61" s="668"/>
      <c r="F61" s="668"/>
      <c r="G61" s="669"/>
      <c r="I61" s="751" t="s">
        <v>255</v>
      </c>
      <c r="J61" s="405"/>
      <c r="K61" s="405"/>
      <c r="L61" s="405"/>
      <c r="M61" s="405"/>
      <c r="N61" s="405"/>
      <c r="O61" s="405"/>
      <c r="P61" s="406"/>
    </row>
    <row r="62" spans="1:16" ht="15.75" customHeight="1">
      <c r="A62" s="798" t="s">
        <v>504</v>
      </c>
      <c r="B62" s="405"/>
      <c r="C62" s="405"/>
      <c r="D62" s="406"/>
      <c r="E62" s="799" t="s">
        <v>505</v>
      </c>
      <c r="F62" s="405"/>
      <c r="G62" s="406"/>
      <c r="H62" s="81"/>
      <c r="I62" s="751" t="s">
        <v>506</v>
      </c>
      <c r="J62" s="405"/>
      <c r="K62" s="405"/>
      <c r="L62" s="405"/>
      <c r="M62" s="406"/>
      <c r="N62" s="744" t="s">
        <v>507</v>
      </c>
      <c r="O62" s="405"/>
      <c r="P62" s="406"/>
    </row>
    <row r="63" spans="1:16" ht="15.75" customHeight="1">
      <c r="A63" s="82" t="s">
        <v>256</v>
      </c>
      <c r="B63" s="83" t="s">
        <v>184</v>
      </c>
      <c r="C63" s="40" t="s">
        <v>257</v>
      </c>
      <c r="D63" s="84" t="s">
        <v>28</v>
      </c>
      <c r="E63" s="31" t="s">
        <v>184</v>
      </c>
      <c r="F63" s="31" t="s">
        <v>257</v>
      </c>
      <c r="G63" s="31" t="s">
        <v>28</v>
      </c>
      <c r="I63" s="521" t="s">
        <v>258</v>
      </c>
      <c r="J63" s="406"/>
      <c r="K63" s="85" t="s">
        <v>184</v>
      </c>
      <c r="L63" s="31" t="s">
        <v>257</v>
      </c>
      <c r="M63" s="31" t="s">
        <v>28</v>
      </c>
      <c r="N63" s="85" t="s">
        <v>184</v>
      </c>
      <c r="O63" s="31" t="s">
        <v>257</v>
      </c>
      <c r="P63" s="31" t="s">
        <v>28</v>
      </c>
    </row>
    <row r="64" spans="1:16" ht="15.75" customHeight="1">
      <c r="A64" s="86" t="s">
        <v>259</v>
      </c>
      <c r="B64" s="87">
        <v>1323</v>
      </c>
      <c r="C64" s="87">
        <v>953</v>
      </c>
      <c r="D64" s="87">
        <v>370</v>
      </c>
      <c r="E64" s="87"/>
      <c r="F64" s="87"/>
      <c r="G64" s="87"/>
      <c r="I64" s="752" t="s">
        <v>508</v>
      </c>
      <c r="J64" s="669"/>
      <c r="K64" s="88">
        <f t="shared" ref="K64:K71" si="0">SUM(L64:M64)</f>
        <v>80220</v>
      </c>
      <c r="L64" s="88">
        <v>45720</v>
      </c>
      <c r="M64" s="88">
        <v>34500</v>
      </c>
      <c r="N64" s="88"/>
      <c r="O64" s="88"/>
      <c r="P64" s="88"/>
    </row>
    <row r="65" spans="1:16" ht="15.75" customHeight="1">
      <c r="A65" s="89" t="s">
        <v>509</v>
      </c>
      <c r="B65" s="90">
        <v>9111</v>
      </c>
      <c r="C65" s="90">
        <v>6112</v>
      </c>
      <c r="D65" s="90">
        <v>2999</v>
      </c>
      <c r="E65" s="90"/>
      <c r="F65" s="90"/>
      <c r="G65" s="90"/>
      <c r="I65" s="663" t="s">
        <v>510</v>
      </c>
      <c r="J65" s="417"/>
      <c r="K65" s="91">
        <f t="shared" si="0"/>
        <v>233958</v>
      </c>
      <c r="L65" s="91">
        <v>114556</v>
      </c>
      <c r="M65" s="91">
        <v>119402</v>
      </c>
      <c r="N65" s="91"/>
      <c r="O65" s="91"/>
      <c r="P65" s="91"/>
    </row>
    <row r="66" spans="1:16" ht="15.75" customHeight="1">
      <c r="A66" s="92" t="s">
        <v>511</v>
      </c>
      <c r="B66" s="91">
        <f>SUM(C66:D66)</f>
        <v>15084</v>
      </c>
      <c r="C66" s="91">
        <v>11045</v>
      </c>
      <c r="D66" s="91">
        <v>4039</v>
      </c>
      <c r="E66" s="91"/>
      <c r="F66" s="91"/>
      <c r="G66" s="91"/>
      <c r="I66" s="663" t="s">
        <v>512</v>
      </c>
      <c r="J66" s="417"/>
      <c r="K66" s="91">
        <f t="shared" si="0"/>
        <v>233958</v>
      </c>
      <c r="L66" s="91">
        <v>114556</v>
      </c>
      <c r="M66" s="91">
        <v>119402</v>
      </c>
      <c r="N66" s="91"/>
      <c r="O66" s="91"/>
      <c r="P66" s="91"/>
    </row>
    <row r="67" spans="1:16" ht="15.75" customHeight="1">
      <c r="A67" s="93" t="s">
        <v>262</v>
      </c>
      <c r="B67" s="94">
        <v>25518</v>
      </c>
      <c r="C67" s="94">
        <v>18110</v>
      </c>
      <c r="D67" s="94">
        <f>SUM(D64:D66)</f>
        <v>7408</v>
      </c>
      <c r="E67" s="94"/>
      <c r="F67" s="94"/>
      <c r="G67" s="94"/>
      <c r="I67" s="95" t="s">
        <v>513</v>
      </c>
      <c r="J67" s="96"/>
      <c r="K67" s="91">
        <f t="shared" si="0"/>
        <v>55270</v>
      </c>
      <c r="L67" s="91">
        <v>27797</v>
      </c>
      <c r="M67" s="91">
        <v>27473</v>
      </c>
      <c r="N67" s="91"/>
      <c r="O67" s="91"/>
      <c r="P67" s="91"/>
    </row>
    <row r="68" spans="1:16" ht="15.75" customHeight="1">
      <c r="I68" s="95" t="s">
        <v>514</v>
      </c>
      <c r="J68" s="96"/>
      <c r="K68" s="91">
        <f t="shared" si="0"/>
        <v>5985</v>
      </c>
      <c r="L68" s="91">
        <v>5056</v>
      </c>
      <c r="M68" s="91">
        <v>929</v>
      </c>
      <c r="N68" s="91"/>
      <c r="O68" s="91"/>
      <c r="P68" s="91"/>
    </row>
    <row r="69" spans="1:16" ht="15.75" customHeight="1">
      <c r="A69" s="793" t="s">
        <v>515</v>
      </c>
      <c r="B69" s="668"/>
      <c r="C69" s="668"/>
      <c r="D69" s="669"/>
      <c r="E69" s="794" t="s">
        <v>515</v>
      </c>
      <c r="F69" s="668"/>
      <c r="G69" s="669"/>
      <c r="I69" s="792" t="s">
        <v>263</v>
      </c>
      <c r="J69" s="417"/>
      <c r="K69" s="91">
        <f t="shared" si="0"/>
        <v>629361</v>
      </c>
      <c r="L69" s="91">
        <v>406860</v>
      </c>
      <c r="M69" s="91">
        <v>222501</v>
      </c>
      <c r="N69" s="91"/>
      <c r="O69" s="91"/>
      <c r="P69" s="91"/>
    </row>
    <row r="70" spans="1:16" ht="15.75" customHeight="1">
      <c r="A70" s="490"/>
      <c r="B70" s="443"/>
      <c r="C70" s="443"/>
      <c r="D70" s="444"/>
      <c r="E70" s="490"/>
      <c r="F70" s="443"/>
      <c r="G70" s="444"/>
      <c r="I70" s="792" t="s">
        <v>516</v>
      </c>
      <c r="J70" s="417"/>
      <c r="K70" s="91">
        <f t="shared" si="0"/>
        <v>11316</v>
      </c>
      <c r="L70" s="91">
        <v>7881</v>
      </c>
      <c r="M70" s="91">
        <v>3435</v>
      </c>
      <c r="N70" s="91"/>
      <c r="O70" s="91"/>
      <c r="P70" s="91"/>
    </row>
    <row r="71" spans="1:16" ht="15.75" customHeight="1">
      <c r="A71" s="98"/>
      <c r="B71" s="99" t="s">
        <v>184</v>
      </c>
      <c r="C71" s="87" t="s">
        <v>27</v>
      </c>
      <c r="D71" s="87" t="s">
        <v>28</v>
      </c>
      <c r="E71" s="99" t="s">
        <v>184</v>
      </c>
      <c r="F71" s="87" t="s">
        <v>27</v>
      </c>
      <c r="G71" s="87" t="s">
        <v>28</v>
      </c>
      <c r="I71" s="97" t="s">
        <v>517</v>
      </c>
      <c r="J71" s="100"/>
      <c r="K71" s="101">
        <f t="shared" si="0"/>
        <v>79</v>
      </c>
      <c r="L71" s="101">
        <v>48</v>
      </c>
      <c r="M71" s="91">
        <v>31</v>
      </c>
      <c r="N71" s="101"/>
      <c r="O71" s="101"/>
      <c r="P71" s="91"/>
    </row>
    <row r="72" spans="1:16" ht="15.75" customHeight="1">
      <c r="A72" s="795" t="s">
        <v>264</v>
      </c>
      <c r="B72" s="796">
        <v>782363</v>
      </c>
      <c r="C72" s="797">
        <v>466527</v>
      </c>
      <c r="D72" s="797">
        <v>315836</v>
      </c>
      <c r="E72" s="796"/>
      <c r="F72" s="797"/>
      <c r="G72" s="797"/>
      <c r="I72" s="792" t="s">
        <v>518</v>
      </c>
      <c r="J72" s="417"/>
      <c r="K72" s="102" t="s">
        <v>52</v>
      </c>
      <c r="L72" s="102" t="s">
        <v>52</v>
      </c>
      <c r="M72" s="102" t="s">
        <v>52</v>
      </c>
      <c r="N72" s="102"/>
      <c r="O72" s="102"/>
      <c r="P72" s="102"/>
    </row>
    <row r="73" spans="1:16" ht="15.75" customHeight="1">
      <c r="A73" s="498"/>
      <c r="B73" s="498"/>
      <c r="C73" s="498"/>
      <c r="D73" s="498"/>
      <c r="E73" s="498"/>
      <c r="F73" s="498"/>
      <c r="G73" s="498"/>
      <c r="I73" s="103" t="s">
        <v>184</v>
      </c>
      <c r="J73" s="104"/>
      <c r="K73" s="105">
        <f>SUM(M73+L73)</f>
        <v>1016189</v>
      </c>
      <c r="L73" s="105">
        <v>607918</v>
      </c>
      <c r="M73" s="106">
        <v>408271</v>
      </c>
      <c r="N73" s="105"/>
      <c r="O73" s="105"/>
      <c r="P73" s="106"/>
    </row>
    <row r="74" spans="1:16" ht="15.75" customHeight="1">
      <c r="A74" s="789" t="s">
        <v>265</v>
      </c>
      <c r="B74" s="790">
        <v>85284</v>
      </c>
      <c r="C74" s="791">
        <v>41648</v>
      </c>
      <c r="D74" s="791">
        <v>43636</v>
      </c>
      <c r="E74" s="790"/>
      <c r="F74" s="791"/>
      <c r="G74" s="791"/>
    </row>
    <row r="75" spans="1:16" ht="15.75" customHeight="1">
      <c r="A75" s="499"/>
      <c r="B75" s="499"/>
      <c r="C75" s="499"/>
      <c r="D75" s="499"/>
      <c r="E75" s="499"/>
      <c r="F75" s="499"/>
      <c r="G75" s="499"/>
    </row>
    <row r="76" spans="1:16" ht="15.75" customHeight="1"/>
    <row r="77" spans="1:16" ht="15.75" customHeight="1"/>
    <row r="78" spans="1:16" ht="15.75" customHeight="1">
      <c r="A78" s="18" t="s">
        <v>281</v>
      </c>
    </row>
    <row r="79" spans="1:16" ht="15.75" customHeight="1">
      <c r="D79" s="741" t="s">
        <v>27</v>
      </c>
      <c r="E79" s="432"/>
      <c r="F79" s="741" t="s">
        <v>28</v>
      </c>
      <c r="G79" s="432"/>
      <c r="H79" s="787"/>
      <c r="I79" s="432"/>
      <c r="J79" s="741" t="s">
        <v>27</v>
      </c>
      <c r="K79" s="432"/>
      <c r="L79" s="741" t="s">
        <v>28</v>
      </c>
      <c r="M79" s="432"/>
    </row>
    <row r="80" spans="1:16" ht="15.75" customHeight="1">
      <c r="A80" s="752" t="s">
        <v>267</v>
      </c>
      <c r="B80" s="668"/>
      <c r="C80" s="669"/>
      <c r="D80" s="788">
        <v>23.14</v>
      </c>
      <c r="E80" s="669"/>
      <c r="F80" s="788">
        <v>76.86</v>
      </c>
      <c r="G80" s="669"/>
      <c r="H80" s="800" t="s">
        <v>519</v>
      </c>
      <c r="I80" s="669"/>
      <c r="J80" s="788"/>
      <c r="K80" s="669"/>
      <c r="L80" s="788"/>
      <c r="M80" s="669"/>
      <c r="N80" s="800" t="s">
        <v>520</v>
      </c>
      <c r="O80" s="669"/>
    </row>
    <row r="81" spans="1:15" ht="15.75" customHeight="1">
      <c r="A81" s="748" t="s">
        <v>521</v>
      </c>
      <c r="B81" s="432"/>
      <c r="C81" s="417"/>
      <c r="D81" s="745">
        <v>4180</v>
      </c>
      <c r="E81" s="417"/>
      <c r="F81" s="745">
        <v>13888</v>
      </c>
      <c r="G81" s="417"/>
      <c r="H81" s="746" t="s">
        <v>519</v>
      </c>
      <c r="I81" s="417"/>
      <c r="J81" s="745"/>
      <c r="K81" s="417"/>
      <c r="L81" s="745"/>
      <c r="M81" s="417"/>
      <c r="N81" s="746"/>
      <c r="O81" s="417"/>
    </row>
    <row r="82" spans="1:15" ht="15.75" customHeight="1">
      <c r="A82" s="79" t="s">
        <v>270</v>
      </c>
      <c r="B82" s="107"/>
      <c r="C82" s="108"/>
      <c r="D82" s="745">
        <v>0</v>
      </c>
      <c r="E82" s="417"/>
      <c r="F82" s="745">
        <v>1</v>
      </c>
      <c r="G82" s="417"/>
      <c r="H82" s="746" t="s">
        <v>522</v>
      </c>
      <c r="I82" s="417"/>
      <c r="J82" s="745"/>
      <c r="K82" s="417"/>
      <c r="L82" s="745"/>
      <c r="M82" s="417"/>
      <c r="N82" s="746"/>
      <c r="O82" s="417"/>
    </row>
    <row r="83" spans="1:15" ht="15.75" customHeight="1">
      <c r="A83" s="79" t="s">
        <v>271</v>
      </c>
      <c r="B83" s="107"/>
      <c r="C83" s="108"/>
      <c r="D83" s="745">
        <v>1</v>
      </c>
      <c r="E83" s="417"/>
      <c r="F83" s="745">
        <v>0</v>
      </c>
      <c r="G83" s="417"/>
      <c r="H83" s="746" t="s">
        <v>522</v>
      </c>
      <c r="I83" s="417"/>
      <c r="J83" s="745"/>
      <c r="K83" s="417"/>
      <c r="L83" s="745"/>
      <c r="M83" s="417"/>
      <c r="N83" s="746"/>
      <c r="O83" s="417"/>
    </row>
    <row r="84" spans="1:15" ht="15.75" customHeight="1">
      <c r="A84" s="79" t="s">
        <v>272</v>
      </c>
      <c r="B84" s="107"/>
      <c r="C84" s="108"/>
      <c r="D84" s="745">
        <v>2</v>
      </c>
      <c r="E84" s="417"/>
      <c r="F84" s="745">
        <v>10</v>
      </c>
      <c r="G84" s="417"/>
      <c r="H84" s="746" t="s">
        <v>522</v>
      </c>
      <c r="I84" s="417"/>
      <c r="J84" s="745"/>
      <c r="K84" s="417"/>
      <c r="L84" s="745"/>
      <c r="M84" s="417"/>
      <c r="N84" s="746"/>
      <c r="O84" s="417"/>
    </row>
    <row r="85" spans="1:15" ht="15.75" customHeight="1">
      <c r="A85" s="79" t="s">
        <v>273</v>
      </c>
      <c r="B85" s="107"/>
      <c r="C85" s="108"/>
      <c r="D85" s="745">
        <v>5</v>
      </c>
      <c r="E85" s="417"/>
      <c r="F85" s="745">
        <v>7</v>
      </c>
      <c r="G85" s="417"/>
      <c r="H85" s="746" t="s">
        <v>519</v>
      </c>
      <c r="I85" s="417"/>
      <c r="J85" s="745"/>
      <c r="K85" s="417"/>
      <c r="L85" s="745"/>
      <c r="M85" s="417"/>
      <c r="N85" s="746"/>
      <c r="O85" s="417"/>
    </row>
    <row r="86" spans="1:15" ht="15.75" customHeight="1">
      <c r="A86" s="79" t="s">
        <v>523</v>
      </c>
      <c r="B86" s="107"/>
      <c r="C86" s="108"/>
      <c r="D86" s="745">
        <v>68</v>
      </c>
      <c r="E86" s="417"/>
      <c r="F86" s="745">
        <v>175</v>
      </c>
      <c r="G86" s="417"/>
      <c r="H86" s="746" t="s">
        <v>519</v>
      </c>
      <c r="I86" s="417"/>
      <c r="J86" s="745"/>
      <c r="K86" s="417"/>
      <c r="L86" s="745"/>
      <c r="M86" s="417"/>
      <c r="N86" s="746"/>
      <c r="O86" s="417"/>
    </row>
    <row r="87" spans="1:15" ht="15.75" customHeight="1">
      <c r="A87" s="79" t="s">
        <v>275</v>
      </c>
      <c r="B87" s="107"/>
      <c r="C87" s="108"/>
      <c r="D87" s="745">
        <v>12</v>
      </c>
      <c r="E87" s="417"/>
      <c r="F87" s="745">
        <v>69</v>
      </c>
      <c r="G87" s="417"/>
      <c r="H87" s="746" t="s">
        <v>519</v>
      </c>
      <c r="I87" s="417"/>
      <c r="J87" s="745"/>
      <c r="K87" s="417"/>
      <c r="L87" s="745"/>
      <c r="M87" s="417"/>
      <c r="N87" s="746"/>
      <c r="O87" s="417"/>
    </row>
    <row r="88" spans="1:15" ht="15.75" customHeight="1">
      <c r="A88" s="79" t="s">
        <v>276</v>
      </c>
      <c r="B88" s="107"/>
      <c r="C88" s="108"/>
      <c r="D88" s="745">
        <v>13</v>
      </c>
      <c r="E88" s="417"/>
      <c r="F88" s="745">
        <v>67</v>
      </c>
      <c r="G88" s="417"/>
      <c r="H88" s="746" t="s">
        <v>519</v>
      </c>
      <c r="I88" s="417"/>
      <c r="J88" s="745"/>
      <c r="K88" s="417"/>
      <c r="L88" s="745"/>
      <c r="M88" s="417"/>
      <c r="N88" s="746"/>
      <c r="O88" s="417"/>
    </row>
    <row r="89" spans="1:15" ht="15.75" customHeight="1">
      <c r="A89" s="79" t="s">
        <v>277</v>
      </c>
      <c r="B89" s="107"/>
      <c r="C89" s="108"/>
      <c r="D89" s="745">
        <v>415</v>
      </c>
      <c r="E89" s="417"/>
      <c r="F89" s="745">
        <v>1219</v>
      </c>
      <c r="G89" s="417"/>
      <c r="H89" s="746" t="s">
        <v>519</v>
      </c>
      <c r="I89" s="417"/>
      <c r="J89" s="745"/>
      <c r="K89" s="417"/>
      <c r="L89" s="745"/>
      <c r="M89" s="417"/>
      <c r="N89" s="746"/>
      <c r="O89" s="417"/>
    </row>
    <row r="90" spans="1:15" ht="15.75" customHeight="1">
      <c r="A90" s="79" t="s">
        <v>278</v>
      </c>
      <c r="B90" s="107"/>
      <c r="C90" s="108"/>
      <c r="D90" s="745">
        <v>316</v>
      </c>
      <c r="E90" s="417"/>
      <c r="F90" s="745">
        <v>1317</v>
      </c>
      <c r="G90" s="417"/>
      <c r="H90" s="746" t="s">
        <v>519</v>
      </c>
      <c r="I90" s="417"/>
      <c r="J90" s="745"/>
      <c r="K90" s="417"/>
      <c r="L90" s="745"/>
      <c r="M90" s="417"/>
      <c r="N90" s="746"/>
      <c r="O90" s="417"/>
    </row>
    <row r="91" spans="1:15" ht="15.75" customHeight="1">
      <c r="A91" s="80" t="s">
        <v>524</v>
      </c>
      <c r="B91" s="109"/>
      <c r="C91" s="110"/>
      <c r="D91" s="783">
        <v>3148</v>
      </c>
      <c r="E91" s="444"/>
      <c r="F91" s="783">
        <v>10396</v>
      </c>
      <c r="G91" s="444"/>
      <c r="H91" s="784" t="s">
        <v>519</v>
      </c>
      <c r="I91" s="444"/>
      <c r="J91" s="783"/>
      <c r="K91" s="444"/>
      <c r="L91" s="783"/>
      <c r="M91" s="444"/>
      <c r="N91" s="784"/>
      <c r="O91" s="444"/>
    </row>
    <row r="92" spans="1:15" ht="15.75" customHeight="1">
      <c r="A92" s="111" t="s">
        <v>280</v>
      </c>
      <c r="B92" s="112"/>
      <c r="C92" s="113"/>
      <c r="D92" s="747"/>
      <c r="E92" s="669"/>
      <c r="F92" s="747"/>
      <c r="G92" s="669"/>
      <c r="H92" s="785" t="s">
        <v>281</v>
      </c>
      <c r="I92" s="669"/>
      <c r="J92" s="747"/>
      <c r="K92" s="669"/>
      <c r="L92" s="747"/>
      <c r="M92" s="669"/>
      <c r="N92" s="785" t="s">
        <v>281</v>
      </c>
      <c r="O92" s="669"/>
    </row>
    <row r="93" spans="1:15" ht="15.75" customHeight="1">
      <c r="A93" s="79">
        <v>1998</v>
      </c>
      <c r="B93" s="107"/>
      <c r="C93" s="108"/>
      <c r="D93" s="745">
        <v>2810</v>
      </c>
      <c r="E93" s="417"/>
      <c r="F93" s="745">
        <v>14593</v>
      </c>
      <c r="G93" s="417"/>
      <c r="H93" s="515"/>
      <c r="I93" s="417"/>
      <c r="J93" s="745"/>
      <c r="K93" s="417"/>
      <c r="L93" s="745"/>
      <c r="M93" s="417"/>
      <c r="N93" s="515"/>
      <c r="O93" s="417"/>
    </row>
    <row r="94" spans="1:15" ht="15.75" customHeight="1">
      <c r="A94" s="79">
        <v>2001</v>
      </c>
      <c r="B94" s="107"/>
      <c r="C94" s="108"/>
      <c r="D94" s="745">
        <v>2999</v>
      </c>
      <c r="E94" s="417"/>
      <c r="F94" s="745">
        <v>14480</v>
      </c>
      <c r="G94" s="417"/>
      <c r="H94" s="515"/>
      <c r="I94" s="417"/>
      <c r="J94" s="745"/>
      <c r="K94" s="417"/>
      <c r="L94" s="745"/>
      <c r="M94" s="417"/>
      <c r="N94" s="515"/>
      <c r="O94" s="417"/>
    </row>
    <row r="95" spans="1:15" ht="15.75" customHeight="1">
      <c r="A95" s="79">
        <v>2004</v>
      </c>
      <c r="B95" s="107"/>
      <c r="C95" s="108"/>
      <c r="D95" s="745">
        <v>2922</v>
      </c>
      <c r="E95" s="417"/>
      <c r="F95" s="745">
        <v>14651</v>
      </c>
      <c r="G95" s="417"/>
      <c r="H95" s="786"/>
      <c r="I95" s="417"/>
      <c r="J95" s="745"/>
      <c r="K95" s="417"/>
      <c r="L95" s="745"/>
      <c r="M95" s="417"/>
      <c r="N95" s="786"/>
      <c r="O95" s="417"/>
    </row>
    <row r="96" spans="1:15" ht="15.75" customHeight="1">
      <c r="A96" s="79">
        <v>2007</v>
      </c>
      <c r="B96" s="107"/>
      <c r="C96" s="108"/>
      <c r="D96" s="745">
        <v>3040</v>
      </c>
      <c r="E96" s="417"/>
      <c r="F96" s="745">
        <v>14442</v>
      </c>
      <c r="G96" s="417"/>
      <c r="H96" s="515"/>
      <c r="I96" s="417"/>
      <c r="J96" s="745"/>
      <c r="K96" s="417"/>
      <c r="L96" s="745"/>
      <c r="M96" s="417"/>
      <c r="N96" s="515"/>
      <c r="O96" s="417"/>
    </row>
    <row r="97" spans="1:15" ht="15.75" customHeight="1">
      <c r="A97" s="79">
        <v>2010</v>
      </c>
      <c r="B97" s="107"/>
      <c r="C97" s="108"/>
      <c r="D97" s="745">
        <v>3305</v>
      </c>
      <c r="E97" s="417"/>
      <c r="F97" s="745">
        <v>14498</v>
      </c>
      <c r="G97" s="417"/>
      <c r="H97" s="515"/>
      <c r="I97" s="417"/>
      <c r="J97" s="745"/>
      <c r="K97" s="417"/>
      <c r="L97" s="745"/>
      <c r="M97" s="417"/>
      <c r="N97" s="515"/>
      <c r="O97" s="417"/>
    </row>
    <row r="98" spans="1:15" ht="15.75" customHeight="1">
      <c r="A98" s="79">
        <v>2013</v>
      </c>
      <c r="B98" s="107"/>
      <c r="C98" s="108"/>
      <c r="D98" s="782">
        <v>3580</v>
      </c>
      <c r="E98" s="417"/>
      <c r="F98" s="773">
        <v>14331</v>
      </c>
      <c r="G98" s="417"/>
      <c r="H98" s="114"/>
      <c r="I98" s="115"/>
      <c r="J98" s="782"/>
      <c r="K98" s="417"/>
      <c r="L98" s="773"/>
      <c r="M98" s="417"/>
      <c r="N98" s="114"/>
      <c r="O98" s="115"/>
    </row>
    <row r="99" spans="1:15" ht="15.75" customHeight="1">
      <c r="A99" s="79">
        <v>2016</v>
      </c>
      <c r="B99" s="107"/>
      <c r="C99" s="108"/>
      <c r="D99" s="745">
        <v>3849</v>
      </c>
      <c r="E99" s="417"/>
      <c r="F99" s="745">
        <v>14092</v>
      </c>
      <c r="G99" s="417"/>
      <c r="H99" s="515"/>
      <c r="I99" s="417"/>
      <c r="J99" s="745"/>
      <c r="K99" s="417"/>
      <c r="L99" s="745"/>
      <c r="M99" s="417"/>
      <c r="N99" s="515"/>
      <c r="O99" s="417"/>
    </row>
    <row r="100" spans="1:15" ht="15.75" customHeight="1">
      <c r="A100" s="116">
        <v>2019</v>
      </c>
      <c r="B100" s="107"/>
      <c r="C100" s="108"/>
      <c r="D100" s="780">
        <v>4180</v>
      </c>
      <c r="E100" s="417"/>
      <c r="F100" s="780">
        <v>13888</v>
      </c>
      <c r="G100" s="417"/>
      <c r="H100" s="781"/>
      <c r="I100" s="417"/>
      <c r="J100" s="780"/>
      <c r="K100" s="417"/>
      <c r="L100" s="780"/>
      <c r="M100" s="417"/>
      <c r="N100" s="781"/>
      <c r="O100" s="417"/>
    </row>
    <row r="101" spans="1:15" ht="15.75" customHeight="1">
      <c r="A101" s="117">
        <v>2022</v>
      </c>
      <c r="B101" s="109"/>
      <c r="C101" s="110"/>
      <c r="D101" s="775"/>
      <c r="E101" s="444"/>
      <c r="F101" s="118"/>
      <c r="G101" s="119"/>
      <c r="H101" s="120"/>
      <c r="I101" s="121"/>
      <c r="J101" s="118"/>
      <c r="K101" s="119"/>
      <c r="L101" s="118"/>
      <c r="M101" s="119"/>
      <c r="N101" s="120"/>
      <c r="O101" s="121"/>
    </row>
    <row r="102" spans="1:15" ht="15.75" customHeight="1"/>
    <row r="103" spans="1:15" ht="15.75" customHeight="1"/>
    <row r="104" spans="1:15" ht="15.75" customHeight="1">
      <c r="A104" s="18" t="s">
        <v>525</v>
      </c>
    </row>
    <row r="105" spans="1:15" ht="15.75" customHeight="1">
      <c r="D105" s="741">
        <v>2021</v>
      </c>
      <c r="E105" s="432"/>
      <c r="F105" s="432"/>
      <c r="G105" s="432"/>
      <c r="H105" s="432"/>
      <c r="I105" s="432"/>
      <c r="J105" s="740">
        <v>2022</v>
      </c>
      <c r="K105" s="389"/>
      <c r="L105" s="389"/>
      <c r="M105" s="389"/>
      <c r="N105" s="389"/>
      <c r="O105" s="390"/>
    </row>
    <row r="106" spans="1:15" ht="15.75" customHeight="1">
      <c r="D106" s="771" t="s">
        <v>526</v>
      </c>
      <c r="E106" s="432"/>
      <c r="F106" s="18" t="s">
        <v>527</v>
      </c>
      <c r="J106" s="771" t="s">
        <v>526</v>
      </c>
      <c r="K106" s="432"/>
      <c r="L106" s="771" t="s">
        <v>527</v>
      </c>
      <c r="M106" s="432"/>
    </row>
    <row r="107" spans="1:15" ht="15.75" customHeight="1">
      <c r="A107" s="752" t="s">
        <v>528</v>
      </c>
      <c r="B107" s="668"/>
      <c r="C107" s="669"/>
      <c r="D107" s="774">
        <v>42.5</v>
      </c>
      <c r="E107" s="669"/>
      <c r="F107" s="774">
        <v>57.5</v>
      </c>
      <c r="G107" s="669"/>
      <c r="H107" s="772" t="s">
        <v>529</v>
      </c>
      <c r="I107" s="669"/>
      <c r="J107" s="774"/>
      <c r="K107" s="669"/>
      <c r="L107" s="774"/>
      <c r="M107" s="669"/>
      <c r="N107" s="772" t="s">
        <v>530</v>
      </c>
      <c r="O107" s="669"/>
    </row>
    <row r="108" spans="1:15" ht="15.75" customHeight="1">
      <c r="A108" s="722"/>
      <c r="B108" s="432"/>
      <c r="C108" s="417"/>
      <c r="D108" s="773">
        <v>837</v>
      </c>
      <c r="E108" s="417"/>
      <c r="F108" s="773">
        <v>1131</v>
      </c>
      <c r="G108" s="417"/>
      <c r="H108" s="122"/>
      <c r="I108" s="123"/>
      <c r="J108" s="773"/>
      <c r="K108" s="417"/>
      <c r="L108" s="773"/>
      <c r="M108" s="417"/>
      <c r="N108" s="122"/>
      <c r="O108" s="123"/>
    </row>
    <row r="109" spans="1:15" ht="15.75" customHeight="1">
      <c r="A109" s="769" t="s">
        <v>531</v>
      </c>
      <c r="B109" s="443"/>
      <c r="C109" s="444"/>
      <c r="D109" s="776">
        <v>973219</v>
      </c>
      <c r="E109" s="444"/>
      <c r="F109" s="776">
        <v>782205</v>
      </c>
      <c r="G109" s="444"/>
      <c r="H109" s="770" t="s">
        <v>532</v>
      </c>
      <c r="I109" s="444"/>
      <c r="J109" s="776"/>
      <c r="K109" s="444"/>
      <c r="L109" s="776"/>
      <c r="M109" s="444"/>
      <c r="N109" s="770" t="s">
        <v>533</v>
      </c>
      <c r="O109" s="444"/>
    </row>
    <row r="110" spans="1:15" ht="15.75" customHeight="1"/>
    <row r="111" spans="1:15" ht="15.75" customHeight="1"/>
    <row r="112" spans="1:15" ht="15.75" customHeight="1">
      <c r="A112" s="18" t="s">
        <v>534</v>
      </c>
    </row>
    <row r="113" spans="1:9" ht="15.75" customHeight="1">
      <c r="D113" s="18" t="s">
        <v>526</v>
      </c>
      <c r="F113" s="18" t="s">
        <v>527</v>
      </c>
    </row>
    <row r="114" spans="1:9" ht="15.75" customHeight="1">
      <c r="A114" s="777" t="s">
        <v>535</v>
      </c>
      <c r="B114" s="405"/>
      <c r="C114" s="406"/>
      <c r="D114" s="778">
        <v>1106</v>
      </c>
      <c r="E114" s="406"/>
      <c r="F114" s="778">
        <v>920</v>
      </c>
      <c r="G114" s="406"/>
      <c r="H114" s="779" t="s">
        <v>536</v>
      </c>
      <c r="I114" s="406"/>
    </row>
    <row r="115" spans="1:9" ht="15.75" customHeight="1"/>
    <row r="116" spans="1:9" ht="15.75" customHeight="1"/>
    <row r="117" spans="1:9" ht="15.75" customHeight="1"/>
    <row r="118" spans="1:9" ht="15.75" customHeight="1"/>
    <row r="119" spans="1:9" ht="15.75" customHeight="1"/>
    <row r="120" spans="1:9" ht="15.75" customHeight="1"/>
    <row r="121" spans="1:9" ht="15.75" customHeight="1"/>
    <row r="122" spans="1:9" ht="15.75" customHeight="1"/>
    <row r="123" spans="1:9" ht="15.75" customHeight="1"/>
    <row r="124" spans="1:9" ht="15.75" customHeight="1"/>
    <row r="125" spans="1:9" ht="15.75" customHeight="1"/>
    <row r="126" spans="1:9" ht="15.75" customHeight="1"/>
    <row r="127" spans="1:9" ht="15.75" customHeight="1"/>
    <row r="128" spans="1:9"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5">
    <mergeCell ref="N80:O80"/>
    <mergeCell ref="F80:G80"/>
    <mergeCell ref="H80:I80"/>
    <mergeCell ref="F82:G82"/>
    <mergeCell ref="H82:I82"/>
    <mergeCell ref="J82:K82"/>
    <mergeCell ref="L82:M82"/>
    <mergeCell ref="N82:O82"/>
    <mergeCell ref="H81:I81"/>
    <mergeCell ref="J81:K81"/>
    <mergeCell ref="L81:M81"/>
    <mergeCell ref="N81:O81"/>
    <mergeCell ref="I69:J69"/>
    <mergeCell ref="I70:J70"/>
    <mergeCell ref="I72:J72"/>
    <mergeCell ref="I62:M62"/>
    <mergeCell ref="I63:J63"/>
    <mergeCell ref="I64:J64"/>
    <mergeCell ref="I65:J65"/>
    <mergeCell ref="I66:J66"/>
    <mergeCell ref="A69:D70"/>
    <mergeCell ref="E69:G70"/>
    <mergeCell ref="A72:A73"/>
    <mergeCell ref="B72:B73"/>
    <mergeCell ref="C72:C73"/>
    <mergeCell ref="D72:D73"/>
    <mergeCell ref="E72:E73"/>
    <mergeCell ref="F72:F73"/>
    <mergeCell ref="G72:G73"/>
    <mergeCell ref="A62:D62"/>
    <mergeCell ref="E62:G62"/>
    <mergeCell ref="A74:A75"/>
    <mergeCell ref="B74:B75"/>
    <mergeCell ref="C74:C75"/>
    <mergeCell ref="D74:D75"/>
    <mergeCell ref="E74:E75"/>
    <mergeCell ref="F74:F75"/>
    <mergeCell ref="G74:G75"/>
    <mergeCell ref="A81:C81"/>
    <mergeCell ref="D81:E81"/>
    <mergeCell ref="F81:G81"/>
    <mergeCell ref="D79:E79"/>
    <mergeCell ref="F79:G79"/>
    <mergeCell ref="H79:I79"/>
    <mergeCell ref="J79:K79"/>
    <mergeCell ref="L79:M79"/>
    <mergeCell ref="A80:C80"/>
    <mergeCell ref="D80:E80"/>
    <mergeCell ref="D82:E82"/>
    <mergeCell ref="D83:E83"/>
    <mergeCell ref="F83:G83"/>
    <mergeCell ref="H83:I83"/>
    <mergeCell ref="J83:K83"/>
    <mergeCell ref="L83:M83"/>
    <mergeCell ref="J80:K80"/>
    <mergeCell ref="L80:M80"/>
    <mergeCell ref="N83:O83"/>
    <mergeCell ref="J90:K90"/>
    <mergeCell ref="L90:M90"/>
    <mergeCell ref="J91:K91"/>
    <mergeCell ref="L91:M91"/>
    <mergeCell ref="N91:O91"/>
    <mergeCell ref="J92:K92"/>
    <mergeCell ref="L92:M92"/>
    <mergeCell ref="N92:O92"/>
    <mergeCell ref="J85:K85"/>
    <mergeCell ref="L85:M85"/>
    <mergeCell ref="J86:K86"/>
    <mergeCell ref="L86:M86"/>
    <mergeCell ref="N86:O86"/>
    <mergeCell ref="J87:K87"/>
    <mergeCell ref="L87:M87"/>
    <mergeCell ref="N87:O87"/>
    <mergeCell ref="N88:O88"/>
    <mergeCell ref="J84:K84"/>
    <mergeCell ref="L84:M84"/>
    <mergeCell ref="N84:O84"/>
    <mergeCell ref="N85:O85"/>
    <mergeCell ref="F90:G90"/>
    <mergeCell ref="H90:I90"/>
    <mergeCell ref="D91:E91"/>
    <mergeCell ref="F91:G91"/>
    <mergeCell ref="H91:I91"/>
    <mergeCell ref="F92:G92"/>
    <mergeCell ref="H92:I92"/>
    <mergeCell ref="L96:M96"/>
    <mergeCell ref="N96:O96"/>
    <mergeCell ref="F95:G95"/>
    <mergeCell ref="H95:I95"/>
    <mergeCell ref="N95:O95"/>
    <mergeCell ref="D96:E96"/>
    <mergeCell ref="F96:G96"/>
    <mergeCell ref="H96:I96"/>
    <mergeCell ref="J96:K96"/>
    <mergeCell ref="D93:E93"/>
    <mergeCell ref="F93:G93"/>
    <mergeCell ref="H93:I93"/>
    <mergeCell ref="J93:K93"/>
    <mergeCell ref="L93:M93"/>
    <mergeCell ref="N93:O93"/>
    <mergeCell ref="J97:K97"/>
    <mergeCell ref="J98:K98"/>
    <mergeCell ref="D97:E97"/>
    <mergeCell ref="F97:G97"/>
    <mergeCell ref="H97:I97"/>
    <mergeCell ref="L97:M97"/>
    <mergeCell ref="N97:O97"/>
    <mergeCell ref="F98:G98"/>
    <mergeCell ref="L98:M98"/>
    <mergeCell ref="D98:E98"/>
    <mergeCell ref="D99:E99"/>
    <mergeCell ref="F99:G99"/>
    <mergeCell ref="H99:I99"/>
    <mergeCell ref="J99:K99"/>
    <mergeCell ref="L99:M99"/>
    <mergeCell ref="N99:O99"/>
    <mergeCell ref="D100:E100"/>
    <mergeCell ref="F100:G100"/>
    <mergeCell ref="H100:I100"/>
    <mergeCell ref="J100:K100"/>
    <mergeCell ref="L100:M100"/>
    <mergeCell ref="N100:O100"/>
    <mergeCell ref="D101:E101"/>
    <mergeCell ref="J107:K107"/>
    <mergeCell ref="L107:M107"/>
    <mergeCell ref="D107:E107"/>
    <mergeCell ref="D108:E108"/>
    <mergeCell ref="A109:C109"/>
    <mergeCell ref="D109:E109"/>
    <mergeCell ref="A114:C114"/>
    <mergeCell ref="D114:E114"/>
    <mergeCell ref="F114:G114"/>
    <mergeCell ref="H114:I114"/>
    <mergeCell ref="F108:G108"/>
    <mergeCell ref="J108:K108"/>
    <mergeCell ref="F109:G109"/>
    <mergeCell ref="H109:I109"/>
    <mergeCell ref="J109:K109"/>
    <mergeCell ref="L109:M109"/>
    <mergeCell ref="N109:O109"/>
    <mergeCell ref="D105:I105"/>
    <mergeCell ref="J105:O105"/>
    <mergeCell ref="D106:E106"/>
    <mergeCell ref="J106:K106"/>
    <mergeCell ref="L106:M106"/>
    <mergeCell ref="A107:C108"/>
    <mergeCell ref="N107:O107"/>
    <mergeCell ref="L108:M108"/>
    <mergeCell ref="F107:G107"/>
    <mergeCell ref="H107:I107"/>
    <mergeCell ref="F85:G85"/>
    <mergeCell ref="H85:I85"/>
    <mergeCell ref="D86:E86"/>
    <mergeCell ref="F86:G86"/>
    <mergeCell ref="H86:I86"/>
    <mergeCell ref="F87:G87"/>
    <mergeCell ref="H87:I87"/>
    <mergeCell ref="D84:E84"/>
    <mergeCell ref="F84:G84"/>
    <mergeCell ref="H84:I84"/>
    <mergeCell ref="D85:E85"/>
    <mergeCell ref="D87:E87"/>
    <mergeCell ref="D38:E38"/>
    <mergeCell ref="F38:G38"/>
    <mergeCell ref="H38:I38"/>
    <mergeCell ref="J38:K38"/>
    <mergeCell ref="A31:C31"/>
    <mergeCell ref="A32:C32"/>
    <mergeCell ref="D32:E32"/>
    <mergeCell ref="F32:G32"/>
    <mergeCell ref="H32:I32"/>
    <mergeCell ref="J32:K32"/>
    <mergeCell ref="A33:C33"/>
    <mergeCell ref="D33:E33"/>
    <mergeCell ref="F33:G33"/>
    <mergeCell ref="H33:I33"/>
    <mergeCell ref="J33:K33"/>
    <mergeCell ref="A4:C4"/>
    <mergeCell ref="A5:C5"/>
    <mergeCell ref="A6:C6"/>
    <mergeCell ref="A7:C7"/>
    <mergeCell ref="A8:C8"/>
    <mergeCell ref="A9:C9"/>
    <mergeCell ref="A10:C10"/>
    <mergeCell ref="A11:C11"/>
    <mergeCell ref="A12:C12"/>
    <mergeCell ref="A13:C13"/>
    <mergeCell ref="A14:C14"/>
    <mergeCell ref="A16:C16"/>
    <mergeCell ref="A17:C17"/>
    <mergeCell ref="A18:C18"/>
    <mergeCell ref="A19:C19"/>
    <mergeCell ref="A20:C20"/>
    <mergeCell ref="A21:C21"/>
    <mergeCell ref="A22:C22"/>
    <mergeCell ref="A23:C23"/>
    <mergeCell ref="A24:C24"/>
    <mergeCell ref="A25:C25"/>
    <mergeCell ref="A26:C26"/>
    <mergeCell ref="D30:G30"/>
    <mergeCell ref="H30:K30"/>
    <mergeCell ref="D31:E31"/>
    <mergeCell ref="F31:G31"/>
    <mergeCell ref="H31:I31"/>
    <mergeCell ref="J31:K31"/>
    <mergeCell ref="L37:M37"/>
    <mergeCell ref="N37:O37"/>
    <mergeCell ref="A40:C40"/>
    <mergeCell ref="D40:G40"/>
    <mergeCell ref="H40:I40"/>
    <mergeCell ref="J40:M40"/>
    <mergeCell ref="N40:O40"/>
    <mergeCell ref="D44:G44"/>
    <mergeCell ref="H44:K44"/>
    <mergeCell ref="L38:M38"/>
    <mergeCell ref="N38:O38"/>
    <mergeCell ref="A39:C39"/>
    <mergeCell ref="D39:E39"/>
    <mergeCell ref="F39:G39"/>
    <mergeCell ref="H39:I39"/>
    <mergeCell ref="J39:K39"/>
    <mergeCell ref="L39:M39"/>
    <mergeCell ref="N39:O39"/>
    <mergeCell ref="A37:C37"/>
    <mergeCell ref="D37:E37"/>
    <mergeCell ref="F37:G37"/>
    <mergeCell ref="H37:I37"/>
    <mergeCell ref="J37:K37"/>
    <mergeCell ref="A38:C38"/>
    <mergeCell ref="A45:C45"/>
    <mergeCell ref="D45:E45"/>
    <mergeCell ref="F45:G45"/>
    <mergeCell ref="H45:I45"/>
    <mergeCell ref="J45:K45"/>
    <mergeCell ref="D46:E46"/>
    <mergeCell ref="J46:K46"/>
    <mergeCell ref="H56:I56"/>
    <mergeCell ref="J56:K56"/>
    <mergeCell ref="A54:C54"/>
    <mergeCell ref="A55:C55"/>
    <mergeCell ref="D55:E55"/>
    <mergeCell ref="F55:G55"/>
    <mergeCell ref="H55:I55"/>
    <mergeCell ref="J55:K55"/>
    <mergeCell ref="A56:C56"/>
    <mergeCell ref="H52:I52"/>
    <mergeCell ref="J52:K52"/>
    <mergeCell ref="H53:I53"/>
    <mergeCell ref="J53:K53"/>
    <mergeCell ref="H54:I54"/>
    <mergeCell ref="J54:K54"/>
    <mergeCell ref="D52:E52"/>
    <mergeCell ref="F52:G52"/>
    <mergeCell ref="H48:I48"/>
    <mergeCell ref="J48:K48"/>
    <mergeCell ref="H49:I49"/>
    <mergeCell ref="J49:K49"/>
    <mergeCell ref="H50:I50"/>
    <mergeCell ref="J50:K50"/>
    <mergeCell ref="A46:C46"/>
    <mergeCell ref="A47:C47"/>
    <mergeCell ref="D47:E47"/>
    <mergeCell ref="F47:G47"/>
    <mergeCell ref="H47:I47"/>
    <mergeCell ref="J47:K47"/>
    <mergeCell ref="A48:C48"/>
    <mergeCell ref="D48:E48"/>
    <mergeCell ref="F48:G48"/>
    <mergeCell ref="A49:C49"/>
    <mergeCell ref="D49:E49"/>
    <mergeCell ref="F49:G49"/>
    <mergeCell ref="D50:E50"/>
    <mergeCell ref="F50:G50"/>
    <mergeCell ref="A50:C50"/>
    <mergeCell ref="F46:G46"/>
    <mergeCell ref="H46:I46"/>
    <mergeCell ref="A51:C51"/>
    <mergeCell ref="D51:E51"/>
    <mergeCell ref="F51:G51"/>
    <mergeCell ref="H51:I51"/>
    <mergeCell ref="J51:K51"/>
    <mergeCell ref="A52:C52"/>
    <mergeCell ref="D56:E56"/>
    <mergeCell ref="F56:G56"/>
    <mergeCell ref="A61:G61"/>
    <mergeCell ref="I61:P61"/>
    <mergeCell ref="A53:C53"/>
    <mergeCell ref="D53:E53"/>
    <mergeCell ref="F53:G53"/>
    <mergeCell ref="D54:E54"/>
    <mergeCell ref="F54:G54"/>
    <mergeCell ref="N62:P62"/>
    <mergeCell ref="J95:K95"/>
    <mergeCell ref="L95:M95"/>
    <mergeCell ref="D94:E94"/>
    <mergeCell ref="F94:G94"/>
    <mergeCell ref="H94:I94"/>
    <mergeCell ref="J94:K94"/>
    <mergeCell ref="L94:M94"/>
    <mergeCell ref="N94:O94"/>
    <mergeCell ref="D95:E95"/>
    <mergeCell ref="D89:E89"/>
    <mergeCell ref="F89:G89"/>
    <mergeCell ref="H89:I89"/>
    <mergeCell ref="J89:K89"/>
    <mergeCell ref="L89:M89"/>
    <mergeCell ref="N89:O89"/>
    <mergeCell ref="D90:E90"/>
    <mergeCell ref="N90:O90"/>
    <mergeCell ref="D92:E92"/>
    <mergeCell ref="D88:E88"/>
    <mergeCell ref="F88:G88"/>
    <mergeCell ref="H88:I88"/>
    <mergeCell ref="J88:K88"/>
    <mergeCell ref="L88:M88"/>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K1000"/>
  <sheetViews>
    <sheetView workbookViewId="0"/>
  </sheetViews>
  <sheetFormatPr defaultColWidth="12.5703125" defaultRowHeight="15" customHeight="1"/>
  <cols>
    <col min="1" max="1" width="27.85546875" customWidth="1"/>
    <col min="2" max="2" width="17.85546875" customWidth="1"/>
    <col min="3" max="5" width="12.5703125" customWidth="1"/>
    <col min="6" max="6" width="20.5703125" customWidth="1"/>
    <col min="7" max="7" width="16.42578125" customWidth="1"/>
  </cols>
  <sheetData>
    <row r="1" spans="1:11" ht="23.25" customHeight="1">
      <c r="A1" s="124" t="s">
        <v>537</v>
      </c>
      <c r="B1" s="124"/>
      <c r="C1" s="124"/>
      <c r="D1" s="124"/>
      <c r="F1" s="124"/>
      <c r="G1" s="124"/>
      <c r="H1" s="124"/>
      <c r="I1" s="125"/>
    </row>
    <row r="2" spans="1:11" ht="12.75">
      <c r="A2" s="39" t="s">
        <v>26</v>
      </c>
      <c r="B2" s="39" t="s">
        <v>27</v>
      </c>
      <c r="C2" s="39" t="s">
        <v>28</v>
      </c>
      <c r="D2" s="39" t="s">
        <v>29</v>
      </c>
      <c r="F2" s="39" t="s">
        <v>26</v>
      </c>
      <c r="G2" s="39" t="s">
        <v>27</v>
      </c>
      <c r="H2" s="39" t="s">
        <v>28</v>
      </c>
      <c r="I2" s="126" t="s">
        <v>29</v>
      </c>
    </row>
    <row r="3" spans="1:11" ht="33.75">
      <c r="A3" s="22" t="s">
        <v>538</v>
      </c>
      <c r="B3" s="91"/>
      <c r="C3" s="127"/>
      <c r="D3" s="91" t="s">
        <v>539</v>
      </c>
      <c r="F3" s="22" t="s">
        <v>540</v>
      </c>
      <c r="G3" s="91"/>
      <c r="H3" s="127"/>
      <c r="I3" s="128" t="s">
        <v>541</v>
      </c>
    </row>
    <row r="4" spans="1:11" ht="12.75">
      <c r="A4" s="14" t="s">
        <v>161</v>
      </c>
      <c r="B4" s="129">
        <v>50.881536184519703</v>
      </c>
      <c r="C4" s="129">
        <v>49.118463815480297</v>
      </c>
      <c r="D4" s="91"/>
      <c r="F4" s="14" t="s">
        <v>161</v>
      </c>
      <c r="G4" s="129"/>
      <c r="H4" s="129"/>
      <c r="I4" s="91"/>
    </row>
    <row r="5" spans="1:11" ht="12.75">
      <c r="A5" s="14" t="s">
        <v>542</v>
      </c>
      <c r="B5" s="130">
        <v>16349976</v>
      </c>
      <c r="C5" s="41">
        <v>15902870</v>
      </c>
      <c r="D5" s="91"/>
      <c r="F5" s="14" t="s">
        <v>542</v>
      </c>
      <c r="G5" s="130"/>
      <c r="H5" s="41"/>
      <c r="I5" s="91"/>
    </row>
    <row r="6" spans="1:11" ht="12.75">
      <c r="A6" s="14" t="s">
        <v>543</v>
      </c>
      <c r="B6" s="131">
        <v>11269974</v>
      </c>
      <c r="C6" s="132">
        <v>10760034</v>
      </c>
      <c r="D6" s="91"/>
      <c r="F6" s="14" t="s">
        <v>543</v>
      </c>
      <c r="G6" s="131"/>
      <c r="H6" s="132"/>
      <c r="I6" s="91"/>
    </row>
    <row r="7" spans="1:11" ht="12.75">
      <c r="A7" s="14" t="s">
        <v>164</v>
      </c>
      <c r="B7" s="129">
        <v>47.563393995344001</v>
      </c>
      <c r="C7" s="133">
        <v>52.436606004655999</v>
      </c>
      <c r="D7" s="91"/>
      <c r="F7" s="14" t="s">
        <v>164</v>
      </c>
      <c r="G7" s="129"/>
      <c r="H7" s="133"/>
      <c r="I7" s="91"/>
    </row>
    <row r="8" spans="1:11" ht="12.75">
      <c r="A8" s="14" t="s">
        <v>542</v>
      </c>
      <c r="B8" s="131">
        <v>14667028</v>
      </c>
      <c r="C8" s="132">
        <v>14381900</v>
      </c>
      <c r="D8" s="91"/>
      <c r="F8" s="14" t="s">
        <v>542</v>
      </c>
      <c r="G8" s="131"/>
      <c r="H8" s="132"/>
      <c r="I8" s="91"/>
    </row>
    <row r="9" spans="1:11" ht="12.75">
      <c r="A9" s="14" t="s">
        <v>543</v>
      </c>
      <c r="B9" s="131">
        <v>5962172</v>
      </c>
      <c r="C9" s="132">
        <v>8360910</v>
      </c>
      <c r="D9" s="91"/>
      <c r="F9" s="14" t="s">
        <v>543</v>
      </c>
      <c r="G9" s="131"/>
      <c r="H9" s="132"/>
      <c r="I9" s="91"/>
    </row>
    <row r="10" spans="1:11" ht="12.75">
      <c r="A10" s="14" t="s">
        <v>544</v>
      </c>
      <c r="B10" s="129">
        <v>49.407830827556097</v>
      </c>
      <c r="C10" s="133">
        <v>50.592169172443903</v>
      </c>
      <c r="D10" s="91"/>
      <c r="F10" s="14" t="s">
        <v>544</v>
      </c>
      <c r="G10" s="129"/>
      <c r="H10" s="133"/>
      <c r="I10" s="91"/>
    </row>
    <row r="11" spans="1:11" ht="12.75">
      <c r="A11" s="14" t="s">
        <v>542</v>
      </c>
      <c r="B11" s="131">
        <v>31017004</v>
      </c>
      <c r="C11" s="132">
        <v>30284770</v>
      </c>
      <c r="D11" s="91"/>
      <c r="F11" s="14" t="s">
        <v>542</v>
      </c>
      <c r="G11" s="131"/>
      <c r="H11" s="132"/>
      <c r="I11" s="91"/>
    </row>
    <row r="12" spans="1:11" ht="12.75">
      <c r="A12" s="134" t="s">
        <v>543</v>
      </c>
      <c r="B12" s="135">
        <v>17232146</v>
      </c>
      <c r="C12" s="136">
        <v>19120944</v>
      </c>
      <c r="D12" s="137"/>
      <c r="F12" s="134" t="s">
        <v>543</v>
      </c>
      <c r="G12" s="135"/>
      <c r="H12" s="136"/>
      <c r="I12" s="137"/>
    </row>
    <row r="14" spans="1:11" ht="12.75">
      <c r="A14" s="138" t="s">
        <v>545</v>
      </c>
      <c r="B14" s="740">
        <v>2016</v>
      </c>
      <c r="C14" s="390"/>
      <c r="D14" s="740">
        <v>2017</v>
      </c>
      <c r="E14" s="390"/>
      <c r="F14" s="740">
        <v>2018</v>
      </c>
      <c r="G14" s="390"/>
      <c r="H14" s="740">
        <v>2019</v>
      </c>
      <c r="I14" s="390"/>
      <c r="J14" s="740">
        <v>2020</v>
      </c>
      <c r="K14" s="390"/>
    </row>
    <row r="15" spans="1:11" ht="12.75">
      <c r="A15" s="39" t="s">
        <v>26</v>
      </c>
      <c r="B15" s="39" t="s">
        <v>27</v>
      </c>
      <c r="C15" s="39" t="s">
        <v>28</v>
      </c>
      <c r="D15" s="39" t="s">
        <v>27</v>
      </c>
      <c r="E15" s="25" t="s">
        <v>28</v>
      </c>
      <c r="F15" s="139" t="s">
        <v>27</v>
      </c>
      <c r="G15" s="39" t="s">
        <v>28</v>
      </c>
      <c r="H15" s="39" t="s">
        <v>27</v>
      </c>
      <c r="I15" s="39" t="s">
        <v>28</v>
      </c>
      <c r="J15" s="39" t="s">
        <v>27</v>
      </c>
      <c r="K15" s="39" t="s">
        <v>28</v>
      </c>
    </row>
    <row r="16" spans="1:11" ht="22.5">
      <c r="A16" s="22" t="s">
        <v>540</v>
      </c>
      <c r="B16" s="91"/>
      <c r="C16" s="127"/>
      <c r="D16" s="91"/>
      <c r="E16" s="140"/>
      <c r="F16" s="140"/>
      <c r="G16" s="127"/>
      <c r="H16" s="91"/>
      <c r="I16" s="127"/>
      <c r="J16" s="91"/>
      <c r="K16" s="140"/>
    </row>
    <row r="17" spans="1:11" ht="12.75">
      <c r="A17" s="14" t="s">
        <v>161</v>
      </c>
      <c r="B17" s="129"/>
      <c r="C17" s="129"/>
      <c r="D17" s="129"/>
      <c r="E17" s="129"/>
      <c r="F17" s="141"/>
      <c r="G17" s="129"/>
      <c r="H17" s="129"/>
      <c r="I17" s="129"/>
      <c r="J17" s="129"/>
      <c r="K17" s="129"/>
    </row>
    <row r="18" spans="1:11" ht="12.75">
      <c r="A18" s="14" t="s">
        <v>542</v>
      </c>
      <c r="B18" s="130"/>
      <c r="C18" s="41"/>
      <c r="D18" s="130"/>
      <c r="E18" s="41"/>
      <c r="F18" s="142"/>
      <c r="G18" s="41"/>
      <c r="H18" s="130"/>
      <c r="I18" s="41"/>
      <c r="J18" s="130"/>
      <c r="K18" s="41"/>
    </row>
    <row r="19" spans="1:11" ht="12.75">
      <c r="A19" s="14" t="s">
        <v>543</v>
      </c>
      <c r="B19" s="131"/>
      <c r="C19" s="132"/>
      <c r="D19" s="131"/>
      <c r="E19" s="132"/>
      <c r="F19" s="143"/>
      <c r="G19" s="132"/>
      <c r="H19" s="131"/>
      <c r="I19" s="132"/>
      <c r="J19" s="131"/>
      <c r="K19" s="132"/>
    </row>
    <row r="20" spans="1:11" ht="12.75">
      <c r="A20" s="14" t="s">
        <v>164</v>
      </c>
      <c r="B20" s="129"/>
      <c r="C20" s="133"/>
      <c r="D20" s="129"/>
      <c r="E20" s="133"/>
      <c r="F20" s="144"/>
      <c r="G20" s="133"/>
      <c r="H20" s="129"/>
      <c r="I20" s="133"/>
      <c r="J20" s="129"/>
      <c r="K20" s="133"/>
    </row>
    <row r="21" spans="1:11" ht="15.75" customHeight="1">
      <c r="A21" s="14" t="s">
        <v>542</v>
      </c>
      <c r="B21" s="131"/>
      <c r="C21" s="132"/>
      <c r="D21" s="131"/>
      <c r="E21" s="132"/>
      <c r="F21" s="143"/>
      <c r="G21" s="132"/>
      <c r="H21" s="131"/>
      <c r="I21" s="132"/>
      <c r="J21" s="131"/>
      <c r="K21" s="132"/>
    </row>
    <row r="22" spans="1:11" ht="15.75" customHeight="1">
      <c r="A22" s="14" t="s">
        <v>543</v>
      </c>
      <c r="B22" s="131"/>
      <c r="C22" s="132"/>
      <c r="D22" s="131"/>
      <c r="E22" s="132"/>
      <c r="F22" s="143"/>
      <c r="G22" s="132"/>
      <c r="H22" s="131"/>
      <c r="I22" s="132"/>
      <c r="J22" s="131"/>
      <c r="K22" s="132"/>
    </row>
    <row r="23" spans="1:11" ht="15.75" customHeight="1">
      <c r="A23" s="14" t="s">
        <v>544</v>
      </c>
      <c r="B23" s="129"/>
      <c r="C23" s="133"/>
      <c r="D23" s="129"/>
      <c r="E23" s="133"/>
      <c r="F23" s="144"/>
      <c r="G23" s="133"/>
      <c r="H23" s="129"/>
      <c r="I23" s="133"/>
      <c r="J23" s="129"/>
      <c r="K23" s="133"/>
    </row>
    <row r="24" spans="1:11" ht="15.75" customHeight="1">
      <c r="A24" s="14" t="s">
        <v>542</v>
      </c>
      <c r="B24" s="131"/>
      <c r="C24" s="132"/>
      <c r="D24" s="131"/>
      <c r="E24" s="132"/>
      <c r="F24" s="143"/>
      <c r="G24" s="132"/>
      <c r="H24" s="131"/>
      <c r="I24" s="132"/>
      <c r="J24" s="131"/>
      <c r="K24" s="132"/>
    </row>
    <row r="25" spans="1:11" ht="15.75" customHeight="1">
      <c r="A25" s="134" t="s">
        <v>543</v>
      </c>
      <c r="B25" s="135"/>
      <c r="C25" s="136"/>
      <c r="D25" s="135"/>
      <c r="E25" s="136"/>
      <c r="F25" s="145"/>
      <c r="G25" s="136"/>
      <c r="H25" s="135"/>
      <c r="I25" s="136"/>
      <c r="J25" s="135"/>
      <c r="K25" s="136"/>
    </row>
    <row r="26" spans="1:11" ht="15.75" customHeight="1"/>
    <row r="27" spans="1:11" ht="15.75" customHeight="1"/>
    <row r="28" spans="1:11" ht="18.75" customHeight="1">
      <c r="A28" s="124" t="s">
        <v>546</v>
      </c>
    </row>
    <row r="29" spans="1:11" ht="15.75" customHeight="1"/>
    <row r="30" spans="1:11" ht="15.75" customHeight="1">
      <c r="A30" s="521" t="s">
        <v>26</v>
      </c>
      <c r="B30" s="405"/>
      <c r="C30" s="406"/>
      <c r="D30" s="521" t="s">
        <v>27</v>
      </c>
      <c r="E30" s="406"/>
      <c r="F30" s="521" t="s">
        <v>28</v>
      </c>
      <c r="G30" s="406"/>
      <c r="H30" s="521" t="s">
        <v>29</v>
      </c>
      <c r="I30" s="406"/>
    </row>
    <row r="31" spans="1:11" ht="15.75" customHeight="1">
      <c r="A31" s="748" t="s">
        <v>167</v>
      </c>
      <c r="B31" s="432"/>
      <c r="C31" s="432"/>
      <c r="D31" s="436"/>
      <c r="E31" s="417"/>
      <c r="F31" s="664"/>
      <c r="G31" s="417"/>
      <c r="H31" s="515" t="s">
        <v>547</v>
      </c>
      <c r="I31" s="417"/>
    </row>
    <row r="32" spans="1:11" ht="15.75" customHeight="1">
      <c r="A32" s="663" t="s">
        <v>169</v>
      </c>
      <c r="B32" s="432"/>
      <c r="C32" s="432"/>
      <c r="D32" s="664">
        <v>8424</v>
      </c>
      <c r="E32" s="417"/>
      <c r="F32" s="664">
        <v>7017</v>
      </c>
      <c r="G32" s="417"/>
      <c r="H32" s="722"/>
      <c r="I32" s="417"/>
    </row>
    <row r="33" spans="1:9" ht="15.75" customHeight="1">
      <c r="A33" s="663" t="s">
        <v>170</v>
      </c>
      <c r="B33" s="432"/>
      <c r="C33" s="432"/>
      <c r="D33" s="664">
        <v>191976</v>
      </c>
      <c r="E33" s="417"/>
      <c r="F33" s="664">
        <v>154460</v>
      </c>
      <c r="G33" s="417"/>
      <c r="H33" s="722"/>
      <c r="I33" s="417"/>
    </row>
    <row r="34" spans="1:9" ht="15.75" customHeight="1">
      <c r="A34" s="663" t="s">
        <v>171</v>
      </c>
      <c r="B34" s="432"/>
      <c r="C34" s="417"/>
      <c r="D34" s="664">
        <v>91</v>
      </c>
      <c r="E34" s="417"/>
      <c r="F34" s="664">
        <v>787</v>
      </c>
      <c r="G34" s="417"/>
      <c r="H34" s="722"/>
      <c r="I34" s="417"/>
    </row>
    <row r="35" spans="1:9" ht="15.75" customHeight="1">
      <c r="A35" s="663" t="s">
        <v>27</v>
      </c>
      <c r="B35" s="432"/>
      <c r="C35" s="432"/>
      <c r="D35" s="664">
        <v>1327578</v>
      </c>
      <c r="E35" s="417"/>
      <c r="F35" s="804" t="s">
        <v>52</v>
      </c>
      <c r="G35" s="417"/>
      <c r="H35" s="722"/>
      <c r="I35" s="417"/>
    </row>
    <row r="36" spans="1:9" ht="15.75" customHeight="1">
      <c r="A36" s="663" t="s">
        <v>172</v>
      </c>
      <c r="B36" s="432"/>
      <c r="C36" s="432"/>
      <c r="D36" s="664">
        <v>10064</v>
      </c>
      <c r="E36" s="417"/>
      <c r="F36" s="664">
        <v>8506</v>
      </c>
      <c r="G36" s="417"/>
      <c r="H36" s="722"/>
      <c r="I36" s="417"/>
    </row>
    <row r="37" spans="1:9" ht="15.75" customHeight="1">
      <c r="A37" s="663" t="s">
        <v>173</v>
      </c>
      <c r="B37" s="432"/>
      <c r="C37" s="432"/>
      <c r="D37" s="664">
        <v>305113</v>
      </c>
      <c r="E37" s="417"/>
      <c r="F37" s="664">
        <v>221593</v>
      </c>
      <c r="G37" s="417"/>
      <c r="H37" s="722"/>
      <c r="I37" s="417"/>
    </row>
    <row r="38" spans="1:9" ht="15.75" customHeight="1">
      <c r="A38" s="769" t="s">
        <v>174</v>
      </c>
      <c r="B38" s="443"/>
      <c r="C38" s="443"/>
      <c r="D38" s="801" t="s">
        <v>52</v>
      </c>
      <c r="E38" s="444"/>
      <c r="F38" s="761">
        <v>951966</v>
      </c>
      <c r="G38" s="444"/>
      <c r="H38" s="490"/>
      <c r="I38" s="444"/>
    </row>
    <row r="39" spans="1:9" ht="15.75" customHeight="1"/>
    <row r="40" spans="1:9" ht="15.75" customHeight="1">
      <c r="A40" s="521" t="s">
        <v>26</v>
      </c>
      <c r="B40" s="405"/>
      <c r="C40" s="406"/>
      <c r="D40" s="521" t="s">
        <v>27</v>
      </c>
      <c r="E40" s="406"/>
      <c r="F40" s="521" t="s">
        <v>28</v>
      </c>
      <c r="G40" s="406"/>
      <c r="H40" s="802" t="s">
        <v>29</v>
      </c>
      <c r="I40" s="406"/>
    </row>
    <row r="41" spans="1:9" ht="15.75" customHeight="1">
      <c r="A41" s="748" t="s">
        <v>167</v>
      </c>
      <c r="B41" s="432"/>
      <c r="C41" s="432"/>
      <c r="D41" s="436"/>
      <c r="E41" s="417"/>
      <c r="F41" s="664"/>
      <c r="G41" s="417"/>
      <c r="H41" s="803" t="s">
        <v>548</v>
      </c>
      <c r="I41" s="417"/>
    </row>
    <row r="42" spans="1:9" ht="15.75" customHeight="1">
      <c r="A42" s="663" t="s">
        <v>169</v>
      </c>
      <c r="B42" s="432"/>
      <c r="C42" s="432"/>
      <c r="D42" s="664">
        <v>8424</v>
      </c>
      <c r="E42" s="417"/>
      <c r="F42" s="664">
        <v>7017</v>
      </c>
      <c r="G42" s="417"/>
      <c r="H42" s="722"/>
      <c r="I42" s="417"/>
    </row>
    <row r="43" spans="1:9" ht="15.75" customHeight="1">
      <c r="A43" s="663" t="s">
        <v>170</v>
      </c>
      <c r="B43" s="432"/>
      <c r="C43" s="432"/>
      <c r="D43" s="664">
        <v>191976</v>
      </c>
      <c r="E43" s="417"/>
      <c r="F43" s="664">
        <v>154460</v>
      </c>
      <c r="G43" s="417"/>
      <c r="H43" s="722"/>
      <c r="I43" s="417"/>
    </row>
    <row r="44" spans="1:9" ht="15.75" customHeight="1">
      <c r="A44" s="663" t="s">
        <v>171</v>
      </c>
      <c r="B44" s="432"/>
      <c r="C44" s="417"/>
      <c r="D44" s="664">
        <v>91</v>
      </c>
      <c r="E44" s="417"/>
      <c r="F44" s="664">
        <v>787</v>
      </c>
      <c r="G44" s="417"/>
      <c r="H44" s="722"/>
      <c r="I44" s="417"/>
    </row>
    <row r="45" spans="1:9" ht="15.75" customHeight="1">
      <c r="A45" s="663" t="s">
        <v>27</v>
      </c>
      <c r="B45" s="432"/>
      <c r="C45" s="432"/>
      <c r="D45" s="664">
        <v>1327578</v>
      </c>
      <c r="E45" s="417"/>
      <c r="F45" s="804" t="s">
        <v>52</v>
      </c>
      <c r="G45" s="417"/>
      <c r="H45" s="722"/>
      <c r="I45" s="417"/>
    </row>
    <row r="46" spans="1:9" ht="15.75" customHeight="1">
      <c r="A46" s="663" t="s">
        <v>172</v>
      </c>
      <c r="B46" s="432"/>
      <c r="C46" s="432"/>
      <c r="D46" s="664">
        <v>10064</v>
      </c>
      <c r="E46" s="417"/>
      <c r="F46" s="664">
        <v>8506</v>
      </c>
      <c r="G46" s="417"/>
      <c r="H46" s="722"/>
      <c r="I46" s="417"/>
    </row>
    <row r="47" spans="1:9" ht="15.75" customHeight="1">
      <c r="A47" s="663" t="s">
        <v>173</v>
      </c>
      <c r="B47" s="432"/>
      <c r="C47" s="432"/>
      <c r="D47" s="664">
        <v>305113</v>
      </c>
      <c r="E47" s="417"/>
      <c r="F47" s="664">
        <v>221593</v>
      </c>
      <c r="G47" s="417"/>
      <c r="H47" s="722"/>
      <c r="I47" s="417"/>
    </row>
    <row r="48" spans="1:9" ht="15.75" customHeight="1">
      <c r="A48" s="769" t="s">
        <v>174</v>
      </c>
      <c r="B48" s="443"/>
      <c r="C48" s="443"/>
      <c r="D48" s="801" t="s">
        <v>52</v>
      </c>
      <c r="E48" s="444"/>
      <c r="F48" s="761">
        <v>951966</v>
      </c>
      <c r="G48" s="444"/>
      <c r="H48" s="490"/>
      <c r="I48" s="444"/>
    </row>
    <row r="49" spans="1:9" ht="15.75" customHeight="1"/>
    <row r="50" spans="1:9" ht="15.75" customHeight="1">
      <c r="A50" s="806" t="s">
        <v>549</v>
      </c>
      <c r="B50" s="406"/>
      <c r="C50" s="146">
        <v>2020</v>
      </c>
      <c r="D50" s="146">
        <v>2021</v>
      </c>
      <c r="E50" s="147">
        <v>2022</v>
      </c>
    </row>
    <row r="51" spans="1:9" ht="15.75" customHeight="1">
      <c r="A51" s="807" t="s">
        <v>184</v>
      </c>
      <c r="B51" s="669"/>
      <c r="C51" s="148">
        <v>1035</v>
      </c>
      <c r="D51" s="148">
        <v>1208</v>
      </c>
      <c r="E51" s="149"/>
    </row>
    <row r="52" spans="1:9" ht="15.75" customHeight="1">
      <c r="A52" s="663" t="s">
        <v>192</v>
      </c>
      <c r="B52" s="417"/>
      <c r="C52" s="150">
        <v>90</v>
      </c>
      <c r="D52" s="150">
        <v>92</v>
      </c>
      <c r="E52" s="151"/>
    </row>
    <row r="53" spans="1:9" ht="15.75" customHeight="1">
      <c r="A53" s="663" t="s">
        <v>194</v>
      </c>
      <c r="B53" s="417"/>
      <c r="C53" s="150"/>
      <c r="D53" s="150"/>
      <c r="E53" s="151"/>
    </row>
    <row r="54" spans="1:9" ht="15.75" customHeight="1">
      <c r="A54" s="663" t="s">
        <v>196</v>
      </c>
      <c r="B54" s="417"/>
      <c r="C54" s="150">
        <v>171</v>
      </c>
      <c r="D54" s="150">
        <v>188</v>
      </c>
      <c r="E54" s="151"/>
    </row>
    <row r="55" spans="1:9" ht="15.75" customHeight="1">
      <c r="A55" s="663" t="s">
        <v>198</v>
      </c>
      <c r="B55" s="417"/>
      <c r="C55" s="150">
        <v>26</v>
      </c>
      <c r="D55" s="150">
        <v>77</v>
      </c>
      <c r="E55" s="151"/>
    </row>
    <row r="56" spans="1:9" ht="15.75" customHeight="1">
      <c r="A56" s="663" t="s">
        <v>199</v>
      </c>
      <c r="B56" s="417"/>
      <c r="C56" s="150">
        <v>292</v>
      </c>
      <c r="D56" s="150">
        <v>165</v>
      </c>
      <c r="E56" s="151"/>
    </row>
    <row r="57" spans="1:9" ht="15.75" customHeight="1">
      <c r="A57" s="663" t="s">
        <v>200</v>
      </c>
      <c r="B57" s="417"/>
      <c r="C57" s="150">
        <v>225</v>
      </c>
      <c r="D57" s="150">
        <v>18</v>
      </c>
      <c r="E57" s="151"/>
    </row>
    <row r="58" spans="1:9" ht="15.75" customHeight="1">
      <c r="A58" s="663" t="s">
        <v>201</v>
      </c>
      <c r="B58" s="417"/>
      <c r="C58" s="150" t="s">
        <v>52</v>
      </c>
      <c r="D58" s="152">
        <v>0</v>
      </c>
      <c r="E58" s="151"/>
    </row>
    <row r="59" spans="1:9" ht="15.75" customHeight="1">
      <c r="A59" s="663" t="s">
        <v>202</v>
      </c>
      <c r="B59" s="417"/>
      <c r="C59" s="150" t="s">
        <v>52</v>
      </c>
      <c r="D59" s="152">
        <v>0</v>
      </c>
      <c r="E59" s="151"/>
    </row>
    <row r="60" spans="1:9" ht="15.75" customHeight="1">
      <c r="A60" s="663" t="s">
        <v>203</v>
      </c>
      <c r="B60" s="417"/>
      <c r="C60" s="150">
        <v>62</v>
      </c>
      <c r="D60" s="150">
        <v>190</v>
      </c>
      <c r="E60" s="151"/>
    </row>
    <row r="61" spans="1:9" ht="15.75" customHeight="1">
      <c r="A61" s="769" t="s">
        <v>550</v>
      </c>
      <c r="B61" s="444"/>
      <c r="C61" s="153">
        <v>169</v>
      </c>
      <c r="D61" s="153">
        <v>478</v>
      </c>
      <c r="E61" s="153"/>
    </row>
    <row r="62" spans="1:9" ht="15.75" customHeight="1"/>
    <row r="63" spans="1:9" ht="15.75" customHeight="1">
      <c r="A63" s="678" t="s">
        <v>551</v>
      </c>
      <c r="B63" s="668"/>
      <c r="C63" s="669"/>
      <c r="D63" s="670" t="s">
        <v>207</v>
      </c>
      <c r="E63" s="405"/>
      <c r="F63" s="406"/>
      <c r="G63" s="670" t="s">
        <v>208</v>
      </c>
      <c r="H63" s="405"/>
      <c r="I63" s="406"/>
    </row>
    <row r="64" spans="1:9" ht="15.75" customHeight="1">
      <c r="A64" s="490"/>
      <c r="B64" s="443"/>
      <c r="C64" s="444"/>
      <c r="D64" s="154">
        <v>2020</v>
      </c>
      <c r="E64" s="154">
        <v>2021</v>
      </c>
      <c r="F64" s="155">
        <v>2022</v>
      </c>
      <c r="G64" s="154">
        <v>2020</v>
      </c>
      <c r="H64" s="154">
        <v>2021</v>
      </c>
      <c r="I64" s="40">
        <v>2022</v>
      </c>
    </row>
    <row r="65" spans="1:9" ht="15.75" customHeight="1">
      <c r="A65" s="805" t="s">
        <v>184</v>
      </c>
      <c r="B65" s="668"/>
      <c r="C65" s="669"/>
      <c r="D65" s="149">
        <v>1138</v>
      </c>
      <c r="E65" s="149">
        <v>1155</v>
      </c>
      <c r="F65" s="149"/>
      <c r="G65" s="149">
        <v>545</v>
      </c>
      <c r="H65" s="149">
        <v>485</v>
      </c>
      <c r="I65" s="149"/>
    </row>
    <row r="66" spans="1:9" ht="15.75" customHeight="1">
      <c r="A66" s="663" t="s">
        <v>196</v>
      </c>
      <c r="B66" s="432"/>
      <c r="C66" s="417"/>
      <c r="D66" s="151">
        <v>496</v>
      </c>
      <c r="E66" s="151">
        <v>537</v>
      </c>
      <c r="F66" s="151"/>
      <c r="G66" s="151">
        <v>2</v>
      </c>
      <c r="H66" s="151">
        <v>1</v>
      </c>
      <c r="I66" s="151"/>
    </row>
    <row r="67" spans="1:9" ht="15.75" customHeight="1">
      <c r="A67" s="663" t="s">
        <v>209</v>
      </c>
      <c r="B67" s="432"/>
      <c r="C67" s="417"/>
      <c r="D67" s="151">
        <v>125</v>
      </c>
      <c r="E67" s="151">
        <v>142</v>
      </c>
      <c r="F67" s="151"/>
      <c r="G67" s="151">
        <v>160</v>
      </c>
      <c r="H67" s="151">
        <v>187</v>
      </c>
      <c r="I67" s="151"/>
    </row>
    <row r="68" spans="1:9" ht="15.75" customHeight="1">
      <c r="A68" s="663" t="s">
        <v>210</v>
      </c>
      <c r="B68" s="432"/>
      <c r="C68" s="417"/>
      <c r="D68" s="151">
        <v>33</v>
      </c>
      <c r="E68" s="151">
        <v>52</v>
      </c>
      <c r="F68" s="151"/>
      <c r="G68" s="151">
        <v>34</v>
      </c>
      <c r="H68" s="151">
        <v>44</v>
      </c>
      <c r="I68" s="151"/>
    </row>
    <row r="69" spans="1:9" ht="15.75" customHeight="1">
      <c r="A69" s="663" t="s">
        <v>211</v>
      </c>
      <c r="B69" s="432"/>
      <c r="C69" s="417"/>
      <c r="D69" s="151">
        <v>61</v>
      </c>
      <c r="E69" s="151">
        <v>118</v>
      </c>
      <c r="F69" s="151"/>
      <c r="G69" s="151">
        <v>113</v>
      </c>
      <c r="H69" s="151">
        <v>106</v>
      </c>
      <c r="I69" s="151"/>
    </row>
    <row r="70" spans="1:9" ht="15.75" customHeight="1">
      <c r="A70" s="663" t="s">
        <v>212</v>
      </c>
      <c r="B70" s="432"/>
      <c r="C70" s="417"/>
      <c r="D70" s="151">
        <v>3</v>
      </c>
      <c r="E70" s="151">
        <v>45</v>
      </c>
      <c r="F70" s="151"/>
      <c r="G70" s="151">
        <v>4</v>
      </c>
      <c r="H70" s="151">
        <v>60</v>
      </c>
      <c r="I70" s="151"/>
    </row>
    <row r="71" spans="1:9" ht="15.75" customHeight="1">
      <c r="A71" s="663" t="s">
        <v>213</v>
      </c>
      <c r="B71" s="432"/>
      <c r="C71" s="417"/>
      <c r="D71" s="151">
        <v>73</v>
      </c>
      <c r="E71" s="151">
        <v>74</v>
      </c>
      <c r="F71" s="151"/>
      <c r="G71" s="151">
        <v>8</v>
      </c>
      <c r="H71" s="151">
        <v>16</v>
      </c>
      <c r="I71" s="151"/>
    </row>
    <row r="72" spans="1:9" ht="15.75" customHeight="1">
      <c r="A72" s="663" t="s">
        <v>203</v>
      </c>
      <c r="B72" s="432"/>
      <c r="C72" s="417"/>
      <c r="D72" s="151">
        <v>192</v>
      </c>
      <c r="E72" s="151">
        <v>131</v>
      </c>
      <c r="F72" s="151"/>
      <c r="G72" s="151">
        <v>21</v>
      </c>
      <c r="H72" s="151">
        <v>18</v>
      </c>
      <c r="I72" s="151"/>
    </row>
    <row r="73" spans="1:9" ht="15.75" customHeight="1">
      <c r="A73" s="769" t="s">
        <v>552</v>
      </c>
      <c r="B73" s="443"/>
      <c r="C73" s="444"/>
      <c r="D73" s="153">
        <v>155</v>
      </c>
      <c r="E73" s="153">
        <v>56</v>
      </c>
      <c r="F73" s="153"/>
      <c r="G73" s="153">
        <v>203</v>
      </c>
      <c r="H73" s="153">
        <v>53</v>
      </c>
      <c r="I73" s="153"/>
    </row>
    <row r="74" spans="1:9" ht="15.75" customHeight="1"/>
    <row r="75" spans="1:9" ht="15.75" customHeight="1"/>
    <row r="76" spans="1:9" ht="15.75" customHeight="1"/>
    <row r="77" spans="1:9" ht="15.75" customHeight="1"/>
    <row r="78" spans="1:9" ht="15.75" customHeight="1"/>
    <row r="79" spans="1:9" ht="15.75" customHeight="1"/>
    <row r="80" spans="1: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7">
    <mergeCell ref="A47:C47"/>
    <mergeCell ref="D44:E44"/>
    <mergeCell ref="F44:G44"/>
    <mergeCell ref="A42:C42"/>
    <mergeCell ref="D42:E42"/>
    <mergeCell ref="F42:G42"/>
    <mergeCell ref="A43:C43"/>
    <mergeCell ref="D43:E43"/>
    <mergeCell ref="F43:G43"/>
    <mergeCell ref="A44:C44"/>
    <mergeCell ref="A50:B50"/>
    <mergeCell ref="A51:B51"/>
    <mergeCell ref="A52:B52"/>
    <mergeCell ref="A53:B53"/>
    <mergeCell ref="A54:B54"/>
    <mergeCell ref="A55:B55"/>
    <mergeCell ref="A56:B56"/>
    <mergeCell ref="A57:B57"/>
    <mergeCell ref="A58:B58"/>
    <mergeCell ref="A59:B59"/>
    <mergeCell ref="A60:B60"/>
    <mergeCell ref="A61:B61"/>
    <mergeCell ref="D63:F63"/>
    <mergeCell ref="G63:I63"/>
    <mergeCell ref="A71:C71"/>
    <mergeCell ref="A72:C72"/>
    <mergeCell ref="A73:C73"/>
    <mergeCell ref="A63:C64"/>
    <mergeCell ref="A65:C65"/>
    <mergeCell ref="A66:C66"/>
    <mergeCell ref="A67:C67"/>
    <mergeCell ref="A68:C68"/>
    <mergeCell ref="A69:C69"/>
    <mergeCell ref="A70:C70"/>
    <mergeCell ref="B14:C14"/>
    <mergeCell ref="D14:E14"/>
    <mergeCell ref="F14:G14"/>
    <mergeCell ref="H14:I14"/>
    <mergeCell ref="J14:K14"/>
    <mergeCell ref="A30:C30"/>
    <mergeCell ref="D30:E30"/>
    <mergeCell ref="A31:C31"/>
    <mergeCell ref="D31:E31"/>
    <mergeCell ref="F31:G31"/>
    <mergeCell ref="A32:C32"/>
    <mergeCell ref="D32:E32"/>
    <mergeCell ref="A33:C33"/>
    <mergeCell ref="D33:E33"/>
    <mergeCell ref="F36:G36"/>
    <mergeCell ref="A34:C34"/>
    <mergeCell ref="D34:E34"/>
    <mergeCell ref="A35:C35"/>
    <mergeCell ref="D35:E35"/>
    <mergeCell ref="A36:C36"/>
    <mergeCell ref="D36:E36"/>
    <mergeCell ref="H31:I38"/>
    <mergeCell ref="H40:I40"/>
    <mergeCell ref="H41:I48"/>
    <mergeCell ref="F30:G30"/>
    <mergeCell ref="H30:I30"/>
    <mergeCell ref="F32:G32"/>
    <mergeCell ref="F33:G33"/>
    <mergeCell ref="F34:G34"/>
    <mergeCell ref="F35:G35"/>
    <mergeCell ref="F38:G38"/>
    <mergeCell ref="F37:G37"/>
    <mergeCell ref="F40:G40"/>
    <mergeCell ref="F41:G41"/>
    <mergeCell ref="F47:G47"/>
    <mergeCell ref="F45:G45"/>
    <mergeCell ref="F46:G46"/>
    <mergeCell ref="A48:C48"/>
    <mergeCell ref="D48:E48"/>
    <mergeCell ref="F48:G48"/>
    <mergeCell ref="A37:C37"/>
    <mergeCell ref="A38:C38"/>
    <mergeCell ref="D38:E38"/>
    <mergeCell ref="A40:C40"/>
    <mergeCell ref="D40:E40"/>
    <mergeCell ref="A41:C41"/>
    <mergeCell ref="D41:E41"/>
    <mergeCell ref="D37:E37"/>
    <mergeCell ref="D47:E47"/>
    <mergeCell ref="A45:C45"/>
    <mergeCell ref="D45:E45"/>
    <mergeCell ref="A46:C46"/>
    <mergeCell ref="D46:E46"/>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2:I1000"/>
  <sheetViews>
    <sheetView workbookViewId="0"/>
  </sheetViews>
  <sheetFormatPr defaultColWidth="12.5703125" defaultRowHeight="15" customHeight="1"/>
  <cols>
    <col min="1" max="1" width="60.28515625" customWidth="1"/>
    <col min="2" max="2" width="18.28515625" customWidth="1"/>
    <col min="3" max="3" width="16.28515625" customWidth="1"/>
    <col min="4" max="6" width="12.5703125" customWidth="1"/>
  </cols>
  <sheetData>
    <row r="2" spans="1:4" ht="12.75">
      <c r="A2" s="18" t="s">
        <v>553</v>
      </c>
    </row>
    <row r="3" spans="1:4" ht="12.75">
      <c r="A3" s="156"/>
      <c r="B3" s="157" t="s">
        <v>554</v>
      </c>
      <c r="C3" s="158" t="s">
        <v>555</v>
      </c>
    </row>
    <row r="4" spans="1:4" ht="24">
      <c r="A4" s="159" t="s">
        <v>556</v>
      </c>
      <c r="B4" s="160" t="s">
        <v>557</v>
      </c>
      <c r="C4" s="161"/>
      <c r="D4" s="127"/>
    </row>
    <row r="5" spans="1:4" ht="12.75">
      <c r="A5" s="162" t="s">
        <v>558</v>
      </c>
      <c r="B5" s="163"/>
      <c r="C5" s="163"/>
      <c r="D5" s="163"/>
    </row>
    <row r="6" spans="1:4" ht="12.75">
      <c r="A6" s="163"/>
      <c r="B6" s="163"/>
      <c r="C6" s="163"/>
      <c r="D6" s="163"/>
    </row>
    <row r="7" spans="1:4" ht="12.75">
      <c r="A7" s="163"/>
      <c r="B7" s="163"/>
      <c r="C7" s="163"/>
      <c r="D7" s="163"/>
    </row>
    <row r="8" spans="1:4" ht="12.75">
      <c r="A8" s="74" t="s">
        <v>559</v>
      </c>
      <c r="B8" s="163"/>
      <c r="C8" s="163"/>
      <c r="D8" s="163"/>
    </row>
    <row r="9" spans="1:4" ht="12.75">
      <c r="A9" s="164" t="s">
        <v>560</v>
      </c>
      <c r="B9" s="165">
        <v>2020</v>
      </c>
      <c r="C9" s="166">
        <v>2022</v>
      </c>
      <c r="D9" s="163"/>
    </row>
    <row r="10" spans="1:4" ht="12.75">
      <c r="A10" s="167" t="s">
        <v>561</v>
      </c>
      <c r="B10" s="63"/>
      <c r="C10" s="168"/>
      <c r="D10" s="163"/>
    </row>
    <row r="11" spans="1:4" ht="24">
      <c r="A11" s="169" t="s">
        <v>562</v>
      </c>
      <c r="B11" s="63">
        <v>148.4</v>
      </c>
      <c r="C11" s="168"/>
      <c r="D11" s="163"/>
    </row>
    <row r="12" spans="1:4" ht="12.75">
      <c r="A12" s="159" t="s">
        <v>563</v>
      </c>
      <c r="B12" s="63">
        <v>157</v>
      </c>
      <c r="C12" s="170"/>
      <c r="D12" s="163"/>
    </row>
    <row r="13" spans="1:4" ht="12.75">
      <c r="A13" s="171" t="s">
        <v>564</v>
      </c>
      <c r="B13" s="172"/>
      <c r="C13" s="173"/>
      <c r="D13" s="163"/>
    </row>
    <row r="14" spans="1:4" ht="24">
      <c r="A14" s="169" t="s">
        <v>562</v>
      </c>
      <c r="B14" s="63">
        <v>153</v>
      </c>
      <c r="C14" s="168"/>
      <c r="D14" s="163"/>
    </row>
    <row r="15" spans="1:4" ht="12.75">
      <c r="A15" s="174" t="s">
        <v>563</v>
      </c>
      <c r="B15" s="175">
        <v>100.1</v>
      </c>
      <c r="C15" s="176"/>
      <c r="D15" s="163"/>
    </row>
    <row r="16" spans="1:4" ht="12.75">
      <c r="A16" s="171" t="s">
        <v>565</v>
      </c>
      <c r="B16" s="177"/>
      <c r="C16" s="173"/>
      <c r="D16" s="163"/>
    </row>
    <row r="17" spans="1:4" ht="24">
      <c r="A17" s="169" t="s">
        <v>566</v>
      </c>
      <c r="B17" s="63" t="s">
        <v>567</v>
      </c>
      <c r="C17" s="168"/>
      <c r="D17" s="163"/>
    </row>
    <row r="18" spans="1:4" ht="12.75">
      <c r="A18" s="159" t="s">
        <v>563</v>
      </c>
      <c r="B18" s="160" t="s">
        <v>568</v>
      </c>
      <c r="C18" s="170"/>
      <c r="D18" s="163"/>
    </row>
    <row r="19" spans="1:4" ht="12.75">
      <c r="A19" s="162" t="s">
        <v>569</v>
      </c>
      <c r="C19" s="163"/>
      <c r="D19" s="163"/>
    </row>
    <row r="20" spans="1:4" ht="12.75">
      <c r="C20" s="163"/>
      <c r="D20" s="163"/>
    </row>
    <row r="21" spans="1:4" ht="15.75" customHeight="1">
      <c r="C21" s="163"/>
      <c r="D21" s="163"/>
    </row>
    <row r="22" spans="1:4" ht="26.25" customHeight="1">
      <c r="A22" s="164" t="s">
        <v>570</v>
      </c>
      <c r="B22" s="165">
        <v>2018</v>
      </c>
      <c r="C22" s="158" t="s">
        <v>555</v>
      </c>
    </row>
    <row r="23" spans="1:4" ht="15.75" customHeight="1">
      <c r="A23" s="169" t="s">
        <v>571</v>
      </c>
      <c r="B23" s="63">
        <v>92</v>
      </c>
      <c r="C23" s="168"/>
    </row>
    <row r="24" spans="1:4" ht="15.75" customHeight="1">
      <c r="A24" s="159" t="s">
        <v>572</v>
      </c>
      <c r="B24" s="160">
        <v>22</v>
      </c>
      <c r="C24" s="170"/>
    </row>
    <row r="25" spans="1:4" ht="15.75" customHeight="1"/>
    <row r="26" spans="1:4" ht="19.5" customHeight="1">
      <c r="A26" s="164" t="s">
        <v>573</v>
      </c>
      <c r="B26" s="165">
        <v>2019</v>
      </c>
      <c r="C26" s="166">
        <v>2022</v>
      </c>
    </row>
    <row r="27" spans="1:4" ht="15.75" customHeight="1">
      <c r="A27" s="169" t="s">
        <v>574</v>
      </c>
      <c r="B27" s="63">
        <v>1.9</v>
      </c>
      <c r="C27" s="178"/>
    </row>
    <row r="28" spans="1:4" ht="15.75" customHeight="1">
      <c r="A28" s="169" t="s">
        <v>575</v>
      </c>
      <c r="B28" s="63">
        <v>14.4</v>
      </c>
      <c r="C28" s="178"/>
    </row>
    <row r="29" spans="1:4" ht="15.75" customHeight="1">
      <c r="A29" s="169" t="s">
        <v>576</v>
      </c>
      <c r="B29" s="63">
        <v>47.8</v>
      </c>
      <c r="C29" s="178"/>
    </row>
    <row r="30" spans="1:4" ht="15.75" customHeight="1">
      <c r="A30" s="169" t="s">
        <v>577</v>
      </c>
      <c r="B30" s="179">
        <v>36</v>
      </c>
      <c r="C30" s="178"/>
    </row>
    <row r="31" spans="1:4" ht="15.75" customHeight="1">
      <c r="A31" s="159" t="s">
        <v>184</v>
      </c>
      <c r="B31" s="180">
        <v>96.8</v>
      </c>
      <c r="C31" s="181"/>
    </row>
    <row r="32" spans="1:4" ht="15.75" customHeight="1"/>
    <row r="33" spans="1:9" ht="15.75" customHeight="1"/>
    <row r="34" spans="1:9" ht="15.75" customHeight="1"/>
    <row r="35" spans="1:9" ht="15.75" customHeight="1">
      <c r="A35" s="820" t="s">
        <v>578</v>
      </c>
      <c r="B35" s="818"/>
      <c r="C35" s="818"/>
      <c r="D35" s="818"/>
      <c r="E35" s="818"/>
      <c r="F35" s="818"/>
      <c r="G35" s="818"/>
      <c r="H35" s="818"/>
      <c r="I35" s="819"/>
    </row>
    <row r="36" spans="1:9" ht="15.75" customHeight="1">
      <c r="A36" s="821" t="s">
        <v>318</v>
      </c>
      <c r="B36" s="812"/>
      <c r="C36" s="812"/>
      <c r="D36" s="812"/>
      <c r="E36" s="812"/>
      <c r="F36" s="812"/>
      <c r="G36" s="812"/>
      <c r="H36" s="812"/>
      <c r="I36" s="822"/>
    </row>
    <row r="37" spans="1:9" ht="15.75" customHeight="1">
      <c r="A37" s="823" t="s">
        <v>319</v>
      </c>
      <c r="B37" s="815"/>
      <c r="C37" s="815"/>
      <c r="D37" s="815"/>
      <c r="E37" s="825" t="s">
        <v>320</v>
      </c>
      <c r="F37" s="826"/>
      <c r="G37" s="827" t="s">
        <v>321</v>
      </c>
      <c r="H37" s="828"/>
      <c r="I37" s="829" t="s">
        <v>322</v>
      </c>
    </row>
    <row r="38" spans="1:9" ht="15.75" customHeight="1">
      <c r="A38" s="824"/>
      <c r="B38" s="812"/>
      <c r="C38" s="812"/>
      <c r="D38" s="812"/>
      <c r="E38" s="182" t="s">
        <v>323</v>
      </c>
      <c r="F38" s="183" t="s">
        <v>324</v>
      </c>
      <c r="G38" s="184" t="s">
        <v>323</v>
      </c>
      <c r="H38" s="185" t="s">
        <v>324</v>
      </c>
      <c r="I38" s="822"/>
    </row>
    <row r="39" spans="1:9" ht="15.75" customHeight="1">
      <c r="A39" s="814" t="s">
        <v>579</v>
      </c>
      <c r="B39" s="815"/>
      <c r="C39" s="815"/>
      <c r="D39" s="815"/>
      <c r="E39" s="186"/>
      <c r="F39" s="187"/>
      <c r="G39" s="188"/>
      <c r="H39" s="189"/>
      <c r="I39" s="190"/>
    </row>
    <row r="40" spans="1:9" ht="15.75" customHeight="1">
      <c r="A40" s="808" t="s">
        <v>580</v>
      </c>
      <c r="B40" s="432"/>
      <c r="C40" s="432"/>
      <c r="D40" s="432"/>
      <c r="E40" s="34">
        <v>0.92</v>
      </c>
      <c r="F40" s="35">
        <v>2016</v>
      </c>
      <c r="G40" s="191"/>
      <c r="H40" s="192"/>
      <c r="I40" s="193" t="s">
        <v>581</v>
      </c>
    </row>
    <row r="41" spans="1:9" ht="15.75" customHeight="1">
      <c r="A41" s="808" t="s">
        <v>582</v>
      </c>
      <c r="B41" s="432"/>
      <c r="C41" s="432"/>
      <c r="D41" s="432"/>
      <c r="E41" s="34">
        <v>1.01</v>
      </c>
      <c r="F41" s="35">
        <v>2016</v>
      </c>
      <c r="G41" s="191"/>
      <c r="H41" s="192"/>
      <c r="I41" s="193" t="s">
        <v>581</v>
      </c>
    </row>
    <row r="42" spans="1:9" ht="15.75" customHeight="1">
      <c r="A42" s="816" t="s">
        <v>583</v>
      </c>
      <c r="B42" s="812"/>
      <c r="C42" s="812"/>
      <c r="D42" s="812"/>
      <c r="E42" s="194">
        <v>1.2</v>
      </c>
      <c r="F42" s="195">
        <v>2016</v>
      </c>
      <c r="G42" s="196"/>
      <c r="H42" s="197"/>
      <c r="I42" s="198" t="s">
        <v>327</v>
      </c>
    </row>
    <row r="43" spans="1:9" ht="15.75" customHeight="1"/>
    <row r="44" spans="1:9" ht="15.75" customHeight="1"/>
    <row r="45" spans="1:9" ht="15.75" customHeight="1"/>
    <row r="46" spans="1:9" ht="15.75" customHeight="1">
      <c r="A46" s="817" t="s">
        <v>328</v>
      </c>
      <c r="B46" s="818"/>
      <c r="C46" s="818"/>
      <c r="D46" s="818"/>
      <c r="E46" s="818"/>
      <c r="F46" s="818"/>
      <c r="G46" s="818"/>
      <c r="H46" s="818"/>
      <c r="I46" s="819"/>
    </row>
    <row r="47" spans="1:9" ht="15.75" customHeight="1">
      <c r="A47" s="808" t="s">
        <v>329</v>
      </c>
      <c r="B47" s="432"/>
      <c r="C47" s="432"/>
      <c r="D47" s="432"/>
      <c r="E47" s="199"/>
      <c r="F47" s="200"/>
      <c r="G47" s="36"/>
      <c r="H47" s="35"/>
      <c r="I47" s="193"/>
    </row>
    <row r="48" spans="1:9" ht="15.75" customHeight="1">
      <c r="A48" s="808" t="s">
        <v>330</v>
      </c>
      <c r="B48" s="432"/>
      <c r="C48" s="432"/>
      <c r="D48" s="432"/>
      <c r="E48" s="34">
        <v>14.7</v>
      </c>
      <c r="F48" s="35">
        <v>2017</v>
      </c>
      <c r="G48" s="191"/>
      <c r="H48" s="192"/>
      <c r="I48" s="193" t="s">
        <v>331</v>
      </c>
    </row>
    <row r="49" spans="1:9" ht="15.75" customHeight="1">
      <c r="A49" s="808" t="s">
        <v>332</v>
      </c>
      <c r="B49" s="432"/>
      <c r="C49" s="432"/>
      <c r="D49" s="432"/>
      <c r="E49" s="34">
        <v>4.3</v>
      </c>
      <c r="F49" s="35">
        <v>2017</v>
      </c>
      <c r="G49" s="191"/>
      <c r="H49" s="192"/>
      <c r="I49" s="193" t="s">
        <v>331</v>
      </c>
    </row>
    <row r="50" spans="1:9" ht="15.75" customHeight="1">
      <c r="A50" s="808" t="s">
        <v>333</v>
      </c>
      <c r="B50" s="432"/>
      <c r="C50" s="432"/>
      <c r="D50" s="432"/>
      <c r="E50" s="34">
        <v>2.2000000000000002</v>
      </c>
      <c r="F50" s="35">
        <v>2017</v>
      </c>
      <c r="G50" s="191"/>
      <c r="H50" s="192"/>
      <c r="I50" s="193" t="s">
        <v>331</v>
      </c>
    </row>
    <row r="51" spans="1:9" ht="15.75" customHeight="1">
      <c r="A51" s="808" t="s">
        <v>334</v>
      </c>
      <c r="B51" s="432"/>
      <c r="C51" s="432"/>
      <c r="D51" s="432"/>
      <c r="E51" s="34">
        <v>12.9</v>
      </c>
      <c r="F51" s="35">
        <v>2017</v>
      </c>
      <c r="G51" s="191"/>
      <c r="H51" s="192"/>
      <c r="I51" s="193" t="s">
        <v>331</v>
      </c>
    </row>
    <row r="52" spans="1:9" ht="15.75" customHeight="1">
      <c r="A52" s="808" t="s">
        <v>335</v>
      </c>
      <c r="B52" s="432"/>
      <c r="C52" s="432"/>
      <c r="D52" s="432"/>
      <c r="E52" s="34">
        <v>5.5</v>
      </c>
      <c r="F52" s="35">
        <v>2017</v>
      </c>
      <c r="G52" s="191"/>
      <c r="H52" s="192"/>
      <c r="I52" s="193" t="s">
        <v>331</v>
      </c>
    </row>
    <row r="53" spans="1:9" ht="15.75" customHeight="1">
      <c r="A53" s="813" t="s">
        <v>336</v>
      </c>
      <c r="B53" s="432"/>
      <c r="C53" s="432"/>
      <c r="D53" s="432"/>
      <c r="E53" s="34">
        <v>0.1</v>
      </c>
      <c r="F53" s="35">
        <v>2017</v>
      </c>
      <c r="G53" s="191"/>
      <c r="H53" s="192"/>
      <c r="I53" s="193" t="s">
        <v>331</v>
      </c>
    </row>
    <row r="54" spans="1:9" ht="15.75" customHeight="1">
      <c r="A54" s="808" t="s">
        <v>337</v>
      </c>
      <c r="B54" s="432"/>
      <c r="C54" s="432"/>
      <c r="D54" s="432"/>
      <c r="E54" s="199"/>
      <c r="F54" s="200"/>
      <c r="G54" s="36"/>
      <c r="H54" s="35"/>
      <c r="I54" s="193"/>
    </row>
    <row r="55" spans="1:9" ht="15.75" customHeight="1">
      <c r="A55" s="808" t="s">
        <v>338</v>
      </c>
      <c r="B55" s="432"/>
      <c r="C55" s="432"/>
      <c r="D55" s="432"/>
      <c r="E55" s="199"/>
      <c r="F55" s="200"/>
      <c r="G55" s="36"/>
      <c r="H55" s="35"/>
      <c r="I55" s="193"/>
    </row>
    <row r="56" spans="1:9" ht="15.75" customHeight="1">
      <c r="A56" s="808" t="s">
        <v>339</v>
      </c>
      <c r="B56" s="432"/>
      <c r="C56" s="432"/>
      <c r="D56" s="432"/>
      <c r="E56" s="34">
        <v>2.2000000000000002</v>
      </c>
      <c r="F56" s="35">
        <v>2017</v>
      </c>
      <c r="G56" s="191"/>
      <c r="H56" s="192"/>
      <c r="I56" s="193" t="s">
        <v>331</v>
      </c>
    </row>
    <row r="57" spans="1:9" ht="15.75" customHeight="1">
      <c r="A57" s="808" t="s">
        <v>340</v>
      </c>
      <c r="B57" s="432"/>
      <c r="C57" s="432"/>
      <c r="D57" s="432"/>
      <c r="E57" s="8">
        <v>16.5</v>
      </c>
      <c r="F57" s="35">
        <v>2017</v>
      </c>
      <c r="G57" s="201"/>
      <c r="H57" s="192"/>
      <c r="I57" s="193" t="s">
        <v>331</v>
      </c>
    </row>
    <row r="58" spans="1:9" ht="15.75" customHeight="1">
      <c r="A58" s="808" t="s">
        <v>341</v>
      </c>
      <c r="B58" s="432"/>
      <c r="C58" s="432"/>
      <c r="D58" s="432"/>
      <c r="E58" s="199"/>
      <c r="F58" s="200"/>
      <c r="G58" s="36"/>
      <c r="H58" s="15"/>
      <c r="I58" s="202"/>
    </row>
    <row r="59" spans="1:9" ht="15.75" customHeight="1">
      <c r="A59" s="808" t="s">
        <v>342</v>
      </c>
      <c r="B59" s="432"/>
      <c r="C59" s="432"/>
      <c r="D59" s="432"/>
      <c r="E59" s="199"/>
      <c r="F59" s="200"/>
      <c r="G59" s="36"/>
      <c r="H59" s="15"/>
      <c r="I59" s="202"/>
    </row>
    <row r="60" spans="1:9" ht="15.75" customHeight="1">
      <c r="A60" s="809" t="s">
        <v>584</v>
      </c>
      <c r="B60" s="432"/>
      <c r="C60" s="432"/>
      <c r="D60" s="432"/>
      <c r="E60" s="8">
        <v>28.7</v>
      </c>
      <c r="F60" s="35">
        <v>2016</v>
      </c>
      <c r="G60" s="203"/>
      <c r="H60" s="204"/>
      <c r="I60" s="205" t="s">
        <v>281</v>
      </c>
    </row>
    <row r="61" spans="1:9" ht="15.75" customHeight="1">
      <c r="A61" s="810" t="s">
        <v>585</v>
      </c>
      <c r="B61" s="432"/>
      <c r="C61" s="432"/>
      <c r="D61" s="432"/>
      <c r="E61" s="206" t="s">
        <v>586</v>
      </c>
      <c r="F61" s="35">
        <v>2016</v>
      </c>
      <c r="G61" s="191"/>
      <c r="H61" s="204"/>
      <c r="I61" s="207" t="s">
        <v>281</v>
      </c>
    </row>
    <row r="62" spans="1:9" ht="15.75" customHeight="1">
      <c r="A62" s="811" t="s">
        <v>587</v>
      </c>
      <c r="B62" s="812"/>
      <c r="C62" s="812"/>
      <c r="D62" s="812"/>
      <c r="E62" s="208">
        <v>46.5</v>
      </c>
      <c r="F62" s="209">
        <v>2015</v>
      </c>
      <c r="G62" s="196"/>
      <c r="H62" s="210"/>
      <c r="I62" s="211" t="s">
        <v>344</v>
      </c>
    </row>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A35:I35"/>
    <mergeCell ref="A36:I36"/>
    <mergeCell ref="A37:D38"/>
    <mergeCell ref="E37:F37"/>
    <mergeCell ref="G37:H37"/>
    <mergeCell ref="I37:I38"/>
    <mergeCell ref="A39:D39"/>
    <mergeCell ref="A40:D40"/>
    <mergeCell ref="A41:D41"/>
    <mergeCell ref="A42:D42"/>
    <mergeCell ref="A46:I46"/>
    <mergeCell ref="A47:D47"/>
    <mergeCell ref="A48:D48"/>
    <mergeCell ref="A49:D49"/>
    <mergeCell ref="A57:D57"/>
    <mergeCell ref="A58:D58"/>
    <mergeCell ref="A59:D59"/>
    <mergeCell ref="A60:D60"/>
    <mergeCell ref="A61:D61"/>
    <mergeCell ref="A62:D62"/>
    <mergeCell ref="A50:D50"/>
    <mergeCell ref="A51:D51"/>
    <mergeCell ref="A52:D52"/>
    <mergeCell ref="A53:D53"/>
    <mergeCell ref="A54:D54"/>
    <mergeCell ref="A55:D55"/>
    <mergeCell ref="A56:D56"/>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21:A1000"/>
  <sheetViews>
    <sheetView workbookViewId="0"/>
  </sheetViews>
  <sheetFormatPr defaultColWidth="12.5703125" defaultRowHeight="15" customHeight="1"/>
  <cols>
    <col min="1" max="6" width="12.57031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workbookViewId="0"/>
  </sheetViews>
  <sheetFormatPr defaultColWidth="12.5703125" defaultRowHeight="15" customHeight="1"/>
  <cols>
    <col min="1" max="1" width="18.42578125" customWidth="1"/>
    <col min="2" max="2" width="10.140625" customWidth="1"/>
    <col min="3" max="3" width="11.140625" customWidth="1"/>
    <col min="4" max="4" width="18.42578125" customWidth="1"/>
    <col min="5" max="24" width="8.5703125" customWidth="1"/>
  </cols>
  <sheetData>
    <row r="1" spans="1:26" ht="12.75" customHeight="1">
      <c r="A1" s="1" t="s">
        <v>588</v>
      </c>
      <c r="B1" s="1" t="s">
        <v>589</v>
      </c>
      <c r="C1" s="1" t="s">
        <v>590</v>
      </c>
      <c r="D1" s="1" t="s">
        <v>591</v>
      </c>
      <c r="E1" s="1"/>
      <c r="F1" s="1"/>
      <c r="G1" s="1"/>
      <c r="H1" s="1"/>
      <c r="I1" s="1"/>
      <c r="J1" s="1"/>
      <c r="K1" s="1"/>
      <c r="L1" s="1"/>
      <c r="M1" s="1"/>
      <c r="N1" s="1"/>
      <c r="O1" s="1"/>
      <c r="P1" s="1"/>
      <c r="Q1" s="1"/>
      <c r="R1" s="1"/>
      <c r="S1" s="1"/>
      <c r="T1" s="1"/>
      <c r="U1" s="1"/>
      <c r="V1" s="1"/>
      <c r="W1" s="1"/>
      <c r="X1" s="1"/>
      <c r="Y1" s="1"/>
      <c r="Z1" s="1"/>
    </row>
    <row r="2" spans="1:26" ht="12.75" customHeight="1">
      <c r="A2" s="2" t="s">
        <v>592</v>
      </c>
      <c r="B2" s="18" t="s">
        <v>344</v>
      </c>
      <c r="C2" s="2" t="s">
        <v>499</v>
      </c>
      <c r="D2" s="2" t="s">
        <v>592</v>
      </c>
    </row>
    <row r="3" spans="1:26" ht="12.75" customHeight="1">
      <c r="A3" s="2" t="s">
        <v>593</v>
      </c>
      <c r="B3" s="18" t="s">
        <v>594</v>
      </c>
      <c r="C3" s="18" t="s">
        <v>546</v>
      </c>
      <c r="D3" s="2" t="s">
        <v>331</v>
      </c>
    </row>
    <row r="4" spans="1:26" ht="12.75" customHeight="1">
      <c r="A4" s="18" t="s">
        <v>344</v>
      </c>
      <c r="B4" s="18" t="s">
        <v>491</v>
      </c>
      <c r="C4" s="2" t="s">
        <v>503</v>
      </c>
      <c r="D4" s="2" t="s">
        <v>11</v>
      </c>
    </row>
    <row r="5" spans="1:26" ht="12.75" customHeight="1">
      <c r="A5" s="2" t="s">
        <v>595</v>
      </c>
      <c r="B5" s="2" t="s">
        <v>281</v>
      </c>
      <c r="C5" s="2" t="s">
        <v>331</v>
      </c>
    </row>
    <row r="6" spans="1:26" ht="12.75" customHeight="1">
      <c r="A6" s="2" t="s">
        <v>596</v>
      </c>
      <c r="B6" s="18" t="s">
        <v>597</v>
      </c>
      <c r="C6" s="2" t="s">
        <v>597</v>
      </c>
    </row>
    <row r="7" spans="1:26" ht="12.75" customHeight="1">
      <c r="A7" s="2" t="s">
        <v>598</v>
      </c>
      <c r="B7" s="18" t="s">
        <v>599</v>
      </c>
      <c r="C7" s="18" t="s">
        <v>546</v>
      </c>
    </row>
    <row r="8" spans="1:26" ht="12.75" customHeight="1">
      <c r="A8" s="2" t="s">
        <v>600</v>
      </c>
    </row>
    <row r="9" spans="1:26" ht="12.75" customHeight="1">
      <c r="A9" s="2" t="s">
        <v>601</v>
      </c>
    </row>
    <row r="10" spans="1:26" ht="12.75" customHeight="1">
      <c r="A10" s="18" t="s">
        <v>602</v>
      </c>
    </row>
    <row r="11" spans="1:26" ht="12.75" customHeight="1"/>
    <row r="12" spans="1:26" ht="12.75" customHeight="1"/>
    <row r="13" spans="1:26" ht="12.75" customHeight="1"/>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000"/>
  <sheetViews>
    <sheetView workbookViewId="0"/>
  </sheetViews>
  <sheetFormatPr defaultColWidth="12.5703125" defaultRowHeight="15" customHeight="1"/>
  <cols>
    <col min="1" max="6" width="8" customWidth="1"/>
  </cols>
  <sheetData>
    <row r="1" spans="1:6" ht="12" customHeight="1">
      <c r="A1" s="18" t="s">
        <v>603</v>
      </c>
    </row>
    <row r="2" spans="1:6" ht="12" customHeight="1"/>
    <row r="3" spans="1:6" ht="12" customHeight="1">
      <c r="D3" s="212" t="s">
        <v>604</v>
      </c>
    </row>
    <row r="4" spans="1:6" ht="12" customHeight="1">
      <c r="B4" s="212" t="s">
        <v>605</v>
      </c>
      <c r="C4" s="212" t="s">
        <v>606</v>
      </c>
      <c r="D4" s="212" t="s">
        <v>607</v>
      </c>
      <c r="E4" s="212" t="s">
        <v>608</v>
      </c>
      <c r="F4" s="212" t="s">
        <v>609</v>
      </c>
    </row>
    <row r="5" spans="1:6" ht="12" customHeight="1"/>
    <row r="6" spans="1:6" ht="12" customHeight="1">
      <c r="A6" s="212" t="s">
        <v>610</v>
      </c>
    </row>
    <row r="7" spans="1:6" ht="12" customHeight="1">
      <c r="B7" s="212">
        <v>1</v>
      </c>
      <c r="C7" s="212">
        <v>227644.2</v>
      </c>
      <c r="D7" s="212">
        <v>1772.4860000000001</v>
      </c>
      <c r="E7" s="212">
        <v>224170.1</v>
      </c>
      <c r="F7" s="212">
        <v>231118.3</v>
      </c>
    </row>
    <row r="8" spans="1:6" ht="12" customHeight="1">
      <c r="B8" s="212">
        <v>2</v>
      </c>
      <c r="C8" s="212">
        <v>258336</v>
      </c>
      <c r="D8" s="212">
        <v>4173.2250000000004</v>
      </c>
      <c r="E8" s="212">
        <v>250156.3</v>
      </c>
      <c r="F8" s="212">
        <v>266515.59999999998</v>
      </c>
    </row>
    <row r="9" spans="1:6" ht="12" customHeight="1"/>
    <row r="10" spans="1:6" ht="12" customHeight="1"/>
    <row r="11" spans="1:6" ht="12" customHeight="1">
      <c r="D11" s="212" t="s">
        <v>604</v>
      </c>
    </row>
    <row r="12" spans="1:6" ht="12" customHeight="1">
      <c r="B12" s="212" t="s">
        <v>605</v>
      </c>
      <c r="C12" s="212" t="s">
        <v>606</v>
      </c>
      <c r="D12" s="212" t="s">
        <v>607</v>
      </c>
      <c r="E12" s="212" t="s">
        <v>608</v>
      </c>
      <c r="F12" s="212" t="s">
        <v>609</v>
      </c>
    </row>
    <row r="13" spans="1:6" ht="12" customHeight="1"/>
    <row r="14" spans="1:6" ht="12" customHeight="1">
      <c r="A14" s="212" t="s">
        <v>611</v>
      </c>
    </row>
    <row r="15" spans="1:6" ht="12" customHeight="1">
      <c r="B15" s="212">
        <v>1</v>
      </c>
      <c r="C15" s="212">
        <v>188145</v>
      </c>
      <c r="D15" s="212">
        <v>1265.902</v>
      </c>
      <c r="E15" s="212">
        <v>185663.8</v>
      </c>
      <c r="F15" s="212">
        <v>190626.2</v>
      </c>
    </row>
    <row r="16" spans="1:6" ht="12" customHeight="1">
      <c r="B16" s="212">
        <v>2</v>
      </c>
      <c r="C16" s="212">
        <v>207496.3</v>
      </c>
      <c r="D16" s="212">
        <v>2386.3409999999999</v>
      </c>
      <c r="E16" s="212">
        <v>202819</v>
      </c>
      <c r="F16" s="212">
        <v>212173.6</v>
      </c>
    </row>
    <row r="17" spans="1:3" ht="12" customHeight="1"/>
    <row r="18" spans="1:3" ht="12" customHeight="1"/>
    <row r="19" spans="1:3" ht="12" customHeight="1">
      <c r="A19" s="18" t="s">
        <v>612</v>
      </c>
    </row>
    <row r="20" spans="1:3" ht="12" customHeight="1">
      <c r="B20" s="212">
        <v>1</v>
      </c>
      <c r="C20" s="212">
        <f t="shared" ref="C20:C21" si="0">C7-C15</f>
        <v>39499.200000000012</v>
      </c>
    </row>
    <row r="21" spans="1:3" ht="12" customHeight="1">
      <c r="B21" s="212">
        <v>2</v>
      </c>
      <c r="C21" s="212">
        <f t="shared" si="0"/>
        <v>50839.700000000012</v>
      </c>
    </row>
    <row r="22" spans="1:3" ht="12" customHeight="1"/>
    <row r="23" spans="1:3" ht="12" customHeight="1"/>
    <row r="24" spans="1:3" ht="12" customHeight="1"/>
    <row r="25" spans="1:3" ht="12" customHeight="1"/>
    <row r="26" spans="1:3" ht="12" customHeight="1"/>
    <row r="27" spans="1:3" ht="12" customHeight="1"/>
    <row r="28" spans="1:3" ht="12" customHeight="1"/>
    <row r="29" spans="1:3" ht="12" customHeight="1"/>
    <row r="30" spans="1:3" ht="12" customHeight="1"/>
    <row r="31" spans="1:3" ht="12" customHeight="1"/>
    <row r="32" spans="1: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V1000"/>
  <sheetViews>
    <sheetView view="pageBreakPreview" topLeftCell="A48" zoomScale="120" zoomScaleNormal="170" zoomScaleSheetLayoutView="120" workbookViewId="0">
      <selection activeCell="D28" sqref="D28"/>
    </sheetView>
  </sheetViews>
  <sheetFormatPr defaultColWidth="12.5703125" defaultRowHeight="15" customHeight="1"/>
  <cols>
    <col min="1" max="1" width="60.85546875" customWidth="1"/>
    <col min="2" max="2" width="25.85546875" customWidth="1"/>
    <col min="3" max="3" width="24.7109375" customWidth="1"/>
    <col min="4" max="4" width="28.28515625" customWidth="1"/>
    <col min="5" max="10" width="14.42578125" customWidth="1"/>
  </cols>
  <sheetData>
    <row r="1" spans="1:22" ht="15" customHeight="1">
      <c r="A1" s="408"/>
      <c r="B1" s="409"/>
      <c r="C1" s="409"/>
      <c r="D1" s="410"/>
      <c r="E1" s="1"/>
      <c r="F1" s="1"/>
      <c r="G1" s="1"/>
      <c r="H1" s="1"/>
      <c r="I1" s="1"/>
      <c r="J1" s="1"/>
    </row>
    <row r="2" spans="1:22" ht="15.75" customHeight="1">
      <c r="A2" s="411"/>
      <c r="B2" s="412"/>
      <c r="C2" s="412"/>
      <c r="D2" s="413"/>
      <c r="E2" s="1"/>
      <c r="F2" s="1"/>
      <c r="G2" s="1"/>
      <c r="H2" s="1"/>
      <c r="I2" s="1"/>
      <c r="J2" s="1"/>
    </row>
    <row r="3" spans="1:22" ht="15.75" customHeight="1">
      <c r="A3" s="411"/>
      <c r="B3" s="412"/>
      <c r="C3" s="412"/>
      <c r="D3" s="413"/>
      <c r="E3" s="1"/>
      <c r="F3" s="1"/>
      <c r="G3" s="1"/>
      <c r="H3" s="1"/>
      <c r="I3" s="1"/>
      <c r="J3" s="1"/>
    </row>
    <row r="4" spans="1:22" ht="36" customHeight="1">
      <c r="A4" s="411"/>
      <c r="B4" s="412"/>
      <c r="C4" s="412"/>
      <c r="D4" s="413"/>
      <c r="E4" s="1"/>
      <c r="F4" s="1"/>
      <c r="G4" s="1"/>
      <c r="H4" s="1"/>
      <c r="I4" s="1"/>
      <c r="J4" s="1"/>
    </row>
    <row r="5" spans="1:22" ht="21" customHeight="1">
      <c r="A5" s="414" t="s">
        <v>712</v>
      </c>
      <c r="B5" s="389"/>
      <c r="C5" s="389"/>
      <c r="D5" s="415"/>
      <c r="E5" s="1"/>
      <c r="F5" s="1"/>
      <c r="G5" s="1"/>
      <c r="H5" s="1"/>
      <c r="I5" s="1"/>
      <c r="J5" s="1"/>
    </row>
    <row r="6" spans="1:22" ht="15" customHeight="1">
      <c r="A6" s="5" t="s">
        <v>26</v>
      </c>
      <c r="B6" s="5" t="s">
        <v>27</v>
      </c>
      <c r="C6" s="5" t="s">
        <v>28</v>
      </c>
      <c r="D6" s="5" t="s">
        <v>29</v>
      </c>
      <c r="E6" s="1"/>
      <c r="F6" s="1"/>
      <c r="G6" s="1"/>
      <c r="H6" s="1"/>
      <c r="I6" s="1"/>
      <c r="J6" s="1"/>
    </row>
    <row r="7" spans="1:22" ht="15" customHeight="1">
      <c r="A7" s="404" t="s">
        <v>30</v>
      </c>
      <c r="B7" s="405"/>
      <c r="C7" s="405"/>
      <c r="D7" s="406"/>
      <c r="E7" s="1"/>
      <c r="F7" s="1"/>
      <c r="G7" s="1"/>
      <c r="H7" s="1"/>
      <c r="I7" s="1"/>
      <c r="J7" s="1"/>
    </row>
    <row r="8" spans="1:22" ht="15" customHeight="1">
      <c r="A8" s="236" t="s">
        <v>31</v>
      </c>
      <c r="B8" s="237" t="s">
        <v>32</v>
      </c>
      <c r="C8" s="238" t="s">
        <v>33</v>
      </c>
      <c r="D8" s="239" t="s">
        <v>708</v>
      </c>
      <c r="E8" s="1"/>
      <c r="F8" s="1"/>
      <c r="G8" s="1"/>
      <c r="H8" s="1"/>
      <c r="I8" s="1"/>
      <c r="J8" s="1"/>
    </row>
    <row r="9" spans="1:22" ht="15" customHeight="1">
      <c r="A9" s="236" t="s">
        <v>34</v>
      </c>
      <c r="B9" s="237">
        <v>77.540000000000006</v>
      </c>
      <c r="C9" s="237">
        <v>71.260000000000005</v>
      </c>
      <c r="D9" s="239" t="s">
        <v>35</v>
      </c>
      <c r="E9" s="1"/>
      <c r="F9" s="1"/>
      <c r="G9" s="1"/>
      <c r="H9" s="1"/>
      <c r="I9" s="1"/>
      <c r="J9" s="1"/>
    </row>
    <row r="10" spans="1:22" ht="15" customHeight="1">
      <c r="A10" s="404" t="s">
        <v>36</v>
      </c>
      <c r="B10" s="405"/>
      <c r="C10" s="405"/>
      <c r="D10" s="406"/>
      <c r="E10" s="1"/>
      <c r="F10" s="1"/>
      <c r="G10" s="1"/>
      <c r="H10" s="1"/>
      <c r="I10" s="1"/>
      <c r="J10" s="1"/>
    </row>
    <row r="11" spans="1:22" ht="15" customHeight="1">
      <c r="A11" s="6" t="s">
        <v>38</v>
      </c>
      <c r="B11" s="7">
        <v>18.100000000000001</v>
      </c>
      <c r="C11" s="7">
        <v>15.8</v>
      </c>
      <c r="D11" s="8" t="s">
        <v>39</v>
      </c>
      <c r="E11" s="10"/>
      <c r="F11" s="10"/>
      <c r="G11" s="10"/>
      <c r="H11" s="10"/>
      <c r="I11" s="10"/>
      <c r="J11" s="10"/>
      <c r="K11" s="9"/>
      <c r="L11" s="9"/>
      <c r="M11" s="9"/>
      <c r="N11" s="9"/>
      <c r="O11" s="9"/>
      <c r="P11" s="9"/>
      <c r="Q11" s="9"/>
      <c r="R11" s="9"/>
      <c r="S11" s="9"/>
      <c r="T11" s="9"/>
      <c r="U11" s="9"/>
      <c r="V11" s="9"/>
    </row>
    <row r="12" spans="1:22" ht="15" customHeight="1">
      <c r="A12" s="6" t="s">
        <v>40</v>
      </c>
      <c r="B12" s="7">
        <v>19.2</v>
      </c>
      <c r="C12" s="7">
        <v>22.2</v>
      </c>
      <c r="D12" s="8" t="s">
        <v>39</v>
      </c>
      <c r="E12" s="10"/>
      <c r="F12" s="10"/>
      <c r="G12" s="10"/>
      <c r="H12" s="10"/>
      <c r="I12" s="10"/>
      <c r="J12" s="10"/>
      <c r="K12" s="9"/>
      <c r="L12" s="9"/>
      <c r="M12" s="9"/>
      <c r="N12" s="9"/>
      <c r="O12" s="9"/>
      <c r="P12" s="9"/>
      <c r="Q12" s="9"/>
      <c r="R12" s="9"/>
      <c r="S12" s="9"/>
      <c r="T12" s="9"/>
      <c r="U12" s="9"/>
      <c r="V12" s="9"/>
    </row>
    <row r="13" spans="1:22" ht="15" customHeight="1">
      <c r="A13" s="6" t="s">
        <v>41</v>
      </c>
      <c r="B13" s="7">
        <v>26.1</v>
      </c>
      <c r="C13" s="7">
        <v>27.2</v>
      </c>
      <c r="D13" s="8" t="s">
        <v>39</v>
      </c>
      <c r="E13" s="10"/>
      <c r="F13" s="10"/>
      <c r="G13" s="10"/>
      <c r="H13" s="10"/>
      <c r="I13" s="10"/>
      <c r="J13" s="10"/>
      <c r="K13" s="9"/>
      <c r="L13" s="9"/>
      <c r="M13" s="9"/>
      <c r="N13" s="9"/>
      <c r="O13" s="9"/>
      <c r="P13" s="9"/>
      <c r="Q13" s="9"/>
      <c r="R13" s="9"/>
      <c r="S13" s="9"/>
      <c r="T13" s="9"/>
      <c r="U13" s="9"/>
      <c r="V13" s="9"/>
    </row>
    <row r="14" spans="1:22" ht="15" customHeight="1">
      <c r="A14" s="6" t="s">
        <v>42</v>
      </c>
      <c r="B14" s="7">
        <v>19</v>
      </c>
      <c r="C14" s="7">
        <v>20.3</v>
      </c>
      <c r="D14" s="8" t="s">
        <v>39</v>
      </c>
      <c r="E14" s="10"/>
      <c r="F14" s="10"/>
      <c r="G14" s="10"/>
      <c r="H14" s="10"/>
      <c r="I14" s="10"/>
      <c r="J14" s="10"/>
      <c r="K14" s="9"/>
      <c r="L14" s="9"/>
      <c r="M14" s="9"/>
      <c r="N14" s="9"/>
      <c r="O14" s="9"/>
      <c r="P14" s="9"/>
      <c r="Q14" s="9"/>
      <c r="R14" s="9"/>
      <c r="S14" s="9"/>
      <c r="T14" s="9"/>
      <c r="U14" s="9"/>
      <c r="V14" s="9"/>
    </row>
    <row r="15" spans="1:22" ht="15" customHeight="1">
      <c r="A15" s="6" t="s">
        <v>43</v>
      </c>
      <c r="B15" s="7">
        <v>3.7</v>
      </c>
      <c r="C15" s="7">
        <v>4.0999999999999996</v>
      </c>
      <c r="D15" s="8" t="s">
        <v>39</v>
      </c>
      <c r="E15" s="10"/>
      <c r="F15" s="10"/>
      <c r="G15" s="10"/>
      <c r="H15" s="10"/>
      <c r="I15" s="10"/>
      <c r="J15" s="10"/>
      <c r="K15" s="9"/>
      <c r="L15" s="9"/>
      <c r="M15" s="9"/>
      <c r="N15" s="9"/>
      <c r="O15" s="9"/>
      <c r="P15" s="9"/>
      <c r="Q15" s="9"/>
      <c r="R15" s="9"/>
      <c r="S15" s="9"/>
      <c r="T15" s="9"/>
      <c r="U15" s="9"/>
      <c r="V15" s="9"/>
    </row>
    <row r="16" spans="1:22" ht="15" customHeight="1">
      <c r="A16" s="6" t="s">
        <v>697</v>
      </c>
      <c r="B16" s="7">
        <v>11.9</v>
      </c>
      <c r="C16" s="7">
        <v>16.3</v>
      </c>
      <c r="D16" s="8" t="s">
        <v>39</v>
      </c>
      <c r="E16" s="10"/>
      <c r="F16" s="10"/>
      <c r="G16" s="10"/>
      <c r="H16" s="10"/>
      <c r="I16" s="10"/>
      <c r="J16" s="10"/>
      <c r="K16" s="9"/>
      <c r="L16" s="9"/>
      <c r="M16" s="9"/>
      <c r="N16" s="9"/>
      <c r="O16" s="9"/>
      <c r="P16" s="9"/>
      <c r="Q16" s="9"/>
      <c r="R16" s="9"/>
      <c r="S16" s="9"/>
      <c r="T16" s="9"/>
      <c r="U16" s="9"/>
      <c r="V16" s="9"/>
    </row>
    <row r="17" spans="1:22" ht="15" customHeight="1">
      <c r="A17" s="6" t="s">
        <v>698</v>
      </c>
      <c r="B17" s="7">
        <v>5.7</v>
      </c>
      <c r="C17" s="7">
        <v>5.5</v>
      </c>
      <c r="D17" s="8" t="s">
        <v>39</v>
      </c>
      <c r="E17" s="10"/>
      <c r="F17" s="10"/>
      <c r="G17" s="10"/>
      <c r="H17" s="10"/>
      <c r="I17" s="10"/>
      <c r="J17" s="10"/>
      <c r="K17" s="9"/>
      <c r="L17" s="9"/>
      <c r="M17" s="9"/>
      <c r="N17" s="9"/>
      <c r="O17" s="9"/>
      <c r="P17" s="9"/>
      <c r="Q17" s="9"/>
      <c r="R17" s="9"/>
      <c r="S17" s="9"/>
      <c r="T17" s="9"/>
      <c r="U17" s="9"/>
      <c r="V17" s="9"/>
    </row>
    <row r="18" spans="1:22" ht="15" customHeight="1">
      <c r="A18" s="6" t="s">
        <v>699</v>
      </c>
      <c r="B18" s="7">
        <v>6</v>
      </c>
      <c r="C18" s="7">
        <v>7.7</v>
      </c>
      <c r="D18" s="8" t="s">
        <v>39</v>
      </c>
      <c r="E18" s="10"/>
      <c r="F18" s="10"/>
      <c r="G18" s="10"/>
      <c r="H18" s="10"/>
      <c r="I18" s="10"/>
      <c r="J18" s="10"/>
      <c r="K18" s="9"/>
      <c r="L18" s="9"/>
      <c r="M18" s="9"/>
      <c r="N18" s="9"/>
      <c r="O18" s="9"/>
      <c r="P18" s="9"/>
      <c r="Q18" s="9"/>
      <c r="R18" s="9"/>
      <c r="S18" s="9"/>
      <c r="T18" s="9"/>
      <c r="U18" s="9"/>
      <c r="V18" s="9"/>
    </row>
    <row r="19" spans="1:22" ht="15" customHeight="1">
      <c r="A19" s="6" t="s">
        <v>700</v>
      </c>
      <c r="B19" s="7">
        <v>11.4</v>
      </c>
      <c r="C19" s="7">
        <v>6.7</v>
      </c>
      <c r="D19" s="8" t="s">
        <v>39</v>
      </c>
      <c r="E19" s="10"/>
      <c r="F19" s="10"/>
      <c r="G19" s="10"/>
      <c r="H19" s="10"/>
      <c r="I19" s="10"/>
      <c r="J19" s="10"/>
      <c r="K19" s="9"/>
      <c r="L19" s="9"/>
      <c r="M19" s="9"/>
      <c r="N19" s="9"/>
      <c r="O19" s="9"/>
      <c r="P19" s="9"/>
      <c r="Q19" s="9"/>
      <c r="R19" s="9"/>
      <c r="S19" s="9"/>
      <c r="T19" s="9"/>
      <c r="U19" s="9"/>
      <c r="V19" s="9"/>
    </row>
    <row r="20" spans="1:22" ht="15" customHeight="1">
      <c r="A20" s="11" t="s">
        <v>619</v>
      </c>
      <c r="B20" s="12">
        <v>69.7</v>
      </c>
      <c r="C20" s="12">
        <v>73.8</v>
      </c>
      <c r="D20" s="13" t="s">
        <v>45</v>
      </c>
      <c r="E20" s="10"/>
      <c r="F20" s="10"/>
      <c r="G20" s="10"/>
      <c r="H20" s="10"/>
      <c r="I20" s="10"/>
      <c r="J20" s="10"/>
      <c r="K20" s="9"/>
      <c r="L20" s="9"/>
      <c r="M20" s="9"/>
      <c r="N20" s="9"/>
      <c r="O20" s="9"/>
      <c r="P20" s="9"/>
      <c r="Q20" s="9"/>
      <c r="R20" s="9"/>
      <c r="S20" s="9"/>
      <c r="T20" s="9"/>
      <c r="U20" s="9"/>
      <c r="V20" s="9"/>
    </row>
    <row r="21" spans="1:22" ht="15" customHeight="1">
      <c r="A21" s="222" t="s">
        <v>618</v>
      </c>
      <c r="B21" s="12"/>
      <c r="C21" s="12"/>
      <c r="D21" s="13"/>
      <c r="E21" s="10"/>
      <c r="F21" s="10"/>
      <c r="G21" s="10"/>
      <c r="H21" s="10"/>
      <c r="I21" s="10"/>
      <c r="J21" s="10"/>
      <c r="K21" s="9"/>
      <c r="L21" s="9"/>
      <c r="M21" s="9"/>
      <c r="N21" s="9"/>
      <c r="O21" s="9"/>
      <c r="P21" s="9"/>
      <c r="Q21" s="9"/>
      <c r="R21" s="9"/>
      <c r="S21" s="9"/>
      <c r="T21" s="9"/>
      <c r="U21" s="9"/>
      <c r="V21" s="9"/>
    </row>
    <row r="22" spans="1:22" ht="21.75" customHeight="1">
      <c r="A22" s="6" t="s">
        <v>696</v>
      </c>
      <c r="B22" s="7">
        <v>13</v>
      </c>
      <c r="C22" s="7">
        <v>17</v>
      </c>
      <c r="D22" s="8" t="s">
        <v>46</v>
      </c>
      <c r="E22" s="10"/>
      <c r="F22" s="10"/>
      <c r="G22" s="10"/>
      <c r="H22" s="10"/>
      <c r="I22" s="10"/>
      <c r="J22" s="10"/>
      <c r="K22" s="9"/>
      <c r="L22" s="9"/>
      <c r="M22" s="9"/>
      <c r="N22" s="9"/>
      <c r="O22" s="9"/>
      <c r="P22" s="9"/>
      <c r="Q22" s="9"/>
      <c r="R22" s="9"/>
      <c r="S22" s="9"/>
      <c r="T22" s="9"/>
      <c r="U22" s="9"/>
      <c r="V22" s="9"/>
    </row>
    <row r="23" spans="1:22" ht="15" customHeight="1">
      <c r="A23" s="6" t="s">
        <v>47</v>
      </c>
      <c r="B23" s="7">
        <v>6</v>
      </c>
      <c r="C23" s="7">
        <v>8</v>
      </c>
      <c r="D23" s="8" t="s">
        <v>46</v>
      </c>
      <c r="E23" s="10"/>
      <c r="F23" s="10"/>
      <c r="G23" s="10"/>
      <c r="H23" s="10"/>
      <c r="I23" s="10"/>
      <c r="J23" s="10"/>
      <c r="K23" s="9"/>
      <c r="L23" s="9"/>
      <c r="M23" s="9"/>
      <c r="N23" s="9"/>
      <c r="O23" s="9"/>
      <c r="P23" s="9"/>
      <c r="Q23" s="9"/>
      <c r="R23" s="9"/>
      <c r="S23" s="9"/>
      <c r="T23" s="9"/>
      <c r="U23" s="9"/>
      <c r="V23" s="9"/>
    </row>
    <row r="24" spans="1:22" ht="15" customHeight="1">
      <c r="A24" s="6" t="s">
        <v>48</v>
      </c>
      <c r="B24" s="7"/>
      <c r="C24" s="7"/>
      <c r="D24" s="8"/>
      <c r="E24" s="10"/>
      <c r="F24" s="10"/>
      <c r="G24" s="10"/>
      <c r="H24" s="10"/>
      <c r="I24" s="10"/>
      <c r="J24" s="10"/>
      <c r="K24" s="9"/>
      <c r="L24" s="9"/>
      <c r="M24" s="9"/>
      <c r="N24" s="9"/>
      <c r="O24" s="9"/>
      <c r="P24" s="9"/>
      <c r="Q24" s="9"/>
      <c r="R24" s="9"/>
      <c r="S24" s="9"/>
      <c r="T24" s="9"/>
      <c r="U24" s="9"/>
      <c r="V24" s="9"/>
    </row>
    <row r="25" spans="1:22" ht="15" customHeight="1">
      <c r="A25" s="6" t="s">
        <v>49</v>
      </c>
      <c r="B25" s="7">
        <v>19</v>
      </c>
      <c r="C25" s="7">
        <v>25</v>
      </c>
      <c r="D25" s="8" t="s">
        <v>46</v>
      </c>
      <c r="E25" s="10"/>
      <c r="F25" s="10"/>
      <c r="G25" s="10"/>
      <c r="H25" s="10"/>
      <c r="I25" s="10"/>
      <c r="J25" s="10"/>
      <c r="K25" s="9"/>
      <c r="L25" s="9"/>
      <c r="M25" s="9"/>
      <c r="N25" s="9"/>
      <c r="O25" s="9"/>
      <c r="P25" s="9"/>
      <c r="Q25" s="9"/>
      <c r="R25" s="9"/>
      <c r="S25" s="9"/>
      <c r="T25" s="9"/>
      <c r="U25" s="9"/>
      <c r="V25" s="9"/>
    </row>
    <row r="26" spans="1:22" ht="15" customHeight="1">
      <c r="A26" s="6" t="s">
        <v>50</v>
      </c>
      <c r="B26" s="7">
        <v>5</v>
      </c>
      <c r="C26" s="7">
        <v>5</v>
      </c>
      <c r="D26" s="8" t="s">
        <v>46</v>
      </c>
      <c r="E26" s="10"/>
      <c r="F26" s="10"/>
      <c r="G26" s="10"/>
      <c r="H26" s="10"/>
      <c r="I26" s="10"/>
      <c r="J26" s="10"/>
      <c r="K26" s="9"/>
      <c r="L26" s="9"/>
      <c r="M26" s="9"/>
      <c r="N26" s="9"/>
      <c r="O26" s="9"/>
      <c r="P26" s="9"/>
      <c r="Q26" s="9"/>
      <c r="R26" s="9"/>
      <c r="S26" s="9"/>
      <c r="T26" s="9"/>
      <c r="U26" s="9"/>
      <c r="V26" s="9"/>
    </row>
    <row r="27" spans="1:22" ht="15" customHeight="1">
      <c r="A27" s="6" t="s">
        <v>51</v>
      </c>
      <c r="B27" s="7">
        <v>23</v>
      </c>
      <c r="C27" s="7">
        <v>29</v>
      </c>
      <c r="D27" s="8" t="s">
        <v>46</v>
      </c>
      <c r="E27" s="10"/>
      <c r="F27" s="10"/>
      <c r="G27" s="10"/>
      <c r="H27" s="10"/>
      <c r="I27" s="10"/>
      <c r="J27" s="10"/>
      <c r="K27" s="9"/>
      <c r="L27" s="9"/>
      <c r="M27" s="9"/>
      <c r="N27" s="9"/>
      <c r="O27" s="9"/>
      <c r="P27" s="9"/>
      <c r="Q27" s="9"/>
      <c r="R27" s="9"/>
      <c r="S27" s="9"/>
      <c r="T27" s="9"/>
      <c r="U27" s="9"/>
      <c r="V27" s="9"/>
    </row>
    <row r="28" spans="1:22" ht="15" customHeight="1">
      <c r="A28" s="231" t="s">
        <v>48</v>
      </c>
      <c r="B28" s="240"/>
      <c r="C28" s="34"/>
      <c r="D28" s="8"/>
      <c r="E28" s="10"/>
      <c r="F28" s="10"/>
      <c r="G28" s="10"/>
      <c r="H28" s="10"/>
      <c r="I28" s="10"/>
      <c r="J28" s="10"/>
      <c r="K28" s="9"/>
      <c r="L28" s="9"/>
      <c r="M28" s="9"/>
      <c r="N28" s="9"/>
      <c r="O28" s="9"/>
      <c r="P28" s="9"/>
      <c r="Q28" s="9"/>
      <c r="R28" s="9"/>
      <c r="S28" s="9"/>
      <c r="T28" s="9"/>
      <c r="U28" s="9"/>
      <c r="V28" s="9"/>
    </row>
    <row r="29" spans="1:22" ht="15" customHeight="1">
      <c r="A29" s="14" t="s">
        <v>60</v>
      </c>
      <c r="B29" s="7">
        <v>25</v>
      </c>
      <c r="C29" s="241" t="s">
        <v>52</v>
      </c>
      <c r="D29" s="242" t="s">
        <v>45</v>
      </c>
      <c r="E29" s="10"/>
      <c r="F29" s="10"/>
      <c r="G29" s="10"/>
      <c r="H29" s="10"/>
      <c r="I29" s="10"/>
      <c r="J29" s="10"/>
      <c r="K29" s="9"/>
      <c r="L29" s="9"/>
      <c r="M29" s="9"/>
      <c r="N29" s="9"/>
      <c r="O29" s="9"/>
      <c r="P29" s="9"/>
      <c r="Q29" s="9"/>
      <c r="R29" s="9"/>
      <c r="S29" s="9"/>
      <c r="T29" s="9"/>
      <c r="U29" s="9"/>
      <c r="V29" s="9"/>
    </row>
    <row r="30" spans="1:22" ht="23.25" customHeight="1">
      <c r="A30" s="243" t="s">
        <v>622</v>
      </c>
      <c r="B30" s="7">
        <v>5.3</v>
      </c>
      <c r="C30" s="7" t="s">
        <v>52</v>
      </c>
      <c r="D30" s="242" t="s">
        <v>45</v>
      </c>
      <c r="E30" s="10"/>
      <c r="F30" s="10"/>
      <c r="G30" s="10"/>
      <c r="H30" s="10"/>
      <c r="I30" s="10"/>
      <c r="J30" s="10"/>
      <c r="K30" s="9"/>
      <c r="L30" s="9"/>
      <c r="M30" s="9"/>
      <c r="N30" s="9"/>
      <c r="O30" s="9"/>
      <c r="P30" s="9"/>
      <c r="Q30" s="9"/>
      <c r="R30" s="9"/>
      <c r="S30" s="9"/>
      <c r="T30" s="9"/>
      <c r="U30" s="9"/>
      <c r="V30" s="9"/>
    </row>
    <row r="31" spans="1:22" ht="15" customHeight="1">
      <c r="A31" s="6" t="s">
        <v>613</v>
      </c>
      <c r="B31" s="7">
        <v>58.3</v>
      </c>
      <c r="C31" s="244" t="s">
        <v>52</v>
      </c>
      <c r="D31" s="8" t="s">
        <v>45</v>
      </c>
      <c r="E31" s="10"/>
      <c r="F31" s="10"/>
      <c r="G31" s="10"/>
      <c r="H31" s="10"/>
      <c r="I31" s="10"/>
      <c r="J31" s="10"/>
      <c r="K31" s="9"/>
      <c r="L31" s="9"/>
      <c r="M31" s="9"/>
      <c r="N31" s="9"/>
      <c r="O31" s="9"/>
      <c r="P31" s="9"/>
      <c r="Q31" s="9"/>
      <c r="R31" s="9"/>
      <c r="S31" s="9"/>
      <c r="T31" s="9"/>
      <c r="U31" s="9"/>
      <c r="V31" s="9"/>
    </row>
    <row r="32" spans="1:22" ht="15" customHeight="1">
      <c r="A32" s="14" t="s">
        <v>620</v>
      </c>
      <c r="B32" s="240"/>
      <c r="C32" s="15"/>
      <c r="D32" s="8" t="s">
        <v>45</v>
      </c>
      <c r="E32" s="10"/>
      <c r="F32" s="10"/>
      <c r="G32" s="10"/>
      <c r="H32" s="10"/>
      <c r="I32" s="10"/>
      <c r="J32" s="10"/>
      <c r="K32" s="9"/>
      <c r="L32" s="9"/>
      <c r="M32" s="9"/>
      <c r="N32" s="9"/>
      <c r="O32" s="9"/>
      <c r="P32" s="9"/>
      <c r="Q32" s="9"/>
      <c r="R32" s="9"/>
      <c r="S32" s="9"/>
      <c r="T32" s="9"/>
      <c r="U32" s="9"/>
      <c r="V32" s="9"/>
    </row>
    <row r="33" spans="1:22" ht="15" customHeight="1">
      <c r="A33" s="245" t="s">
        <v>53</v>
      </c>
      <c r="B33" s="7">
        <v>12.4</v>
      </c>
      <c r="C33" s="244" t="s">
        <v>54</v>
      </c>
      <c r="D33" s="8"/>
      <c r="E33" s="10"/>
      <c r="F33" s="10"/>
      <c r="G33" s="10"/>
      <c r="H33" s="10"/>
      <c r="I33" s="10"/>
      <c r="J33" s="10"/>
      <c r="K33" s="9"/>
      <c r="L33" s="9"/>
      <c r="M33" s="9"/>
      <c r="N33" s="9"/>
      <c r="O33" s="9"/>
      <c r="P33" s="9"/>
      <c r="Q33" s="9"/>
      <c r="R33" s="9"/>
      <c r="S33" s="9"/>
      <c r="T33" s="9"/>
      <c r="U33" s="9"/>
      <c r="V33" s="9"/>
    </row>
    <row r="34" spans="1:22" ht="15" customHeight="1">
      <c r="A34" s="245" t="s">
        <v>55</v>
      </c>
      <c r="B34" s="7">
        <v>42.1</v>
      </c>
      <c r="C34" s="246" t="s">
        <v>52</v>
      </c>
      <c r="D34" s="242"/>
      <c r="E34" s="10"/>
      <c r="F34" s="10"/>
      <c r="G34" s="10"/>
      <c r="H34" s="10"/>
      <c r="I34" s="10"/>
      <c r="J34" s="10"/>
      <c r="K34" s="9"/>
      <c r="L34" s="9"/>
      <c r="M34" s="9"/>
      <c r="N34" s="9"/>
      <c r="O34" s="9"/>
      <c r="P34" s="9"/>
      <c r="Q34" s="9"/>
      <c r="R34" s="9"/>
      <c r="S34" s="9"/>
      <c r="T34" s="9"/>
      <c r="U34" s="9"/>
      <c r="V34" s="9"/>
    </row>
    <row r="35" spans="1:22" ht="24" customHeight="1">
      <c r="A35" s="247" t="s">
        <v>621</v>
      </c>
      <c r="B35" s="7">
        <v>89.6</v>
      </c>
      <c r="C35" s="248" t="s">
        <v>52</v>
      </c>
      <c r="D35" s="242" t="s">
        <v>45</v>
      </c>
      <c r="E35" s="10"/>
      <c r="F35" s="10"/>
      <c r="G35" s="10"/>
      <c r="H35" s="10"/>
      <c r="I35" s="10"/>
      <c r="J35" s="10"/>
      <c r="K35" s="9"/>
      <c r="L35" s="9"/>
      <c r="M35" s="9"/>
      <c r="N35" s="9"/>
      <c r="O35" s="9"/>
      <c r="P35" s="9"/>
      <c r="Q35" s="9"/>
      <c r="R35" s="9"/>
      <c r="S35" s="9"/>
      <c r="T35" s="9"/>
      <c r="U35" s="9"/>
      <c r="V35" s="9"/>
    </row>
    <row r="36" spans="1:22" ht="15" customHeight="1">
      <c r="A36" s="14" t="s">
        <v>61</v>
      </c>
      <c r="B36" s="249"/>
      <c r="C36" s="249"/>
      <c r="D36" s="242" t="s">
        <v>62</v>
      </c>
      <c r="E36" s="10"/>
      <c r="F36" s="10"/>
      <c r="G36" s="10"/>
      <c r="H36" s="10"/>
      <c r="I36" s="10"/>
      <c r="J36" s="10"/>
      <c r="K36" s="9"/>
      <c r="L36" s="9"/>
      <c r="M36" s="9"/>
      <c r="N36" s="9"/>
      <c r="O36" s="9"/>
      <c r="P36" s="9"/>
      <c r="Q36" s="9"/>
      <c r="R36" s="9"/>
      <c r="S36" s="9"/>
      <c r="T36" s="9"/>
      <c r="U36" s="9"/>
      <c r="V36" s="9"/>
    </row>
    <row r="37" spans="1:22" ht="15" customHeight="1">
      <c r="A37" s="245" t="s">
        <v>63</v>
      </c>
      <c r="B37" s="249">
        <v>84</v>
      </c>
      <c r="C37" s="250">
        <v>1418</v>
      </c>
      <c r="D37" s="242"/>
      <c r="E37" s="10"/>
      <c r="F37" s="10"/>
      <c r="G37" s="10"/>
      <c r="H37" s="10"/>
      <c r="I37" s="10"/>
      <c r="J37" s="10"/>
      <c r="K37" s="9"/>
      <c r="L37" s="9"/>
      <c r="M37" s="9"/>
      <c r="N37" s="9"/>
      <c r="O37" s="9"/>
      <c r="P37" s="9"/>
      <c r="Q37" s="9"/>
      <c r="R37" s="9"/>
      <c r="S37" s="9"/>
      <c r="T37" s="9"/>
      <c r="U37" s="9"/>
      <c r="V37" s="9"/>
    </row>
    <row r="38" spans="1:22" ht="15" customHeight="1">
      <c r="A38" s="245" t="s">
        <v>64</v>
      </c>
      <c r="B38" s="249">
        <v>787</v>
      </c>
      <c r="C38" s="90">
        <v>14231</v>
      </c>
      <c r="D38" s="242"/>
      <c r="E38" s="10"/>
      <c r="F38" s="10"/>
      <c r="G38" s="10"/>
      <c r="H38" s="10"/>
      <c r="I38" s="10"/>
      <c r="J38" s="10"/>
      <c r="K38" s="9"/>
      <c r="L38" s="9"/>
      <c r="M38" s="9"/>
      <c r="N38" s="9"/>
      <c r="O38" s="9"/>
      <c r="P38" s="9"/>
      <c r="Q38" s="9"/>
      <c r="R38" s="9"/>
      <c r="S38" s="9"/>
      <c r="T38" s="9"/>
      <c r="U38" s="9"/>
      <c r="V38" s="9"/>
    </row>
    <row r="39" spans="1:22" ht="15" customHeight="1">
      <c r="A39" s="245" t="s">
        <v>65</v>
      </c>
      <c r="B39" s="250">
        <v>6997</v>
      </c>
      <c r="C39" s="250">
        <v>117135</v>
      </c>
      <c r="D39" s="242"/>
      <c r="E39" s="10"/>
      <c r="F39" s="10"/>
      <c r="G39" s="10"/>
      <c r="H39" s="10"/>
      <c r="I39" s="10"/>
      <c r="J39" s="10"/>
      <c r="K39" s="9"/>
      <c r="L39" s="9"/>
      <c r="M39" s="9"/>
      <c r="N39" s="9"/>
      <c r="O39" s="9"/>
      <c r="P39" s="9"/>
      <c r="Q39" s="9"/>
      <c r="R39" s="9"/>
      <c r="S39" s="9"/>
      <c r="T39" s="9"/>
      <c r="U39" s="9"/>
      <c r="V39" s="9"/>
    </row>
    <row r="40" spans="1:22" ht="15" customHeight="1">
      <c r="A40" s="251" t="s">
        <v>626</v>
      </c>
      <c r="B40" s="249"/>
      <c r="C40" s="7"/>
      <c r="D40" s="242" t="s">
        <v>56</v>
      </c>
      <c r="E40" s="10"/>
      <c r="F40" s="10"/>
      <c r="G40" s="10"/>
      <c r="H40" s="10"/>
      <c r="I40" s="10"/>
      <c r="J40" s="10"/>
      <c r="K40" s="9"/>
      <c r="L40" s="9"/>
      <c r="M40" s="9"/>
      <c r="N40" s="9"/>
      <c r="O40" s="9"/>
      <c r="P40" s="9"/>
      <c r="Q40" s="9"/>
      <c r="R40" s="9"/>
      <c r="S40" s="9"/>
      <c r="T40" s="9"/>
      <c r="U40" s="9"/>
      <c r="V40" s="9"/>
    </row>
    <row r="41" spans="1:22" ht="15" customHeight="1">
      <c r="A41" s="245" t="s">
        <v>57</v>
      </c>
      <c r="B41" s="250">
        <v>51408</v>
      </c>
      <c r="C41" s="250">
        <v>72702</v>
      </c>
      <c r="D41" s="242"/>
      <c r="E41" s="10"/>
      <c r="F41" s="10"/>
      <c r="G41" s="10"/>
      <c r="H41" s="10"/>
      <c r="I41" s="10"/>
      <c r="J41" s="10"/>
      <c r="K41" s="9"/>
      <c r="L41" s="9"/>
      <c r="M41" s="9"/>
      <c r="N41" s="9"/>
      <c r="O41" s="9"/>
      <c r="P41" s="9"/>
      <c r="Q41" s="9"/>
      <c r="R41" s="9"/>
      <c r="S41" s="9"/>
      <c r="T41" s="9"/>
      <c r="U41" s="9"/>
      <c r="V41" s="9"/>
    </row>
    <row r="42" spans="1:22" ht="15" customHeight="1">
      <c r="A42" s="245" t="s">
        <v>58</v>
      </c>
      <c r="B42" s="250">
        <v>38030</v>
      </c>
      <c r="C42" s="250">
        <v>31403</v>
      </c>
      <c r="D42" s="242"/>
      <c r="E42" s="10"/>
      <c r="F42" s="10"/>
      <c r="G42" s="10"/>
      <c r="H42" s="10"/>
      <c r="I42" s="10"/>
      <c r="J42" s="10"/>
      <c r="K42" s="9"/>
      <c r="L42" s="9"/>
      <c r="M42" s="9"/>
      <c r="N42" s="9"/>
      <c r="O42" s="9"/>
      <c r="P42" s="9"/>
      <c r="Q42" s="9"/>
      <c r="R42" s="9"/>
      <c r="S42" s="9"/>
      <c r="T42" s="9"/>
      <c r="U42" s="9"/>
      <c r="V42" s="9"/>
    </row>
    <row r="43" spans="1:22" ht="15" customHeight="1">
      <c r="A43" s="245" t="s">
        <v>59</v>
      </c>
      <c r="B43" s="250">
        <v>29729</v>
      </c>
      <c r="C43" s="250">
        <v>38997</v>
      </c>
      <c r="D43" s="242"/>
      <c r="E43" s="10"/>
      <c r="F43" s="10"/>
      <c r="G43" s="10"/>
      <c r="H43" s="10"/>
      <c r="I43" s="10"/>
      <c r="J43" s="10"/>
      <c r="K43" s="9"/>
      <c r="L43" s="9"/>
      <c r="M43" s="9"/>
      <c r="N43" s="9"/>
      <c r="O43" s="9"/>
      <c r="P43" s="9"/>
      <c r="Q43" s="9"/>
      <c r="R43" s="9"/>
      <c r="S43" s="9"/>
      <c r="T43" s="9"/>
      <c r="U43" s="9"/>
      <c r="V43" s="9"/>
    </row>
    <row r="44" spans="1:22" ht="15" customHeight="1">
      <c r="A44" s="404" t="s">
        <v>66</v>
      </c>
      <c r="B44" s="405"/>
      <c r="C44" s="405"/>
      <c r="D44" s="406"/>
      <c r="E44" s="10"/>
      <c r="F44" s="10"/>
      <c r="G44" s="10"/>
      <c r="H44" s="10"/>
      <c r="I44" s="10"/>
      <c r="J44" s="10"/>
      <c r="K44" s="9"/>
      <c r="L44" s="9"/>
      <c r="M44" s="9"/>
      <c r="N44" s="9"/>
      <c r="O44" s="9"/>
      <c r="P44" s="9"/>
      <c r="Q44" s="9"/>
      <c r="R44" s="9"/>
      <c r="S44" s="9"/>
      <c r="T44" s="9"/>
      <c r="U44" s="9"/>
      <c r="V44" s="9"/>
    </row>
    <row r="45" spans="1:22" ht="15" customHeight="1">
      <c r="A45" s="14" t="s">
        <v>67</v>
      </c>
      <c r="B45" s="7">
        <v>18.399999999999999</v>
      </c>
      <c r="C45" s="7">
        <v>18.5</v>
      </c>
      <c r="D45" s="15" t="s">
        <v>68</v>
      </c>
      <c r="E45" s="10"/>
      <c r="F45" s="10"/>
      <c r="G45" s="10"/>
      <c r="H45" s="10"/>
      <c r="I45" s="10"/>
      <c r="J45" s="10"/>
      <c r="K45" s="9"/>
      <c r="L45" s="9"/>
      <c r="M45" s="9"/>
      <c r="N45" s="9"/>
      <c r="O45" s="9"/>
      <c r="P45" s="9"/>
      <c r="Q45" s="9"/>
      <c r="R45" s="9"/>
      <c r="S45" s="9"/>
      <c r="T45" s="9"/>
      <c r="U45" s="9"/>
      <c r="V45" s="9"/>
    </row>
    <row r="46" spans="1:22" ht="15" customHeight="1">
      <c r="A46" s="230" t="s">
        <v>711</v>
      </c>
      <c r="B46" s="407">
        <v>26.4</v>
      </c>
      <c r="C46" s="406"/>
      <c r="D46" s="252" t="s">
        <v>68</v>
      </c>
      <c r="E46" s="10"/>
      <c r="F46" s="10"/>
      <c r="G46" s="10"/>
      <c r="H46" s="10"/>
      <c r="I46" s="10"/>
      <c r="J46" s="10"/>
      <c r="K46" s="9"/>
      <c r="L46" s="9"/>
      <c r="M46" s="9"/>
      <c r="N46" s="9"/>
      <c r="O46" s="9"/>
      <c r="P46" s="9"/>
      <c r="Q46" s="9"/>
      <c r="R46" s="9"/>
      <c r="S46" s="9"/>
      <c r="T46" s="9"/>
      <c r="U46" s="9"/>
      <c r="V46" s="9"/>
    </row>
    <row r="47" spans="1:22" ht="15" customHeight="1">
      <c r="A47" s="253" t="s">
        <v>69</v>
      </c>
      <c r="B47" s="7">
        <v>9.11</v>
      </c>
      <c r="C47" s="7">
        <v>14.68</v>
      </c>
      <c r="D47" s="8" t="s">
        <v>68</v>
      </c>
      <c r="E47" s="10"/>
      <c r="F47" s="10"/>
      <c r="G47" s="10"/>
      <c r="H47" s="10"/>
      <c r="I47" s="10"/>
      <c r="J47" s="10"/>
      <c r="K47" s="9"/>
      <c r="L47" s="9"/>
      <c r="M47" s="9"/>
      <c r="N47" s="9"/>
      <c r="O47" s="9"/>
      <c r="P47" s="9"/>
      <c r="Q47" s="9"/>
      <c r="R47" s="9"/>
      <c r="S47" s="9"/>
      <c r="T47" s="9"/>
      <c r="U47" s="9"/>
      <c r="V47" s="9"/>
    </row>
    <row r="48" spans="1:22" ht="15" customHeight="1">
      <c r="A48" s="254" t="s">
        <v>70</v>
      </c>
      <c r="B48" s="7" t="s">
        <v>71</v>
      </c>
      <c r="C48" s="7" t="s">
        <v>72</v>
      </c>
      <c r="D48" s="8" t="s">
        <v>73</v>
      </c>
      <c r="E48" s="10"/>
      <c r="F48" s="10"/>
      <c r="G48" s="10"/>
      <c r="H48" s="10"/>
      <c r="I48" s="10"/>
      <c r="J48" s="10"/>
      <c r="K48" s="9"/>
      <c r="L48" s="9"/>
      <c r="M48" s="9"/>
      <c r="N48" s="9"/>
      <c r="O48" s="9"/>
      <c r="P48" s="9"/>
      <c r="Q48" s="9"/>
      <c r="R48" s="9"/>
      <c r="S48" s="9"/>
      <c r="T48" s="9"/>
      <c r="U48" s="9"/>
      <c r="V48" s="9"/>
    </row>
    <row r="49" spans="1:22" ht="15" customHeight="1">
      <c r="A49" s="254" t="s">
        <v>74</v>
      </c>
      <c r="B49" s="7" t="s">
        <v>75</v>
      </c>
      <c r="C49" s="7" t="s">
        <v>76</v>
      </c>
      <c r="D49" s="8" t="s">
        <v>73</v>
      </c>
      <c r="E49" s="10"/>
      <c r="F49" s="10"/>
      <c r="G49" s="10"/>
      <c r="H49" s="10"/>
      <c r="I49" s="10"/>
      <c r="J49" s="10"/>
      <c r="K49" s="9"/>
      <c r="L49" s="9"/>
      <c r="M49" s="9"/>
      <c r="N49" s="9"/>
      <c r="O49" s="9"/>
      <c r="P49" s="9"/>
      <c r="Q49" s="9"/>
      <c r="R49" s="9"/>
      <c r="S49" s="9"/>
      <c r="T49" s="9"/>
      <c r="U49" s="9"/>
      <c r="V49" s="9"/>
    </row>
    <row r="50" spans="1:22" ht="15" customHeight="1">
      <c r="A50" s="255" t="s">
        <v>77</v>
      </c>
      <c r="B50" s="256" t="s">
        <v>78</v>
      </c>
      <c r="C50" s="256" t="s">
        <v>79</v>
      </c>
      <c r="D50" s="257" t="s">
        <v>73</v>
      </c>
      <c r="E50" s="10"/>
      <c r="F50" s="10"/>
      <c r="G50" s="10"/>
      <c r="H50" s="10"/>
      <c r="I50" s="10"/>
      <c r="J50" s="10"/>
      <c r="K50" s="9"/>
      <c r="L50" s="9"/>
      <c r="M50" s="9"/>
      <c r="N50" s="9"/>
      <c r="O50" s="9"/>
      <c r="P50" s="9"/>
      <c r="Q50" s="9"/>
      <c r="R50" s="9"/>
      <c r="S50" s="9"/>
      <c r="T50" s="9"/>
      <c r="U50" s="9"/>
      <c r="V50" s="9"/>
    </row>
    <row r="51" spans="1:22" ht="15.75" customHeight="1">
      <c r="A51" s="258" t="s">
        <v>80</v>
      </c>
      <c r="B51" s="259"/>
      <c r="C51" s="259" t="s">
        <v>81</v>
      </c>
      <c r="D51" s="259"/>
      <c r="E51" s="1"/>
      <c r="F51" s="1"/>
      <c r="G51" s="1"/>
      <c r="H51" s="1"/>
      <c r="I51" s="1"/>
      <c r="J51" s="1"/>
    </row>
    <row r="52" spans="1:22" ht="12" customHeight="1">
      <c r="A52" s="394" t="s">
        <v>82</v>
      </c>
      <c r="B52" s="389"/>
      <c r="C52" s="389"/>
      <c r="D52" s="390"/>
      <c r="E52" s="10"/>
      <c r="F52" s="10"/>
      <c r="G52" s="10"/>
      <c r="H52" s="10"/>
      <c r="I52" s="10"/>
      <c r="J52" s="10"/>
      <c r="K52" s="9"/>
      <c r="L52" s="9"/>
      <c r="M52" s="9"/>
      <c r="N52" s="9"/>
      <c r="O52" s="9"/>
      <c r="P52" s="9"/>
      <c r="Q52" s="9"/>
      <c r="R52" s="9"/>
      <c r="S52" s="9"/>
      <c r="T52" s="9"/>
      <c r="U52" s="9"/>
      <c r="V52" s="9"/>
    </row>
    <row r="53" spans="1:22" ht="12" customHeight="1">
      <c r="A53" s="402" t="s">
        <v>83</v>
      </c>
      <c r="B53" s="389"/>
      <c r="C53" s="389"/>
      <c r="D53" s="390"/>
      <c r="E53" s="10"/>
      <c r="F53" s="10"/>
      <c r="G53" s="10"/>
      <c r="H53" s="10"/>
      <c r="I53" s="10"/>
      <c r="J53" s="10"/>
      <c r="K53" s="9"/>
      <c r="L53" s="9"/>
      <c r="M53" s="9"/>
      <c r="N53" s="9"/>
      <c r="O53" s="9"/>
      <c r="P53" s="9"/>
      <c r="Q53" s="9"/>
      <c r="R53" s="9"/>
      <c r="S53" s="9"/>
      <c r="T53" s="9"/>
      <c r="U53" s="9"/>
      <c r="V53" s="9"/>
    </row>
    <row r="54" spans="1:22" ht="12" customHeight="1">
      <c r="A54" s="402" t="s">
        <v>84</v>
      </c>
      <c r="B54" s="389"/>
      <c r="C54" s="389"/>
      <c r="D54" s="390"/>
      <c r="E54" s="10"/>
      <c r="F54" s="10"/>
      <c r="G54" s="10"/>
      <c r="H54" s="10"/>
      <c r="I54" s="10"/>
      <c r="J54" s="10"/>
      <c r="K54" s="9"/>
      <c r="L54" s="9"/>
      <c r="M54" s="9"/>
      <c r="N54" s="9"/>
      <c r="O54" s="9"/>
      <c r="P54" s="9"/>
      <c r="Q54" s="9"/>
      <c r="R54" s="9"/>
      <c r="S54" s="9"/>
      <c r="T54" s="9"/>
      <c r="U54" s="9"/>
      <c r="V54" s="9"/>
    </row>
    <row r="55" spans="1:22" ht="12" customHeight="1">
      <c r="A55" s="394" t="s">
        <v>628</v>
      </c>
      <c r="B55" s="389"/>
      <c r="C55" s="389"/>
      <c r="D55" s="390"/>
      <c r="E55" s="10"/>
      <c r="F55" s="10"/>
      <c r="G55" s="10"/>
      <c r="H55" s="10"/>
      <c r="I55" s="10"/>
      <c r="J55" s="10"/>
      <c r="K55" s="9"/>
      <c r="L55" s="9"/>
      <c r="M55" s="9"/>
      <c r="N55" s="9"/>
      <c r="O55" s="9"/>
      <c r="P55" s="9"/>
      <c r="Q55" s="9"/>
      <c r="R55" s="9"/>
      <c r="S55" s="9"/>
      <c r="T55" s="9"/>
      <c r="U55" s="9"/>
      <c r="V55" s="9"/>
    </row>
    <row r="56" spans="1:22" ht="18.75" customHeight="1">
      <c r="A56" s="403" t="s">
        <v>85</v>
      </c>
      <c r="B56" s="389"/>
      <c r="C56" s="389"/>
      <c r="D56" s="390"/>
      <c r="E56" s="10"/>
      <c r="F56" s="10"/>
      <c r="G56" s="10"/>
      <c r="H56" s="10"/>
      <c r="I56" s="10"/>
      <c r="J56" s="10"/>
      <c r="K56" s="9"/>
      <c r="L56" s="9"/>
      <c r="M56" s="9"/>
      <c r="N56" s="9"/>
      <c r="O56" s="9"/>
      <c r="P56" s="9"/>
      <c r="Q56" s="9"/>
      <c r="R56" s="9"/>
      <c r="S56" s="9"/>
      <c r="T56" s="9"/>
      <c r="U56" s="9"/>
      <c r="V56" s="9"/>
    </row>
    <row r="57" spans="1:22" ht="12" customHeight="1">
      <c r="A57" s="393" t="s">
        <v>86</v>
      </c>
      <c r="B57" s="389"/>
      <c r="C57" s="389"/>
      <c r="D57" s="390"/>
      <c r="E57" s="10"/>
      <c r="F57" s="10"/>
      <c r="G57" s="10"/>
      <c r="H57" s="10"/>
      <c r="I57" s="10"/>
      <c r="J57" s="10"/>
      <c r="K57" s="9"/>
      <c r="L57" s="9"/>
      <c r="M57" s="9"/>
      <c r="N57" s="9"/>
      <c r="O57" s="9"/>
      <c r="P57" s="9"/>
      <c r="Q57" s="9"/>
      <c r="R57" s="9"/>
      <c r="S57" s="9"/>
      <c r="T57" s="9"/>
      <c r="U57" s="9"/>
      <c r="V57" s="9"/>
    </row>
    <row r="58" spans="1:22" ht="12" customHeight="1">
      <c r="A58" s="393" t="s">
        <v>87</v>
      </c>
      <c r="B58" s="389"/>
      <c r="C58" s="389"/>
      <c r="D58" s="390"/>
      <c r="E58" s="10"/>
      <c r="F58" s="10"/>
      <c r="G58" s="10"/>
      <c r="H58" s="10"/>
      <c r="I58" s="10"/>
      <c r="J58" s="10"/>
      <c r="K58" s="9"/>
      <c r="L58" s="9"/>
      <c r="M58" s="9"/>
      <c r="N58" s="9"/>
      <c r="O58" s="9"/>
      <c r="P58" s="9"/>
      <c r="Q58" s="9"/>
      <c r="R58" s="9"/>
      <c r="S58" s="9"/>
      <c r="T58" s="9"/>
      <c r="U58" s="9"/>
      <c r="V58" s="9"/>
    </row>
    <row r="59" spans="1:22" ht="12" customHeight="1">
      <c r="A59" s="393" t="s">
        <v>88</v>
      </c>
      <c r="B59" s="389"/>
      <c r="C59" s="389"/>
      <c r="D59" s="390"/>
      <c r="E59" s="10"/>
      <c r="F59" s="10"/>
      <c r="G59" s="10"/>
      <c r="H59" s="10"/>
      <c r="I59" s="10"/>
      <c r="J59" s="10"/>
      <c r="K59" s="9"/>
      <c r="L59" s="9"/>
      <c r="M59" s="9"/>
      <c r="N59" s="9"/>
      <c r="O59" s="9"/>
      <c r="P59" s="9"/>
      <c r="Q59" s="9"/>
      <c r="R59" s="9"/>
      <c r="S59" s="9"/>
      <c r="T59" s="9"/>
      <c r="U59" s="9"/>
      <c r="V59" s="9"/>
    </row>
    <row r="60" spans="1:22" ht="12" customHeight="1">
      <c r="A60" s="393" t="s">
        <v>89</v>
      </c>
      <c r="B60" s="389"/>
      <c r="C60" s="389"/>
      <c r="D60" s="390"/>
      <c r="E60" s="10"/>
      <c r="F60" s="10"/>
      <c r="G60" s="10"/>
      <c r="H60" s="10"/>
      <c r="I60" s="10"/>
      <c r="J60" s="10"/>
      <c r="K60" s="9"/>
      <c r="L60" s="9"/>
      <c r="M60" s="9"/>
      <c r="N60" s="9"/>
      <c r="O60" s="9"/>
      <c r="P60" s="9"/>
      <c r="Q60" s="9"/>
      <c r="R60" s="9"/>
      <c r="S60" s="9"/>
      <c r="T60" s="9"/>
      <c r="U60" s="9"/>
      <c r="V60" s="9"/>
    </row>
    <row r="61" spans="1:22" ht="12" customHeight="1">
      <c r="A61" s="393" t="s">
        <v>90</v>
      </c>
      <c r="B61" s="389"/>
      <c r="C61" s="389"/>
      <c r="D61" s="390"/>
      <c r="E61" s="10"/>
      <c r="F61" s="10"/>
      <c r="G61" s="10"/>
      <c r="H61" s="10"/>
      <c r="I61" s="10"/>
      <c r="J61" s="10"/>
      <c r="K61" s="9"/>
      <c r="L61" s="9"/>
      <c r="M61" s="9"/>
      <c r="N61" s="9"/>
      <c r="O61" s="9"/>
      <c r="P61" s="9"/>
      <c r="Q61" s="9"/>
      <c r="R61" s="9"/>
      <c r="S61" s="9"/>
      <c r="T61" s="9"/>
      <c r="U61" s="9"/>
      <c r="V61" s="9"/>
    </row>
    <row r="62" spans="1:22" ht="18.75" customHeight="1">
      <c r="A62" s="394" t="s">
        <v>623</v>
      </c>
      <c r="B62" s="389"/>
      <c r="C62" s="389"/>
      <c r="D62" s="390"/>
      <c r="E62" s="10"/>
      <c r="F62" s="10"/>
      <c r="G62" s="10"/>
      <c r="H62" s="10"/>
      <c r="I62" s="10"/>
      <c r="J62" s="10"/>
      <c r="K62" s="9"/>
      <c r="L62" s="9"/>
      <c r="M62" s="9"/>
      <c r="N62" s="9"/>
      <c r="O62" s="9"/>
      <c r="P62" s="9"/>
      <c r="Q62" s="9"/>
      <c r="R62" s="9"/>
      <c r="S62" s="9"/>
      <c r="T62" s="9"/>
      <c r="U62" s="9"/>
      <c r="V62" s="9"/>
    </row>
    <row r="63" spans="1:22" ht="12" customHeight="1">
      <c r="A63" s="391" t="s">
        <v>629</v>
      </c>
      <c r="B63" s="389"/>
      <c r="C63" s="389"/>
      <c r="D63" s="390"/>
      <c r="E63" s="10"/>
      <c r="F63" s="10"/>
      <c r="G63" s="10"/>
      <c r="H63" s="10"/>
      <c r="I63" s="10"/>
      <c r="J63" s="10"/>
      <c r="K63" s="9"/>
      <c r="L63" s="9"/>
      <c r="M63" s="9"/>
      <c r="N63" s="9"/>
      <c r="O63" s="9"/>
      <c r="P63" s="9"/>
      <c r="Q63" s="9"/>
      <c r="R63" s="9"/>
      <c r="S63" s="9"/>
      <c r="T63" s="9"/>
      <c r="U63" s="9"/>
      <c r="V63" s="9"/>
    </row>
    <row r="64" spans="1:22" ht="12" customHeight="1">
      <c r="A64" s="392" t="s">
        <v>91</v>
      </c>
      <c r="B64" s="389"/>
      <c r="C64" s="389"/>
      <c r="D64" s="390"/>
      <c r="E64" s="10"/>
      <c r="F64" s="10"/>
      <c r="G64" s="10"/>
      <c r="H64" s="10"/>
      <c r="I64" s="10"/>
      <c r="J64" s="10"/>
      <c r="K64" s="9"/>
      <c r="L64" s="9"/>
      <c r="M64" s="9"/>
      <c r="N64" s="9"/>
      <c r="O64" s="9"/>
      <c r="P64" s="9"/>
      <c r="Q64" s="9"/>
      <c r="R64" s="9"/>
      <c r="S64" s="9"/>
      <c r="T64" s="9"/>
      <c r="U64" s="9"/>
      <c r="V64" s="9"/>
    </row>
    <row r="65" spans="1:22" ht="12" customHeight="1">
      <c r="A65" s="388" t="s">
        <v>625</v>
      </c>
      <c r="B65" s="389"/>
      <c r="C65" s="389"/>
      <c r="D65" s="390"/>
      <c r="E65" s="10"/>
      <c r="F65" s="10"/>
      <c r="G65" s="10"/>
      <c r="H65" s="10"/>
      <c r="I65" s="10"/>
      <c r="J65" s="10"/>
      <c r="K65" s="9"/>
      <c r="L65" s="9"/>
      <c r="M65" s="9"/>
      <c r="N65" s="9"/>
      <c r="O65" s="9"/>
      <c r="P65" s="9"/>
      <c r="Q65" s="9"/>
      <c r="R65" s="9"/>
      <c r="S65" s="9"/>
      <c r="T65" s="9"/>
      <c r="U65" s="9"/>
      <c r="V65" s="9"/>
    </row>
    <row r="66" spans="1:22" ht="12" customHeight="1">
      <c r="A66" s="260" t="s">
        <v>701</v>
      </c>
      <c r="B66" s="261"/>
      <c r="C66" s="261"/>
      <c r="D66" s="261"/>
      <c r="E66" s="10"/>
      <c r="F66" s="10"/>
      <c r="G66" s="10"/>
      <c r="H66" s="10"/>
      <c r="I66" s="10"/>
      <c r="J66" s="10"/>
      <c r="K66" s="9"/>
      <c r="L66" s="9"/>
      <c r="M66" s="9"/>
      <c r="N66" s="9"/>
      <c r="O66" s="9"/>
      <c r="P66" s="9"/>
      <c r="Q66" s="9"/>
      <c r="R66" s="9"/>
      <c r="S66" s="9"/>
      <c r="T66" s="9"/>
      <c r="U66" s="9"/>
      <c r="V66" s="9"/>
    </row>
    <row r="67" spans="1:22" s="216" customFormat="1" ht="12" customHeight="1">
      <c r="A67" s="395" t="s">
        <v>624</v>
      </c>
      <c r="B67" s="396"/>
      <c r="C67" s="396"/>
      <c r="D67" s="397"/>
      <c r="E67" s="214"/>
      <c r="F67" s="214"/>
      <c r="G67" s="214"/>
      <c r="H67" s="214"/>
      <c r="I67" s="214"/>
      <c r="J67" s="214"/>
      <c r="K67" s="215"/>
      <c r="L67" s="215"/>
      <c r="M67" s="215"/>
      <c r="N67" s="215"/>
      <c r="O67" s="215"/>
      <c r="P67" s="215"/>
      <c r="Q67" s="215"/>
      <c r="R67" s="215"/>
      <c r="S67" s="215"/>
      <c r="T67" s="215"/>
      <c r="U67" s="215"/>
      <c r="V67" s="215"/>
    </row>
    <row r="68" spans="1:22" ht="15.75" customHeight="1">
      <c r="A68" s="33" t="s">
        <v>92</v>
      </c>
      <c r="B68" s="262"/>
      <c r="C68" s="32"/>
      <c r="D68" s="32"/>
      <c r="E68" s="1"/>
      <c r="F68" s="1"/>
      <c r="G68" s="1"/>
      <c r="H68" s="1"/>
      <c r="I68" s="1"/>
      <c r="J68" s="1"/>
    </row>
    <row r="69" spans="1:22" ht="12" customHeight="1">
      <c r="A69" s="398" t="s">
        <v>627</v>
      </c>
      <c r="B69" s="389"/>
      <c r="C69" s="389"/>
      <c r="D69" s="390"/>
      <c r="E69" s="1"/>
      <c r="F69" s="1"/>
      <c r="G69" s="1"/>
      <c r="H69" s="1"/>
      <c r="I69" s="1"/>
      <c r="J69" s="1"/>
    </row>
    <row r="70" spans="1:22" ht="12" customHeight="1">
      <c r="A70" s="399" t="s">
        <v>93</v>
      </c>
      <c r="B70" s="389"/>
      <c r="C70" s="389"/>
      <c r="D70" s="390"/>
      <c r="E70" s="1"/>
      <c r="F70" s="1"/>
      <c r="G70" s="1"/>
      <c r="H70" s="1"/>
      <c r="I70" s="1"/>
      <c r="J70" s="1"/>
    </row>
    <row r="71" spans="1:22" ht="15.75" customHeight="1">
      <c r="A71" s="400" t="s">
        <v>94</v>
      </c>
      <c r="B71" s="389"/>
      <c r="C71" s="389"/>
      <c r="D71" s="390"/>
      <c r="E71" s="1"/>
      <c r="F71" s="1"/>
      <c r="G71" s="1"/>
      <c r="H71" s="1"/>
      <c r="I71" s="1"/>
      <c r="J71" s="1"/>
    </row>
    <row r="72" spans="1:22" ht="12" customHeight="1">
      <c r="A72" s="401" t="s">
        <v>95</v>
      </c>
      <c r="B72" s="389"/>
      <c r="C72" s="389"/>
      <c r="D72" s="390"/>
      <c r="E72" s="1"/>
      <c r="F72" s="1"/>
      <c r="G72" s="1"/>
      <c r="H72" s="1"/>
      <c r="I72" s="1"/>
      <c r="J72" s="1"/>
    </row>
    <row r="73" spans="1:22" ht="13.5" customHeight="1">
      <c r="A73" s="3"/>
      <c r="B73" s="3"/>
      <c r="C73" s="17"/>
      <c r="D73" s="3"/>
      <c r="E73" s="4"/>
      <c r="F73" s="4"/>
      <c r="G73" s="4"/>
      <c r="H73" s="4"/>
      <c r="I73" s="4"/>
      <c r="J73" s="4"/>
      <c r="K73" s="4"/>
      <c r="L73" s="4"/>
      <c r="M73" s="4"/>
      <c r="N73" s="4"/>
      <c r="O73" s="16"/>
      <c r="P73" s="16"/>
      <c r="Q73" s="16"/>
      <c r="R73" s="16"/>
      <c r="S73" s="16"/>
      <c r="T73" s="16"/>
      <c r="U73" s="16"/>
      <c r="V73" s="16"/>
    </row>
    <row r="74" spans="1:22" ht="13.5" customHeight="1">
      <c r="A74" s="3"/>
      <c r="B74" s="3"/>
      <c r="C74" s="17"/>
      <c r="D74" s="3"/>
      <c r="E74" s="4"/>
      <c r="F74" s="4"/>
      <c r="G74" s="4"/>
      <c r="H74" s="4"/>
      <c r="I74" s="4"/>
      <c r="J74" s="4"/>
      <c r="K74" s="4"/>
      <c r="L74" s="4"/>
      <c r="M74" s="4"/>
      <c r="N74" s="4"/>
      <c r="O74" s="16"/>
      <c r="P74" s="16"/>
      <c r="Q74" s="16"/>
      <c r="R74" s="16"/>
      <c r="S74" s="16"/>
      <c r="T74" s="16"/>
      <c r="U74" s="16"/>
      <c r="V74" s="16"/>
    </row>
    <row r="75" spans="1:22" ht="13.5" customHeight="1">
      <c r="A75" s="3" t="s">
        <v>81</v>
      </c>
      <c r="B75" s="3"/>
      <c r="C75" s="17"/>
      <c r="D75" s="3"/>
      <c r="E75" s="4"/>
      <c r="F75" s="4"/>
      <c r="G75" s="4"/>
      <c r="H75" s="4"/>
      <c r="I75" s="4"/>
      <c r="J75" s="4"/>
      <c r="K75" s="4"/>
      <c r="L75" s="4"/>
      <c r="M75" s="4"/>
      <c r="N75" s="4"/>
      <c r="O75" s="16"/>
      <c r="P75" s="16"/>
      <c r="Q75" s="16"/>
      <c r="R75" s="16"/>
      <c r="S75" s="16"/>
      <c r="T75" s="16"/>
      <c r="U75" s="16"/>
      <c r="V75" s="16"/>
    </row>
    <row r="76" spans="1:22" ht="13.5" customHeight="1">
      <c r="A76" s="3"/>
      <c r="B76" s="3"/>
      <c r="C76" s="3"/>
      <c r="D76" s="3"/>
      <c r="E76" s="4"/>
      <c r="F76" s="4"/>
      <c r="G76" s="4"/>
      <c r="H76" s="4"/>
      <c r="I76" s="4"/>
      <c r="J76" s="4"/>
      <c r="K76" s="4"/>
      <c r="L76" s="4"/>
      <c r="M76" s="4"/>
      <c r="N76" s="4"/>
      <c r="O76" s="16"/>
      <c r="P76" s="16"/>
      <c r="Q76" s="16"/>
      <c r="R76" s="16"/>
      <c r="S76" s="16"/>
      <c r="T76" s="16"/>
      <c r="U76" s="16"/>
      <c r="V76" s="16"/>
    </row>
    <row r="77" spans="1:22" ht="13.5" customHeight="1">
      <c r="A77" s="3"/>
      <c r="B77" s="3"/>
      <c r="C77" s="3"/>
      <c r="D77" s="3"/>
      <c r="E77" s="4"/>
      <c r="F77" s="4"/>
      <c r="G77" s="4"/>
      <c r="H77" s="4"/>
      <c r="I77" s="4"/>
      <c r="J77" s="4"/>
      <c r="K77" s="4"/>
      <c r="L77" s="4"/>
      <c r="M77" s="4"/>
      <c r="N77" s="4"/>
      <c r="O77" s="16"/>
      <c r="P77" s="16"/>
      <c r="Q77" s="16"/>
      <c r="R77" s="16"/>
      <c r="S77" s="16"/>
      <c r="T77" s="16"/>
      <c r="U77" s="16"/>
      <c r="V77" s="16"/>
    </row>
    <row r="78" spans="1:22" ht="13.5" customHeight="1">
      <c r="A78" s="3"/>
      <c r="B78" s="3"/>
      <c r="C78" s="3"/>
      <c r="D78" s="3"/>
      <c r="E78" s="4"/>
      <c r="F78" s="4"/>
      <c r="G78" s="4"/>
      <c r="H78" s="4"/>
      <c r="I78" s="4"/>
      <c r="J78" s="4"/>
      <c r="K78" s="4"/>
      <c r="L78" s="4"/>
      <c r="M78" s="4"/>
      <c r="N78" s="4"/>
      <c r="O78" s="16"/>
      <c r="P78" s="16"/>
      <c r="Q78" s="16"/>
      <c r="R78" s="16"/>
      <c r="S78" s="16"/>
      <c r="T78" s="16"/>
      <c r="U78" s="16"/>
      <c r="V78" s="16"/>
    </row>
    <row r="79" spans="1:22" ht="13.5" customHeight="1">
      <c r="A79" s="3"/>
      <c r="B79" s="3"/>
      <c r="C79" s="3"/>
      <c r="D79" s="3"/>
      <c r="E79" s="4"/>
      <c r="F79" s="4"/>
      <c r="G79" s="4"/>
      <c r="H79" s="4"/>
      <c r="I79" s="4"/>
      <c r="J79" s="4"/>
      <c r="K79" s="4"/>
      <c r="L79" s="4"/>
      <c r="M79" s="4"/>
      <c r="N79" s="4"/>
      <c r="O79" s="16"/>
      <c r="P79" s="16"/>
      <c r="Q79" s="16"/>
      <c r="R79" s="16"/>
      <c r="S79" s="16"/>
      <c r="T79" s="16"/>
      <c r="U79" s="16"/>
      <c r="V79" s="16"/>
    </row>
    <row r="80" spans="1:22" ht="13.5" customHeight="1">
      <c r="A80" s="3"/>
      <c r="B80" s="3"/>
      <c r="C80" s="3"/>
      <c r="D80" s="3"/>
      <c r="E80" s="4"/>
      <c r="F80" s="4"/>
      <c r="G80" s="4"/>
      <c r="H80" s="4"/>
      <c r="I80" s="4"/>
      <c r="J80" s="4"/>
      <c r="K80" s="4"/>
      <c r="L80" s="4"/>
      <c r="M80" s="4"/>
      <c r="N80" s="4"/>
      <c r="O80" s="16"/>
      <c r="P80" s="16"/>
      <c r="Q80" s="16"/>
      <c r="R80" s="16"/>
      <c r="S80" s="16"/>
      <c r="T80" s="16"/>
      <c r="U80" s="16"/>
      <c r="V80" s="16"/>
    </row>
    <row r="81" spans="1:22" ht="13.5" customHeight="1">
      <c r="A81" s="3"/>
      <c r="B81" s="3"/>
      <c r="C81" s="3"/>
      <c r="D81" s="3"/>
      <c r="E81" s="4"/>
      <c r="F81" s="4"/>
      <c r="G81" s="4"/>
      <c r="H81" s="4"/>
      <c r="I81" s="4"/>
      <c r="J81" s="4"/>
      <c r="K81" s="4"/>
      <c r="L81" s="4"/>
      <c r="M81" s="4"/>
      <c r="N81" s="4"/>
      <c r="O81" s="16"/>
      <c r="P81" s="16"/>
      <c r="Q81" s="16"/>
      <c r="R81" s="16"/>
      <c r="S81" s="16"/>
      <c r="T81" s="16"/>
      <c r="U81" s="16"/>
      <c r="V81" s="16"/>
    </row>
    <row r="82" spans="1:22" ht="13.5" customHeight="1">
      <c r="A82" s="3"/>
      <c r="B82" s="3"/>
      <c r="C82" s="3"/>
      <c r="D82" s="3"/>
      <c r="E82" s="4"/>
      <c r="F82" s="4"/>
      <c r="G82" s="4"/>
      <c r="H82" s="4"/>
      <c r="I82" s="4"/>
      <c r="J82" s="4"/>
      <c r="K82" s="4"/>
      <c r="L82" s="4"/>
      <c r="M82" s="4"/>
      <c r="N82" s="4"/>
      <c r="O82" s="16"/>
      <c r="P82" s="16"/>
      <c r="Q82" s="16"/>
      <c r="R82" s="16"/>
      <c r="S82" s="16"/>
      <c r="T82" s="16"/>
      <c r="U82" s="16"/>
      <c r="V82" s="16"/>
    </row>
    <row r="83" spans="1:22" ht="13.5" customHeight="1">
      <c r="A83" s="3"/>
      <c r="B83" s="3"/>
      <c r="C83" s="3"/>
      <c r="D83" s="3"/>
      <c r="E83" s="4"/>
      <c r="F83" s="4"/>
      <c r="G83" s="4"/>
      <c r="H83" s="4"/>
      <c r="I83" s="4"/>
      <c r="J83" s="4"/>
      <c r="K83" s="4"/>
      <c r="L83" s="4"/>
      <c r="M83" s="4"/>
      <c r="N83" s="4"/>
      <c r="O83" s="16"/>
      <c r="P83" s="16"/>
      <c r="Q83" s="16"/>
      <c r="R83" s="16"/>
      <c r="S83" s="16"/>
      <c r="T83" s="16"/>
      <c r="U83" s="16"/>
      <c r="V83" s="16"/>
    </row>
    <row r="84" spans="1:22" ht="13.5" customHeight="1">
      <c r="A84" s="3"/>
      <c r="B84" s="3"/>
      <c r="C84" s="3"/>
      <c r="D84" s="3"/>
      <c r="E84" s="1"/>
      <c r="F84" s="1"/>
      <c r="G84" s="1"/>
      <c r="H84" s="1"/>
      <c r="I84" s="1"/>
      <c r="J84" s="1"/>
    </row>
    <row r="85" spans="1:22" ht="13.5" customHeight="1">
      <c r="A85" s="3"/>
      <c r="B85" s="3"/>
      <c r="C85" s="3"/>
      <c r="D85" s="3"/>
      <c r="E85" s="1"/>
      <c r="F85" s="1"/>
      <c r="G85" s="1"/>
      <c r="H85" s="1"/>
      <c r="I85" s="1"/>
      <c r="J85" s="1"/>
    </row>
    <row r="86" spans="1:22" ht="17.25" customHeight="1">
      <c r="A86" s="3"/>
      <c r="B86" s="3"/>
      <c r="C86" s="3"/>
      <c r="D86" s="3"/>
      <c r="E86" s="1"/>
      <c r="F86" s="1"/>
      <c r="G86" s="1"/>
      <c r="H86" s="1"/>
      <c r="I86" s="1"/>
      <c r="J86" s="1"/>
    </row>
    <row r="87" spans="1:22" ht="13.5" customHeight="1">
      <c r="A87" s="3"/>
      <c r="B87" s="3"/>
      <c r="C87" s="3"/>
      <c r="D87" s="3"/>
      <c r="E87" s="1"/>
      <c r="F87" s="1"/>
      <c r="G87" s="1"/>
      <c r="H87" s="1"/>
      <c r="I87" s="1"/>
      <c r="J87" s="1"/>
    </row>
    <row r="88" spans="1:22" ht="12" customHeight="1">
      <c r="A88" s="3"/>
      <c r="B88" s="3"/>
      <c r="C88" s="3"/>
      <c r="D88" s="3"/>
      <c r="E88" s="1"/>
      <c r="F88" s="1"/>
      <c r="G88" s="1"/>
      <c r="H88" s="1"/>
      <c r="I88" s="1"/>
      <c r="J88" s="1"/>
    </row>
    <row r="89" spans="1:22" ht="16.5" customHeight="1">
      <c r="A89" s="3"/>
      <c r="B89" s="3"/>
      <c r="C89" s="3"/>
      <c r="D89" s="3"/>
      <c r="E89" s="1"/>
      <c r="F89" s="1"/>
      <c r="G89" s="1"/>
      <c r="H89" s="1"/>
      <c r="I89" s="1"/>
      <c r="J89" s="1"/>
    </row>
    <row r="90" spans="1:22" ht="15" customHeight="1">
      <c r="A90" s="3"/>
      <c r="B90" s="3"/>
      <c r="C90" s="3"/>
      <c r="D90" s="3"/>
      <c r="E90" s="1"/>
      <c r="F90" s="1"/>
      <c r="G90" s="1"/>
      <c r="H90" s="1"/>
      <c r="I90" s="1"/>
      <c r="J90" s="1"/>
    </row>
    <row r="91" spans="1:22" ht="12" customHeight="1">
      <c r="A91" s="3"/>
      <c r="B91" s="3"/>
      <c r="C91" s="3"/>
      <c r="D91" s="3"/>
      <c r="E91" s="1"/>
      <c r="F91" s="1"/>
      <c r="G91" s="1"/>
      <c r="H91" s="1"/>
      <c r="I91" s="1"/>
      <c r="J91" s="1"/>
    </row>
    <row r="92" spans="1:22" ht="15.75" customHeight="1">
      <c r="A92" s="3"/>
      <c r="B92" s="3"/>
      <c r="C92" s="3"/>
      <c r="D92" s="3"/>
      <c r="E92" s="1"/>
      <c r="F92" s="1"/>
      <c r="G92" s="1"/>
      <c r="H92" s="1"/>
      <c r="I92" s="1"/>
      <c r="J92" s="1"/>
    </row>
    <row r="93" spans="1:22" ht="9" customHeight="1">
      <c r="A93" s="3"/>
      <c r="B93" s="3"/>
      <c r="C93" s="3"/>
      <c r="D93" s="3"/>
      <c r="E93" s="1"/>
      <c r="F93" s="1"/>
      <c r="G93" s="1"/>
      <c r="H93" s="1"/>
      <c r="I93" s="1"/>
      <c r="J93" s="1"/>
    </row>
    <row r="94" spans="1:22" ht="9" customHeight="1">
      <c r="A94" s="3"/>
      <c r="B94" s="3"/>
      <c r="C94" s="3"/>
      <c r="D94" s="3"/>
      <c r="E94" s="1"/>
      <c r="F94" s="1"/>
      <c r="G94" s="1"/>
      <c r="H94" s="1"/>
      <c r="I94" s="1"/>
      <c r="J94" s="1"/>
    </row>
    <row r="95" spans="1:22" ht="9" customHeight="1">
      <c r="A95" s="3"/>
      <c r="B95" s="3"/>
      <c r="C95" s="3"/>
      <c r="D95" s="3"/>
      <c r="E95" s="1"/>
      <c r="F95" s="1"/>
      <c r="G95" s="1"/>
      <c r="H95" s="1"/>
      <c r="I95" s="1"/>
      <c r="J95" s="1"/>
    </row>
    <row r="96" spans="1:22" ht="9" customHeight="1">
      <c r="A96" s="3"/>
      <c r="B96" s="3"/>
      <c r="C96" s="3"/>
      <c r="D96" s="3"/>
      <c r="E96" s="1"/>
      <c r="F96" s="1"/>
      <c r="G96" s="1"/>
      <c r="H96" s="1"/>
      <c r="I96" s="1"/>
      <c r="J96" s="1"/>
    </row>
    <row r="97" spans="1:10" ht="9" customHeight="1">
      <c r="A97" s="3"/>
      <c r="B97" s="3"/>
      <c r="C97" s="3"/>
      <c r="D97" s="3"/>
      <c r="E97" s="1"/>
      <c r="F97" s="1"/>
      <c r="G97" s="1"/>
      <c r="H97" s="1"/>
      <c r="I97" s="1"/>
      <c r="J97" s="1"/>
    </row>
    <row r="98" spans="1:10" ht="9" customHeight="1">
      <c r="A98" s="3"/>
      <c r="B98" s="3"/>
      <c r="C98" s="3"/>
      <c r="D98" s="3"/>
      <c r="E98" s="1"/>
      <c r="F98" s="1"/>
      <c r="G98" s="1"/>
      <c r="H98" s="1"/>
      <c r="I98" s="1"/>
      <c r="J98" s="1"/>
    </row>
    <row r="99" spans="1:10" ht="15.75" customHeight="1">
      <c r="A99" s="3"/>
      <c r="B99" s="3"/>
      <c r="C99" s="3"/>
      <c r="D99" s="3"/>
      <c r="E99" s="1"/>
      <c r="F99" s="1"/>
      <c r="G99" s="1"/>
      <c r="H99" s="1"/>
      <c r="I99" s="1"/>
      <c r="J99" s="1"/>
    </row>
    <row r="100" spans="1:10" ht="9" customHeight="1">
      <c r="A100" s="3"/>
      <c r="B100" s="3"/>
      <c r="C100" s="3"/>
      <c r="D100" s="3"/>
      <c r="E100" s="1"/>
      <c r="F100" s="1"/>
      <c r="G100" s="1"/>
      <c r="H100" s="1"/>
      <c r="I100" s="1"/>
      <c r="J100" s="1"/>
    </row>
    <row r="101" spans="1:10" ht="9" customHeight="1">
      <c r="A101" s="3"/>
      <c r="B101" s="3"/>
      <c r="C101" s="3"/>
      <c r="D101" s="3"/>
      <c r="E101" s="1"/>
      <c r="F101" s="1"/>
      <c r="G101" s="1"/>
      <c r="H101" s="1"/>
      <c r="I101" s="1"/>
      <c r="J101" s="1"/>
    </row>
    <row r="102" spans="1:10" ht="9" customHeight="1">
      <c r="A102" s="3"/>
      <c r="B102" s="3"/>
      <c r="C102" s="3"/>
      <c r="D102" s="3"/>
      <c r="E102" s="1"/>
      <c r="F102" s="1"/>
      <c r="G102" s="1"/>
      <c r="H102" s="1"/>
      <c r="I102" s="1"/>
      <c r="J102" s="1"/>
    </row>
    <row r="103" spans="1:10" ht="9.75" customHeight="1">
      <c r="A103" s="3"/>
      <c r="B103" s="3"/>
      <c r="C103" s="3"/>
      <c r="D103" s="3"/>
      <c r="E103" s="1"/>
      <c r="F103" s="1"/>
      <c r="G103" s="1"/>
      <c r="H103" s="1"/>
      <c r="I103" s="1"/>
      <c r="J103" s="1"/>
    </row>
    <row r="104" spans="1:10" ht="9" customHeight="1">
      <c r="A104" s="3"/>
      <c r="B104" s="3"/>
      <c r="C104" s="3"/>
      <c r="D104" s="3"/>
      <c r="E104" s="1"/>
      <c r="F104" s="1"/>
      <c r="G104" s="1"/>
      <c r="H104" s="1"/>
      <c r="I104" s="1"/>
      <c r="J104" s="1"/>
    </row>
    <row r="105" spans="1:10" ht="9" customHeight="1">
      <c r="A105" s="3"/>
      <c r="B105" s="3"/>
      <c r="C105" s="3"/>
      <c r="D105" s="3"/>
      <c r="E105" s="1"/>
      <c r="F105" s="1"/>
      <c r="G105" s="1"/>
      <c r="H105" s="1"/>
      <c r="I105" s="1"/>
      <c r="J105" s="1"/>
    </row>
    <row r="106" spans="1:10" ht="10.5" customHeight="1">
      <c r="A106" s="3"/>
      <c r="B106" s="3"/>
      <c r="C106" s="3"/>
      <c r="D106" s="3"/>
      <c r="E106" s="1"/>
      <c r="F106" s="1"/>
      <c r="G106" s="1"/>
      <c r="H106" s="1"/>
      <c r="I106" s="1"/>
      <c r="J106" s="1"/>
    </row>
    <row r="107" spans="1:10" ht="9" customHeight="1">
      <c r="A107" s="3"/>
      <c r="B107" s="3"/>
      <c r="C107" s="3"/>
      <c r="D107" s="3"/>
      <c r="E107" s="1"/>
      <c r="F107" s="1"/>
      <c r="G107" s="1"/>
      <c r="H107" s="1"/>
      <c r="I107" s="1"/>
      <c r="J107" s="1"/>
    </row>
    <row r="108" spans="1:10" ht="12" customHeight="1">
      <c r="A108" s="3"/>
      <c r="B108" s="3"/>
      <c r="C108" s="3"/>
      <c r="D108" s="3"/>
      <c r="E108" s="1"/>
      <c r="F108" s="1"/>
      <c r="G108" s="1"/>
      <c r="H108" s="1"/>
      <c r="I108" s="1"/>
      <c r="J108" s="1"/>
    </row>
    <row r="109" spans="1:10" ht="12" customHeight="1">
      <c r="A109" s="3"/>
      <c r="B109" s="3"/>
      <c r="C109" s="3"/>
      <c r="D109" s="3"/>
      <c r="E109" s="1"/>
      <c r="F109" s="1"/>
      <c r="G109" s="1"/>
      <c r="H109" s="1"/>
      <c r="I109" s="1"/>
      <c r="J109" s="1"/>
    </row>
    <row r="110" spans="1:10" ht="12" customHeight="1">
      <c r="A110" s="3"/>
      <c r="B110" s="3"/>
      <c r="C110" s="3"/>
      <c r="D110" s="3"/>
      <c r="E110" s="1"/>
      <c r="F110" s="1"/>
      <c r="G110" s="1"/>
      <c r="H110" s="1"/>
      <c r="I110" s="1"/>
      <c r="J110" s="1"/>
    </row>
    <row r="111" spans="1:10" ht="12" customHeight="1">
      <c r="A111" s="3"/>
      <c r="B111" s="3"/>
      <c r="C111" s="3"/>
      <c r="D111" s="3"/>
      <c r="E111" s="1"/>
      <c r="F111" s="1"/>
      <c r="G111" s="1"/>
      <c r="H111" s="1"/>
      <c r="I111" s="1"/>
      <c r="J111" s="1"/>
    </row>
    <row r="112" spans="1:10" ht="12" customHeight="1">
      <c r="A112" s="3"/>
      <c r="B112" s="3"/>
      <c r="C112" s="3"/>
      <c r="D112" s="3"/>
      <c r="E112" s="1"/>
      <c r="F112" s="1"/>
      <c r="G112" s="1"/>
      <c r="H112" s="1"/>
      <c r="I112" s="1"/>
      <c r="J112" s="1"/>
    </row>
    <row r="113" spans="1:10" ht="12" customHeight="1">
      <c r="A113" s="3"/>
      <c r="B113" s="3"/>
      <c r="C113" s="3"/>
      <c r="D113" s="3"/>
      <c r="E113" s="1"/>
      <c r="F113" s="1"/>
      <c r="G113" s="1"/>
      <c r="H113" s="1"/>
      <c r="I113" s="1"/>
      <c r="J113" s="1"/>
    </row>
    <row r="114" spans="1:10" ht="12" customHeight="1">
      <c r="A114" s="3"/>
      <c r="B114" s="3"/>
      <c r="C114" s="3"/>
      <c r="D114" s="3"/>
      <c r="E114" s="1"/>
      <c r="F114" s="1"/>
      <c r="G114" s="1"/>
      <c r="H114" s="1"/>
      <c r="I114" s="1"/>
      <c r="J114" s="1"/>
    </row>
    <row r="115" spans="1:10" ht="12" customHeight="1">
      <c r="A115" s="3"/>
      <c r="B115" s="3"/>
      <c r="C115" s="3"/>
      <c r="D115" s="3"/>
      <c r="E115" s="1"/>
      <c r="F115" s="1"/>
      <c r="G115" s="1"/>
      <c r="H115" s="1"/>
      <c r="I115" s="1"/>
      <c r="J115" s="1"/>
    </row>
    <row r="116" spans="1:10" ht="12" customHeight="1">
      <c r="A116" s="3"/>
      <c r="B116" s="3"/>
      <c r="C116" s="3"/>
      <c r="D116" s="3"/>
      <c r="E116" s="1"/>
      <c r="F116" s="1"/>
      <c r="G116" s="1"/>
      <c r="H116" s="1"/>
      <c r="I116" s="1"/>
      <c r="J116" s="1"/>
    </row>
    <row r="117" spans="1:10" ht="12" customHeight="1">
      <c r="A117" s="3"/>
      <c r="B117" s="3"/>
      <c r="C117" s="3"/>
      <c r="D117" s="3"/>
      <c r="E117" s="1"/>
      <c r="F117" s="1"/>
      <c r="G117" s="1"/>
      <c r="H117" s="1"/>
      <c r="I117" s="1"/>
      <c r="J117" s="1"/>
    </row>
    <row r="118" spans="1:10" ht="12" customHeight="1">
      <c r="A118" s="3"/>
      <c r="B118" s="3"/>
      <c r="C118" s="3"/>
      <c r="D118" s="3"/>
      <c r="E118" s="1"/>
      <c r="F118" s="1"/>
      <c r="G118" s="1"/>
      <c r="H118" s="1"/>
      <c r="I118" s="1"/>
      <c r="J118" s="1"/>
    </row>
    <row r="119" spans="1:10" ht="12" customHeight="1">
      <c r="A119" s="3"/>
      <c r="B119" s="3"/>
      <c r="C119" s="3"/>
      <c r="D119" s="3"/>
      <c r="E119" s="1"/>
      <c r="F119" s="1"/>
      <c r="G119" s="1"/>
      <c r="H119" s="1"/>
      <c r="I119" s="1"/>
      <c r="J119" s="1"/>
    </row>
    <row r="120" spans="1:10" ht="12" customHeight="1">
      <c r="A120" s="3"/>
      <c r="B120" s="3"/>
      <c r="C120" s="3"/>
      <c r="D120" s="3"/>
      <c r="E120" s="1"/>
      <c r="F120" s="1"/>
      <c r="G120" s="1"/>
      <c r="H120" s="1"/>
      <c r="I120" s="1"/>
      <c r="J120" s="1"/>
    </row>
    <row r="121" spans="1:10" ht="12" customHeight="1">
      <c r="A121" s="3"/>
      <c r="B121" s="3"/>
      <c r="C121" s="3"/>
      <c r="D121" s="3"/>
      <c r="E121" s="1"/>
      <c r="F121" s="1"/>
      <c r="G121" s="1"/>
      <c r="H121" s="1"/>
      <c r="I121" s="1"/>
      <c r="J121" s="1"/>
    </row>
    <row r="122" spans="1:10" ht="12" customHeight="1">
      <c r="A122" s="3"/>
      <c r="B122" s="3"/>
      <c r="C122" s="3"/>
      <c r="D122" s="3"/>
      <c r="E122" s="1"/>
      <c r="F122" s="1"/>
      <c r="G122" s="1"/>
      <c r="H122" s="1"/>
      <c r="I122" s="1"/>
      <c r="J122" s="1"/>
    </row>
    <row r="123" spans="1:10" ht="12" customHeight="1">
      <c r="A123" s="3"/>
      <c r="B123" s="3"/>
      <c r="C123" s="3"/>
      <c r="D123" s="3"/>
      <c r="E123" s="1"/>
      <c r="F123" s="1"/>
      <c r="G123" s="1"/>
      <c r="H123" s="1"/>
      <c r="I123" s="1"/>
      <c r="J123" s="1"/>
    </row>
    <row r="124" spans="1:10" ht="12" customHeight="1">
      <c r="A124" s="3"/>
      <c r="B124" s="3"/>
      <c r="C124" s="3"/>
      <c r="D124" s="3"/>
      <c r="E124" s="1"/>
      <c r="F124" s="1"/>
      <c r="G124" s="1"/>
      <c r="H124" s="1"/>
      <c r="I124" s="1"/>
      <c r="J124" s="1"/>
    </row>
    <row r="125" spans="1:10" ht="12" customHeight="1">
      <c r="A125" s="3"/>
      <c r="B125" s="3"/>
      <c r="C125" s="3"/>
      <c r="D125" s="3"/>
      <c r="E125" s="1"/>
      <c r="F125" s="1"/>
      <c r="G125" s="1"/>
      <c r="H125" s="1"/>
      <c r="I125" s="1"/>
      <c r="J125" s="1"/>
    </row>
    <row r="126" spans="1:10" ht="12" customHeight="1">
      <c r="A126" s="3"/>
      <c r="B126" s="3"/>
      <c r="C126" s="3"/>
      <c r="D126" s="3"/>
      <c r="E126" s="1"/>
      <c r="F126" s="1"/>
      <c r="G126" s="1"/>
      <c r="H126" s="1"/>
      <c r="I126" s="1"/>
      <c r="J126" s="1"/>
    </row>
    <row r="127" spans="1:10" ht="12" customHeight="1">
      <c r="A127" s="3"/>
      <c r="B127" s="3"/>
      <c r="C127" s="3"/>
      <c r="D127" s="3"/>
      <c r="E127" s="1"/>
      <c r="F127" s="1"/>
      <c r="G127" s="1"/>
      <c r="H127" s="1"/>
      <c r="I127" s="1"/>
      <c r="J127" s="1"/>
    </row>
    <row r="128" spans="1:10" ht="12" customHeight="1">
      <c r="A128" s="3"/>
      <c r="B128" s="3"/>
      <c r="C128" s="3"/>
      <c r="D128" s="3"/>
      <c r="E128" s="1"/>
      <c r="F128" s="1"/>
      <c r="G128" s="1"/>
      <c r="H128" s="1"/>
      <c r="I128" s="1"/>
      <c r="J128" s="1"/>
    </row>
    <row r="129" spans="1:10" ht="12" customHeight="1">
      <c r="A129" s="3"/>
      <c r="B129" s="3"/>
      <c r="C129" s="3"/>
      <c r="D129" s="3"/>
      <c r="E129" s="1"/>
      <c r="F129" s="1"/>
      <c r="G129" s="1"/>
      <c r="H129" s="1"/>
      <c r="I129" s="1"/>
      <c r="J129" s="1"/>
    </row>
    <row r="130" spans="1:10" ht="12" customHeight="1">
      <c r="A130" s="3"/>
      <c r="B130" s="3"/>
      <c r="C130" s="3"/>
      <c r="D130" s="3"/>
      <c r="E130" s="1"/>
      <c r="F130" s="1"/>
      <c r="G130" s="1"/>
      <c r="H130" s="1"/>
      <c r="I130" s="1"/>
      <c r="J130" s="1"/>
    </row>
    <row r="131" spans="1:10" ht="12" customHeight="1">
      <c r="A131" s="3"/>
      <c r="B131" s="3"/>
      <c r="C131" s="3"/>
      <c r="D131" s="3"/>
      <c r="E131" s="1"/>
      <c r="F131" s="1"/>
      <c r="G131" s="1"/>
      <c r="H131" s="1"/>
      <c r="I131" s="1"/>
      <c r="J131" s="1"/>
    </row>
    <row r="132" spans="1:10" ht="12" customHeight="1">
      <c r="A132" s="3"/>
      <c r="B132" s="3"/>
      <c r="C132" s="3"/>
      <c r="D132" s="3"/>
      <c r="E132" s="1"/>
      <c r="F132" s="1"/>
      <c r="G132" s="1"/>
      <c r="H132" s="1"/>
      <c r="I132" s="1"/>
      <c r="J132" s="1"/>
    </row>
    <row r="133" spans="1:10" ht="12" customHeight="1">
      <c r="A133" s="3"/>
      <c r="B133" s="3"/>
      <c r="C133" s="3"/>
      <c r="D133" s="3"/>
      <c r="E133" s="1"/>
      <c r="F133" s="1"/>
      <c r="G133" s="1"/>
      <c r="H133" s="1"/>
      <c r="I133" s="1"/>
      <c r="J133" s="1"/>
    </row>
    <row r="134" spans="1:10" ht="12" customHeight="1">
      <c r="A134" s="3"/>
      <c r="B134" s="3"/>
      <c r="C134" s="3"/>
      <c r="D134" s="3"/>
      <c r="E134" s="1"/>
      <c r="F134" s="1"/>
      <c r="G134" s="1"/>
      <c r="H134" s="1"/>
      <c r="I134" s="1"/>
      <c r="J134" s="1"/>
    </row>
    <row r="135" spans="1:10" ht="12" customHeight="1">
      <c r="A135" s="3"/>
      <c r="B135" s="3"/>
      <c r="C135" s="3"/>
      <c r="D135" s="3"/>
      <c r="E135" s="1"/>
      <c r="F135" s="1"/>
      <c r="G135" s="1"/>
      <c r="H135" s="1"/>
      <c r="I135" s="1"/>
      <c r="J135" s="1"/>
    </row>
    <row r="136" spans="1:10" ht="12" customHeight="1">
      <c r="A136" s="3"/>
      <c r="B136" s="3"/>
      <c r="C136" s="3"/>
      <c r="D136" s="3"/>
      <c r="E136" s="1"/>
      <c r="F136" s="1"/>
      <c r="G136" s="1"/>
      <c r="H136" s="1"/>
      <c r="I136" s="1"/>
      <c r="J136" s="1"/>
    </row>
    <row r="137" spans="1:10" ht="12" customHeight="1">
      <c r="A137" s="3"/>
      <c r="B137" s="3"/>
      <c r="C137" s="3"/>
      <c r="D137" s="3"/>
      <c r="E137" s="1"/>
      <c r="F137" s="1"/>
      <c r="G137" s="1"/>
      <c r="H137" s="1"/>
      <c r="I137" s="1"/>
      <c r="J137" s="1"/>
    </row>
    <row r="138" spans="1:10" ht="12" customHeight="1">
      <c r="A138" s="3"/>
      <c r="B138" s="3"/>
      <c r="C138" s="3"/>
      <c r="D138" s="3"/>
      <c r="E138" s="1"/>
      <c r="F138" s="1"/>
      <c r="G138" s="1"/>
      <c r="H138" s="1"/>
      <c r="I138" s="1"/>
      <c r="J138" s="1"/>
    </row>
    <row r="139" spans="1:10" ht="12" customHeight="1">
      <c r="A139" s="3"/>
      <c r="B139" s="3"/>
      <c r="C139" s="3"/>
      <c r="D139" s="3"/>
      <c r="E139" s="1"/>
      <c r="F139" s="1"/>
      <c r="G139" s="1"/>
      <c r="H139" s="1"/>
      <c r="I139" s="1"/>
      <c r="J139" s="1"/>
    </row>
    <row r="140" spans="1:10" ht="12" customHeight="1">
      <c r="A140" s="3"/>
      <c r="B140" s="3"/>
      <c r="C140" s="3"/>
      <c r="D140" s="3"/>
      <c r="E140" s="1"/>
      <c r="F140" s="1"/>
      <c r="G140" s="1"/>
      <c r="H140" s="1"/>
      <c r="I140" s="1"/>
      <c r="J140" s="1"/>
    </row>
    <row r="141" spans="1:10" ht="12" customHeight="1">
      <c r="A141" s="3"/>
      <c r="B141" s="3"/>
      <c r="C141" s="3"/>
      <c r="D141" s="3"/>
      <c r="E141" s="1"/>
      <c r="F141" s="1"/>
      <c r="G141" s="1"/>
      <c r="H141" s="1"/>
      <c r="I141" s="1"/>
      <c r="J141" s="1"/>
    </row>
    <row r="142" spans="1:10" ht="12" customHeight="1">
      <c r="A142" s="3"/>
      <c r="B142" s="3"/>
      <c r="C142" s="3"/>
      <c r="D142" s="3"/>
      <c r="E142" s="1"/>
      <c r="F142" s="1"/>
      <c r="G142" s="1"/>
      <c r="H142" s="1"/>
      <c r="I142" s="1"/>
      <c r="J142" s="1"/>
    </row>
    <row r="143" spans="1:10" ht="12" customHeight="1">
      <c r="A143" s="3"/>
      <c r="B143" s="3"/>
      <c r="C143" s="3"/>
      <c r="D143" s="3"/>
      <c r="E143" s="1"/>
      <c r="F143" s="1"/>
      <c r="G143" s="1"/>
      <c r="H143" s="1"/>
      <c r="I143" s="1"/>
      <c r="J143" s="1"/>
    </row>
    <row r="144" spans="1:10" ht="12" customHeight="1">
      <c r="A144" s="3"/>
      <c r="B144" s="3"/>
      <c r="C144" s="3"/>
      <c r="D144" s="3"/>
      <c r="E144" s="1"/>
      <c r="F144" s="1"/>
      <c r="G144" s="1"/>
      <c r="H144" s="1"/>
      <c r="I144" s="1"/>
      <c r="J144" s="1"/>
    </row>
    <row r="145" spans="1:10" ht="12" customHeight="1">
      <c r="A145" s="3"/>
      <c r="B145" s="3"/>
      <c r="C145" s="3"/>
      <c r="D145" s="3"/>
      <c r="E145" s="1"/>
      <c r="F145" s="1"/>
      <c r="G145" s="1"/>
      <c r="H145" s="1"/>
      <c r="I145" s="1"/>
      <c r="J145" s="1"/>
    </row>
    <row r="146" spans="1:10" ht="12" customHeight="1">
      <c r="A146" s="3"/>
      <c r="B146" s="3"/>
      <c r="C146" s="3"/>
      <c r="D146" s="3"/>
      <c r="E146" s="1"/>
      <c r="F146" s="1"/>
      <c r="G146" s="1"/>
      <c r="H146" s="1"/>
      <c r="I146" s="1"/>
      <c r="J146" s="1"/>
    </row>
    <row r="147" spans="1:10" ht="12" customHeight="1">
      <c r="A147" s="3"/>
      <c r="B147" s="3"/>
      <c r="C147" s="3"/>
      <c r="D147" s="3"/>
      <c r="E147" s="1"/>
      <c r="F147" s="1"/>
      <c r="G147" s="1"/>
      <c r="H147" s="1"/>
      <c r="I147" s="1"/>
      <c r="J147" s="1"/>
    </row>
    <row r="148" spans="1:10" ht="12" customHeight="1">
      <c r="A148" s="3"/>
      <c r="B148" s="3"/>
      <c r="C148" s="3"/>
      <c r="D148" s="3"/>
      <c r="E148" s="1"/>
      <c r="F148" s="1"/>
      <c r="G148" s="1"/>
      <c r="H148" s="1"/>
      <c r="I148" s="1"/>
      <c r="J148" s="1"/>
    </row>
    <row r="149" spans="1:10" ht="12" customHeight="1">
      <c r="A149" s="3"/>
      <c r="B149" s="3"/>
      <c r="C149" s="3"/>
      <c r="D149" s="3"/>
      <c r="E149" s="1"/>
      <c r="F149" s="1"/>
      <c r="G149" s="1"/>
      <c r="H149" s="1"/>
      <c r="I149" s="1"/>
      <c r="J149" s="1"/>
    </row>
    <row r="150" spans="1:10" ht="12" customHeight="1">
      <c r="A150" s="3"/>
      <c r="B150" s="3"/>
      <c r="C150" s="3"/>
      <c r="D150" s="3"/>
      <c r="E150" s="1"/>
      <c r="F150" s="1"/>
      <c r="G150" s="1"/>
      <c r="H150" s="1"/>
      <c r="I150" s="1"/>
      <c r="J150" s="1"/>
    </row>
    <row r="151" spans="1:10" ht="12" customHeight="1">
      <c r="A151" s="3"/>
      <c r="B151" s="3"/>
      <c r="C151" s="3"/>
      <c r="D151" s="3"/>
      <c r="E151" s="1"/>
      <c r="F151" s="1"/>
      <c r="G151" s="1"/>
      <c r="H151" s="1"/>
      <c r="I151" s="1"/>
      <c r="J151" s="1"/>
    </row>
    <row r="152" spans="1:10" ht="12" customHeight="1">
      <c r="A152" s="3"/>
      <c r="B152" s="3"/>
      <c r="C152" s="3"/>
      <c r="D152" s="3"/>
      <c r="E152" s="1"/>
      <c r="F152" s="1"/>
      <c r="G152" s="1"/>
      <c r="H152" s="1"/>
      <c r="I152" s="1"/>
      <c r="J152" s="1"/>
    </row>
    <row r="153" spans="1:10" ht="12" customHeight="1">
      <c r="A153" s="3"/>
      <c r="B153" s="3"/>
      <c r="C153" s="3"/>
      <c r="D153" s="3"/>
      <c r="E153" s="1"/>
      <c r="F153" s="1"/>
      <c r="G153" s="1"/>
      <c r="H153" s="1"/>
      <c r="I153" s="1"/>
      <c r="J153" s="1"/>
    </row>
    <row r="154" spans="1:10" ht="12" customHeight="1">
      <c r="A154" s="3"/>
      <c r="B154" s="3"/>
      <c r="C154" s="3"/>
      <c r="D154" s="3"/>
      <c r="E154" s="1"/>
      <c r="F154" s="1"/>
      <c r="G154" s="1"/>
      <c r="H154" s="1"/>
      <c r="I154" s="1"/>
      <c r="J154" s="1"/>
    </row>
    <row r="155" spans="1:10" ht="12" customHeight="1">
      <c r="A155" s="3"/>
      <c r="B155" s="3"/>
      <c r="C155" s="3"/>
      <c r="D155" s="3"/>
      <c r="E155" s="1"/>
      <c r="F155" s="1"/>
      <c r="G155" s="1"/>
      <c r="H155" s="1"/>
      <c r="I155" s="1"/>
      <c r="J155" s="1"/>
    </row>
    <row r="156" spans="1:10" ht="12" customHeight="1">
      <c r="A156" s="3"/>
      <c r="B156" s="3"/>
      <c r="C156" s="3"/>
      <c r="D156" s="3"/>
      <c r="E156" s="1"/>
      <c r="F156" s="1"/>
      <c r="G156" s="1"/>
      <c r="H156" s="1"/>
      <c r="I156" s="1"/>
      <c r="J156" s="1"/>
    </row>
    <row r="157" spans="1:10" ht="12" customHeight="1">
      <c r="A157" s="3"/>
      <c r="B157" s="3"/>
      <c r="C157" s="3"/>
      <c r="D157" s="3"/>
      <c r="E157" s="1"/>
      <c r="F157" s="1"/>
      <c r="G157" s="1"/>
      <c r="H157" s="1"/>
      <c r="I157" s="1"/>
      <c r="J157" s="1"/>
    </row>
    <row r="158" spans="1:10" ht="12" customHeight="1">
      <c r="A158" s="3"/>
      <c r="B158" s="3"/>
      <c r="C158" s="3"/>
      <c r="D158" s="3"/>
      <c r="E158" s="1"/>
      <c r="F158" s="1"/>
      <c r="G158" s="1"/>
      <c r="H158" s="1"/>
      <c r="I158" s="1"/>
      <c r="J158" s="1"/>
    </row>
    <row r="159" spans="1:10" ht="12" customHeight="1">
      <c r="A159" s="3"/>
      <c r="B159" s="3"/>
      <c r="C159" s="3"/>
      <c r="D159" s="3"/>
      <c r="E159" s="1"/>
      <c r="F159" s="1"/>
      <c r="G159" s="1"/>
      <c r="H159" s="1"/>
      <c r="I159" s="1"/>
      <c r="J159" s="1"/>
    </row>
    <row r="160" spans="1:10" ht="12" customHeight="1">
      <c r="A160" s="3"/>
      <c r="B160" s="3"/>
      <c r="C160" s="3"/>
      <c r="D160" s="3"/>
      <c r="E160" s="1"/>
      <c r="F160" s="1"/>
      <c r="G160" s="1"/>
      <c r="H160" s="1"/>
      <c r="I160" s="1"/>
      <c r="J160" s="1"/>
    </row>
    <row r="161" spans="1:10" ht="12" customHeight="1">
      <c r="A161" s="3"/>
      <c r="B161" s="3"/>
      <c r="C161" s="3"/>
      <c r="D161" s="3"/>
      <c r="E161" s="1"/>
      <c r="F161" s="1"/>
      <c r="G161" s="1"/>
      <c r="H161" s="1"/>
      <c r="I161" s="1"/>
      <c r="J161" s="1"/>
    </row>
    <row r="162" spans="1:10" ht="12" customHeight="1">
      <c r="A162" s="3"/>
      <c r="B162" s="3"/>
      <c r="C162" s="3"/>
      <c r="D162" s="3"/>
      <c r="E162" s="1"/>
      <c r="F162" s="1"/>
      <c r="G162" s="1"/>
      <c r="H162" s="1"/>
      <c r="I162" s="1"/>
      <c r="J162" s="1"/>
    </row>
    <row r="163" spans="1:10" ht="12" customHeight="1">
      <c r="A163" s="3"/>
      <c r="B163" s="3"/>
      <c r="C163" s="3"/>
      <c r="D163" s="3"/>
      <c r="E163" s="1"/>
      <c r="F163" s="1"/>
      <c r="G163" s="1"/>
      <c r="H163" s="1"/>
      <c r="I163" s="1"/>
      <c r="J163" s="1"/>
    </row>
    <row r="164" spans="1:10" ht="12" customHeight="1">
      <c r="A164" s="3"/>
      <c r="B164" s="3"/>
      <c r="C164" s="3"/>
      <c r="D164" s="3"/>
      <c r="E164" s="1"/>
      <c r="F164" s="1"/>
      <c r="G164" s="1"/>
      <c r="H164" s="1"/>
      <c r="I164" s="1"/>
      <c r="J164" s="1"/>
    </row>
    <row r="165" spans="1:10" ht="12" customHeight="1">
      <c r="A165" s="3"/>
      <c r="B165" s="3"/>
      <c r="C165" s="3"/>
      <c r="D165" s="3"/>
      <c r="E165" s="1"/>
      <c r="F165" s="1"/>
      <c r="G165" s="1"/>
      <c r="H165" s="1"/>
      <c r="I165" s="1"/>
      <c r="J165" s="1"/>
    </row>
    <row r="166" spans="1:10" ht="12" customHeight="1">
      <c r="A166" s="3"/>
      <c r="B166" s="3"/>
      <c r="C166" s="3"/>
      <c r="D166" s="3"/>
      <c r="E166" s="1"/>
      <c r="F166" s="1"/>
      <c r="G166" s="1"/>
      <c r="H166" s="1"/>
      <c r="I166" s="1"/>
      <c r="J166" s="1"/>
    </row>
    <row r="167" spans="1:10" ht="12" customHeight="1">
      <c r="A167" s="3"/>
      <c r="B167" s="3"/>
      <c r="C167" s="3"/>
      <c r="D167" s="3"/>
      <c r="E167" s="1"/>
      <c r="F167" s="1"/>
      <c r="G167" s="1"/>
      <c r="H167" s="1"/>
      <c r="I167" s="1"/>
      <c r="J167" s="1"/>
    </row>
    <row r="168" spans="1:10" ht="12" customHeight="1">
      <c r="A168" s="3"/>
      <c r="B168" s="3"/>
      <c r="C168" s="3"/>
      <c r="D168" s="3"/>
      <c r="E168" s="1"/>
      <c r="F168" s="1"/>
      <c r="G168" s="1"/>
      <c r="H168" s="1"/>
      <c r="I168" s="1"/>
      <c r="J168" s="1"/>
    </row>
    <row r="169" spans="1:10" ht="12" customHeight="1">
      <c r="A169" s="3"/>
      <c r="B169" s="3"/>
      <c r="C169" s="3"/>
      <c r="D169" s="3"/>
      <c r="E169" s="1"/>
      <c r="F169" s="1"/>
      <c r="G169" s="1"/>
      <c r="H169" s="1"/>
      <c r="I169" s="1"/>
      <c r="J169" s="1"/>
    </row>
    <row r="170" spans="1:10" ht="12" customHeight="1">
      <c r="A170" s="3"/>
      <c r="B170" s="3"/>
      <c r="C170" s="3"/>
      <c r="D170" s="3"/>
      <c r="E170" s="1"/>
      <c r="F170" s="1"/>
      <c r="G170" s="1"/>
      <c r="H170" s="1"/>
      <c r="I170" s="1"/>
      <c r="J170" s="1"/>
    </row>
    <row r="171" spans="1:10" ht="12" customHeight="1">
      <c r="A171" s="3"/>
      <c r="B171" s="3"/>
      <c r="C171" s="3"/>
      <c r="D171" s="3"/>
      <c r="E171" s="1"/>
      <c r="F171" s="1"/>
      <c r="G171" s="1"/>
      <c r="H171" s="1"/>
      <c r="I171" s="1"/>
      <c r="J171" s="1"/>
    </row>
    <row r="172" spans="1:10" ht="12" customHeight="1">
      <c r="A172" s="3"/>
      <c r="B172" s="3"/>
      <c r="C172" s="3"/>
      <c r="D172" s="3"/>
      <c r="E172" s="1"/>
      <c r="F172" s="1"/>
      <c r="G172" s="1"/>
      <c r="H172" s="1"/>
      <c r="I172" s="1"/>
      <c r="J172" s="1"/>
    </row>
    <row r="173" spans="1:10" ht="12" customHeight="1">
      <c r="A173" s="3"/>
      <c r="B173" s="3"/>
      <c r="C173" s="3"/>
      <c r="D173" s="3"/>
      <c r="E173" s="1"/>
      <c r="F173" s="1"/>
      <c r="G173" s="1"/>
      <c r="H173" s="1"/>
      <c r="I173" s="1"/>
      <c r="J173" s="1"/>
    </row>
    <row r="174" spans="1:10" ht="12" customHeight="1">
      <c r="A174" s="3"/>
      <c r="B174" s="3"/>
      <c r="C174" s="3"/>
      <c r="D174" s="3"/>
      <c r="E174" s="1"/>
      <c r="F174" s="1"/>
      <c r="G174" s="1"/>
      <c r="H174" s="1"/>
      <c r="I174" s="1"/>
      <c r="J174" s="1"/>
    </row>
    <row r="175" spans="1:10" ht="12" customHeight="1">
      <c r="A175" s="3"/>
      <c r="B175" s="3"/>
      <c r="C175" s="3"/>
      <c r="D175" s="3"/>
      <c r="E175" s="1"/>
      <c r="F175" s="1"/>
      <c r="G175" s="1"/>
      <c r="H175" s="1"/>
      <c r="I175" s="1"/>
      <c r="J175" s="1"/>
    </row>
    <row r="176" spans="1:10" ht="12" customHeight="1">
      <c r="A176" s="3"/>
      <c r="B176" s="3"/>
      <c r="C176" s="3"/>
      <c r="D176" s="3"/>
      <c r="E176" s="1"/>
      <c r="F176" s="1"/>
      <c r="G176" s="1"/>
      <c r="H176" s="1"/>
      <c r="I176" s="1"/>
      <c r="J176" s="1"/>
    </row>
    <row r="177" spans="1:10" ht="12" customHeight="1">
      <c r="A177" s="3"/>
      <c r="B177" s="3"/>
      <c r="C177" s="3"/>
      <c r="D177" s="3"/>
      <c r="E177" s="1"/>
      <c r="F177" s="1"/>
      <c r="G177" s="1"/>
      <c r="H177" s="1"/>
      <c r="I177" s="1"/>
      <c r="J177" s="1"/>
    </row>
    <row r="178" spans="1:10" ht="12" customHeight="1">
      <c r="A178" s="3"/>
      <c r="B178" s="3"/>
      <c r="C178" s="3"/>
      <c r="D178" s="3"/>
      <c r="E178" s="1"/>
      <c r="F178" s="1"/>
      <c r="G178" s="1"/>
      <c r="H178" s="1"/>
      <c r="I178" s="1"/>
      <c r="J178" s="1"/>
    </row>
    <row r="179" spans="1:10" ht="12" customHeight="1">
      <c r="A179" s="3"/>
      <c r="B179" s="3"/>
      <c r="C179" s="3"/>
      <c r="D179" s="3"/>
      <c r="E179" s="1"/>
      <c r="F179" s="1"/>
      <c r="G179" s="1"/>
      <c r="H179" s="1"/>
      <c r="I179" s="1"/>
      <c r="J179" s="1"/>
    </row>
    <row r="180" spans="1:10" ht="12" customHeight="1">
      <c r="A180" s="3"/>
      <c r="B180" s="3"/>
      <c r="C180" s="3"/>
      <c r="D180" s="3"/>
      <c r="E180" s="1"/>
      <c r="F180" s="1"/>
      <c r="G180" s="1"/>
      <c r="H180" s="1"/>
      <c r="I180" s="1"/>
      <c r="J180" s="1"/>
    </row>
    <row r="181" spans="1:10" ht="12" customHeight="1">
      <c r="A181" s="3"/>
      <c r="B181" s="3"/>
      <c r="C181" s="3"/>
      <c r="D181" s="3"/>
      <c r="E181" s="1"/>
      <c r="F181" s="1"/>
      <c r="G181" s="1"/>
      <c r="H181" s="1"/>
      <c r="I181" s="1"/>
      <c r="J181" s="1"/>
    </row>
    <row r="182" spans="1:10" ht="12" customHeight="1">
      <c r="A182" s="3"/>
      <c r="B182" s="3"/>
      <c r="C182" s="3"/>
      <c r="D182" s="3"/>
      <c r="E182" s="1"/>
      <c r="F182" s="1"/>
      <c r="G182" s="1"/>
      <c r="H182" s="1"/>
      <c r="I182" s="1"/>
      <c r="J182" s="1"/>
    </row>
    <row r="183" spans="1:10" ht="12" customHeight="1">
      <c r="A183" s="3"/>
      <c r="B183" s="3"/>
      <c r="C183" s="3"/>
      <c r="D183" s="3"/>
      <c r="E183" s="1"/>
      <c r="F183" s="1"/>
      <c r="G183" s="1"/>
      <c r="H183" s="1"/>
      <c r="I183" s="1"/>
      <c r="J183" s="1"/>
    </row>
    <row r="184" spans="1:10" ht="12" customHeight="1">
      <c r="A184" s="3"/>
      <c r="B184" s="3"/>
      <c r="C184" s="3"/>
      <c r="D184" s="3"/>
      <c r="E184" s="1"/>
      <c r="F184" s="1"/>
      <c r="G184" s="1"/>
      <c r="H184" s="1"/>
      <c r="I184" s="1"/>
      <c r="J184" s="1"/>
    </row>
    <row r="185" spans="1:10" ht="12" customHeight="1">
      <c r="A185" s="3"/>
      <c r="B185" s="3"/>
      <c r="C185" s="3"/>
      <c r="D185" s="3"/>
      <c r="E185" s="1"/>
      <c r="F185" s="1"/>
      <c r="G185" s="1"/>
      <c r="H185" s="1"/>
      <c r="I185" s="1"/>
      <c r="J185" s="1"/>
    </row>
    <row r="186" spans="1:10" ht="12" customHeight="1">
      <c r="A186" s="3"/>
      <c r="B186" s="3"/>
      <c r="C186" s="3"/>
      <c r="D186" s="3"/>
      <c r="E186" s="1"/>
      <c r="F186" s="1"/>
      <c r="G186" s="1"/>
      <c r="H186" s="1"/>
      <c r="I186" s="1"/>
      <c r="J186" s="1"/>
    </row>
    <row r="187" spans="1:10" ht="12" customHeight="1">
      <c r="A187" s="3"/>
      <c r="B187" s="3"/>
      <c r="C187" s="3"/>
      <c r="D187" s="3"/>
      <c r="E187" s="1"/>
      <c r="F187" s="1"/>
      <c r="G187" s="1"/>
      <c r="H187" s="1"/>
      <c r="I187" s="1"/>
      <c r="J187" s="1"/>
    </row>
    <row r="188" spans="1:10" ht="12" customHeight="1">
      <c r="A188" s="3"/>
      <c r="B188" s="3"/>
      <c r="C188" s="3"/>
      <c r="D188" s="3"/>
      <c r="E188" s="1"/>
      <c r="F188" s="1"/>
      <c r="G188" s="1"/>
      <c r="H188" s="1"/>
      <c r="I188" s="1"/>
      <c r="J188" s="1"/>
    </row>
    <row r="189" spans="1:10" ht="12" customHeight="1">
      <c r="A189" s="3"/>
      <c r="B189" s="3"/>
      <c r="C189" s="3"/>
      <c r="D189" s="3"/>
      <c r="E189" s="1"/>
      <c r="F189" s="1"/>
      <c r="G189" s="1"/>
      <c r="H189" s="1"/>
      <c r="I189" s="1"/>
      <c r="J189" s="1"/>
    </row>
    <row r="190" spans="1:10" ht="12" customHeight="1">
      <c r="A190" s="3"/>
      <c r="B190" s="3"/>
      <c r="C190" s="3"/>
      <c r="D190" s="3"/>
      <c r="E190" s="1"/>
      <c r="F190" s="1"/>
      <c r="G190" s="1"/>
      <c r="H190" s="1"/>
      <c r="I190" s="1"/>
      <c r="J190" s="1"/>
    </row>
    <row r="191" spans="1:10" ht="12" customHeight="1">
      <c r="A191" s="3"/>
      <c r="B191" s="3"/>
      <c r="C191" s="3"/>
      <c r="D191" s="3"/>
      <c r="E191" s="1"/>
      <c r="F191" s="1"/>
      <c r="G191" s="1"/>
      <c r="H191" s="1"/>
      <c r="I191" s="1"/>
      <c r="J191" s="1"/>
    </row>
    <row r="192" spans="1:10" ht="12" customHeight="1">
      <c r="A192" s="3"/>
      <c r="B192" s="3"/>
      <c r="C192" s="3"/>
      <c r="D192" s="3"/>
      <c r="E192" s="1"/>
      <c r="F192" s="1"/>
      <c r="G192" s="1"/>
      <c r="H192" s="1"/>
      <c r="I192" s="1"/>
      <c r="J192" s="1"/>
    </row>
    <row r="193" spans="1:10" ht="12" customHeight="1">
      <c r="A193" s="3"/>
      <c r="B193" s="3"/>
      <c r="C193" s="3"/>
      <c r="D193" s="3"/>
      <c r="E193" s="1"/>
      <c r="F193" s="1"/>
      <c r="G193" s="1"/>
      <c r="H193" s="1"/>
      <c r="I193" s="1"/>
      <c r="J193" s="1"/>
    </row>
    <row r="194" spans="1:10" ht="12" customHeight="1">
      <c r="A194" s="3"/>
      <c r="B194" s="3"/>
      <c r="C194" s="3"/>
      <c r="D194" s="3"/>
      <c r="E194" s="1"/>
      <c r="F194" s="1"/>
      <c r="G194" s="1"/>
      <c r="H194" s="1"/>
      <c r="I194" s="1"/>
      <c r="J194" s="1"/>
    </row>
    <row r="195" spans="1:10" ht="12" customHeight="1">
      <c r="A195" s="3"/>
      <c r="B195" s="3"/>
      <c r="C195" s="3"/>
      <c r="D195" s="3"/>
      <c r="E195" s="1"/>
      <c r="F195" s="1"/>
      <c r="G195" s="1"/>
      <c r="H195" s="1"/>
      <c r="I195" s="1"/>
      <c r="J195" s="1"/>
    </row>
    <row r="196" spans="1:10" ht="12" customHeight="1">
      <c r="A196" s="3"/>
      <c r="B196" s="3"/>
      <c r="C196" s="3"/>
      <c r="D196" s="3"/>
      <c r="E196" s="1"/>
      <c r="F196" s="1"/>
      <c r="G196" s="1"/>
      <c r="H196" s="1"/>
      <c r="I196" s="1"/>
      <c r="J196" s="1"/>
    </row>
    <row r="197" spans="1:10" ht="12" customHeight="1">
      <c r="A197" s="3"/>
      <c r="B197" s="3"/>
      <c r="C197" s="3"/>
      <c r="D197" s="3"/>
      <c r="E197" s="1"/>
      <c r="F197" s="1"/>
      <c r="G197" s="1"/>
      <c r="H197" s="1"/>
      <c r="I197" s="1"/>
      <c r="J197" s="1"/>
    </row>
    <row r="198" spans="1:10" ht="12" customHeight="1">
      <c r="A198" s="3"/>
      <c r="B198" s="3"/>
      <c r="C198" s="3"/>
      <c r="D198" s="3"/>
      <c r="E198" s="1"/>
      <c r="F198" s="1"/>
      <c r="G198" s="1"/>
      <c r="H198" s="1"/>
      <c r="I198" s="1"/>
      <c r="J198" s="1"/>
    </row>
    <row r="199" spans="1:10" ht="12" customHeight="1">
      <c r="A199" s="3"/>
      <c r="B199" s="3"/>
      <c r="C199" s="3"/>
      <c r="D199" s="3"/>
      <c r="E199" s="1"/>
      <c r="F199" s="1"/>
      <c r="G199" s="1"/>
      <c r="H199" s="1"/>
      <c r="I199" s="1"/>
      <c r="J199" s="1"/>
    </row>
    <row r="200" spans="1:10" ht="12" customHeight="1">
      <c r="A200" s="3"/>
      <c r="B200" s="3"/>
      <c r="C200" s="3"/>
      <c r="D200" s="3"/>
      <c r="E200" s="1"/>
      <c r="F200" s="1"/>
      <c r="G200" s="1"/>
      <c r="H200" s="1"/>
      <c r="I200" s="1"/>
      <c r="J200" s="1"/>
    </row>
    <row r="201" spans="1:10" ht="12" customHeight="1">
      <c r="A201" s="3"/>
      <c r="B201" s="3"/>
      <c r="C201" s="3"/>
      <c r="D201" s="3"/>
      <c r="E201" s="1"/>
      <c r="F201" s="1"/>
      <c r="G201" s="1"/>
      <c r="H201" s="1"/>
      <c r="I201" s="1"/>
      <c r="J201" s="1"/>
    </row>
    <row r="202" spans="1:10" ht="12" customHeight="1">
      <c r="A202" s="3"/>
      <c r="B202" s="3"/>
      <c r="C202" s="3"/>
      <c r="D202" s="3"/>
      <c r="E202" s="1"/>
      <c r="F202" s="1"/>
      <c r="G202" s="1"/>
      <c r="H202" s="1"/>
      <c r="I202" s="1"/>
      <c r="J202" s="1"/>
    </row>
    <row r="203" spans="1:10" ht="12" customHeight="1">
      <c r="A203" s="3"/>
      <c r="B203" s="3"/>
      <c r="C203" s="3"/>
      <c r="D203" s="3"/>
      <c r="E203" s="1"/>
      <c r="F203" s="1"/>
      <c r="G203" s="1"/>
      <c r="H203" s="1"/>
      <c r="I203" s="1"/>
      <c r="J203" s="1"/>
    </row>
    <row r="204" spans="1:10" ht="12" customHeight="1">
      <c r="A204" s="3"/>
      <c r="B204" s="3"/>
      <c r="C204" s="3"/>
      <c r="D204" s="3"/>
      <c r="E204" s="1"/>
      <c r="F204" s="1"/>
      <c r="G204" s="1"/>
      <c r="H204" s="1"/>
      <c r="I204" s="1"/>
      <c r="J204" s="1"/>
    </row>
    <row r="205" spans="1:10" ht="12" customHeight="1">
      <c r="A205" s="3"/>
      <c r="B205" s="3"/>
      <c r="C205" s="3"/>
      <c r="D205" s="3"/>
      <c r="E205" s="1"/>
      <c r="F205" s="1"/>
      <c r="G205" s="1"/>
      <c r="H205" s="1"/>
      <c r="I205" s="1"/>
      <c r="J205" s="1"/>
    </row>
    <row r="206" spans="1:10" ht="12" customHeight="1">
      <c r="A206" s="3"/>
      <c r="B206" s="3"/>
      <c r="C206" s="3"/>
      <c r="D206" s="3"/>
      <c r="E206" s="1"/>
      <c r="F206" s="1"/>
      <c r="G206" s="1"/>
      <c r="H206" s="1"/>
      <c r="I206" s="1"/>
      <c r="J206" s="1"/>
    </row>
    <row r="207" spans="1:10" ht="12" customHeight="1">
      <c r="A207" s="3"/>
      <c r="B207" s="3"/>
      <c r="C207" s="3"/>
      <c r="D207" s="3"/>
      <c r="E207" s="1"/>
      <c r="F207" s="1"/>
      <c r="G207" s="1"/>
      <c r="H207" s="1"/>
      <c r="I207" s="1"/>
      <c r="J207" s="1"/>
    </row>
    <row r="208" spans="1:10" ht="12" customHeight="1">
      <c r="A208" s="3"/>
      <c r="B208" s="3"/>
      <c r="C208" s="3"/>
      <c r="D208" s="3"/>
      <c r="E208" s="1"/>
      <c r="F208" s="1"/>
      <c r="G208" s="1"/>
      <c r="H208" s="1"/>
      <c r="I208" s="1"/>
      <c r="J208" s="1"/>
    </row>
    <row r="209" spans="1:10" ht="12" customHeight="1">
      <c r="A209" s="3"/>
      <c r="B209" s="3"/>
      <c r="C209" s="3"/>
      <c r="D209" s="3"/>
      <c r="E209" s="1"/>
      <c r="F209" s="1"/>
      <c r="G209" s="1"/>
      <c r="H209" s="1"/>
      <c r="I209" s="1"/>
      <c r="J209" s="1"/>
    </row>
    <row r="210" spans="1:10" ht="12" customHeight="1">
      <c r="A210" s="3"/>
      <c r="B210" s="3"/>
      <c r="C210" s="3"/>
      <c r="D210" s="3"/>
      <c r="E210" s="1"/>
      <c r="F210" s="1"/>
      <c r="G210" s="1"/>
      <c r="H210" s="1"/>
      <c r="I210" s="1"/>
      <c r="J210" s="1"/>
    </row>
    <row r="211" spans="1:10" ht="12" customHeight="1">
      <c r="A211" s="3"/>
      <c r="B211" s="3"/>
      <c r="C211" s="3"/>
      <c r="D211" s="3"/>
      <c r="E211" s="1"/>
      <c r="F211" s="1"/>
      <c r="G211" s="1"/>
      <c r="H211" s="1"/>
      <c r="I211" s="1"/>
      <c r="J211" s="1"/>
    </row>
    <row r="212" spans="1:10" ht="12" customHeight="1">
      <c r="A212" s="3"/>
      <c r="B212" s="3"/>
      <c r="C212" s="3"/>
      <c r="D212" s="3"/>
      <c r="E212" s="1"/>
      <c r="F212" s="1"/>
      <c r="G212" s="1"/>
      <c r="H212" s="1"/>
      <c r="I212" s="1"/>
      <c r="J212" s="1"/>
    </row>
    <row r="213" spans="1:10" ht="12" customHeight="1">
      <c r="A213" s="3"/>
      <c r="B213" s="3"/>
      <c r="C213" s="3"/>
      <c r="D213" s="3"/>
      <c r="E213" s="1"/>
      <c r="F213" s="1"/>
      <c r="G213" s="1"/>
      <c r="H213" s="1"/>
      <c r="I213" s="1"/>
      <c r="J213" s="1"/>
    </row>
    <row r="214" spans="1:10" ht="12" customHeight="1">
      <c r="A214" s="3"/>
      <c r="B214" s="3"/>
      <c r="C214" s="3"/>
      <c r="D214" s="3"/>
      <c r="E214" s="1"/>
      <c r="F214" s="1"/>
      <c r="G214" s="1"/>
      <c r="H214" s="1"/>
      <c r="I214" s="1"/>
      <c r="J214" s="1"/>
    </row>
    <row r="215" spans="1:10" ht="12" customHeight="1">
      <c r="A215" s="3"/>
      <c r="B215" s="3"/>
      <c r="C215" s="3"/>
      <c r="D215" s="3"/>
      <c r="E215" s="1"/>
      <c r="F215" s="1"/>
      <c r="G215" s="1"/>
      <c r="H215" s="1"/>
      <c r="I215" s="1"/>
      <c r="J215" s="1"/>
    </row>
    <row r="216" spans="1:10" ht="12" customHeight="1">
      <c r="A216" s="3"/>
      <c r="B216" s="3"/>
      <c r="C216" s="3"/>
      <c r="D216" s="3"/>
      <c r="E216" s="1"/>
      <c r="F216" s="1"/>
      <c r="G216" s="1"/>
      <c r="H216" s="1"/>
      <c r="I216" s="1"/>
      <c r="J216" s="1"/>
    </row>
    <row r="217" spans="1:10" ht="12" customHeight="1">
      <c r="A217" s="3"/>
      <c r="B217" s="3"/>
      <c r="C217" s="3"/>
      <c r="D217" s="3"/>
      <c r="E217" s="1"/>
      <c r="F217" s="1"/>
      <c r="G217" s="1"/>
      <c r="H217" s="1"/>
      <c r="I217" s="1"/>
      <c r="J217" s="1"/>
    </row>
    <row r="218" spans="1:10" ht="12" customHeight="1">
      <c r="A218" s="3"/>
      <c r="B218" s="3"/>
      <c r="C218" s="3"/>
      <c r="D218" s="3"/>
      <c r="E218" s="1"/>
      <c r="F218" s="1"/>
      <c r="G218" s="1"/>
      <c r="H218" s="1"/>
      <c r="I218" s="1"/>
      <c r="J218" s="1"/>
    </row>
    <row r="219" spans="1:10" ht="12" customHeight="1">
      <c r="A219" s="3"/>
      <c r="B219" s="3"/>
      <c r="C219" s="3"/>
      <c r="D219" s="3"/>
      <c r="E219" s="1"/>
      <c r="F219" s="1"/>
      <c r="G219" s="1"/>
      <c r="H219" s="1"/>
      <c r="I219" s="1"/>
      <c r="J219" s="1"/>
    </row>
    <row r="220" spans="1:10" ht="12" customHeight="1">
      <c r="A220" s="3"/>
      <c r="B220" s="3"/>
      <c r="C220" s="3"/>
      <c r="D220" s="3"/>
      <c r="E220" s="1"/>
      <c r="F220" s="1"/>
      <c r="G220" s="1"/>
      <c r="H220" s="1"/>
      <c r="I220" s="1"/>
      <c r="J220" s="1"/>
    </row>
    <row r="221" spans="1:10" ht="12" customHeight="1">
      <c r="A221" s="3"/>
      <c r="B221" s="3"/>
      <c r="C221" s="3"/>
      <c r="D221" s="3"/>
      <c r="E221" s="1"/>
      <c r="F221" s="1"/>
      <c r="G221" s="1"/>
      <c r="H221" s="1"/>
      <c r="I221" s="1"/>
      <c r="J221" s="1"/>
    </row>
    <row r="222" spans="1:10" ht="12" customHeight="1">
      <c r="A222" s="3"/>
      <c r="B222" s="3"/>
      <c r="C222" s="3"/>
      <c r="D222" s="3"/>
      <c r="E222" s="1"/>
      <c r="F222" s="1"/>
      <c r="G222" s="1"/>
      <c r="H222" s="1"/>
      <c r="I222" s="1"/>
      <c r="J222" s="1"/>
    </row>
    <row r="223" spans="1:10" ht="12" customHeight="1">
      <c r="A223" s="3"/>
      <c r="B223" s="3"/>
      <c r="C223" s="3"/>
      <c r="D223" s="3"/>
      <c r="E223" s="1"/>
      <c r="F223" s="1"/>
      <c r="G223" s="1"/>
      <c r="H223" s="1"/>
      <c r="I223" s="1"/>
      <c r="J223" s="1"/>
    </row>
    <row r="224" spans="1:10" ht="12" customHeight="1">
      <c r="A224" s="3"/>
      <c r="B224" s="3"/>
      <c r="C224" s="3"/>
      <c r="D224" s="3"/>
      <c r="E224" s="1"/>
      <c r="F224" s="1"/>
      <c r="G224" s="1"/>
      <c r="H224" s="1"/>
      <c r="I224" s="1"/>
      <c r="J224" s="1"/>
    </row>
    <row r="225" spans="1:10" ht="12" customHeight="1">
      <c r="A225" s="3"/>
      <c r="B225" s="3"/>
      <c r="C225" s="3"/>
      <c r="D225" s="3"/>
      <c r="E225" s="1"/>
      <c r="F225" s="1"/>
      <c r="G225" s="1"/>
      <c r="H225" s="1"/>
      <c r="I225" s="1"/>
      <c r="J225" s="1"/>
    </row>
    <row r="226" spans="1:10" ht="12" customHeight="1">
      <c r="A226" s="3"/>
      <c r="B226" s="3"/>
      <c r="C226" s="3"/>
      <c r="D226" s="3"/>
      <c r="E226" s="1"/>
      <c r="F226" s="1"/>
      <c r="G226" s="1"/>
      <c r="H226" s="1"/>
      <c r="I226" s="1"/>
      <c r="J226" s="1"/>
    </row>
    <row r="227" spans="1:10" ht="12" customHeight="1">
      <c r="A227" s="3"/>
      <c r="B227" s="3"/>
      <c r="C227" s="3"/>
      <c r="D227" s="3"/>
      <c r="E227" s="1"/>
      <c r="F227" s="1"/>
      <c r="G227" s="1"/>
      <c r="H227" s="1"/>
      <c r="I227" s="1"/>
      <c r="J227" s="1"/>
    </row>
    <row r="228" spans="1:10" ht="12" customHeight="1">
      <c r="A228" s="3"/>
      <c r="B228" s="3"/>
      <c r="C228" s="3"/>
      <c r="D228" s="3"/>
      <c r="E228" s="1"/>
      <c r="F228" s="1"/>
      <c r="G228" s="1"/>
      <c r="H228" s="1"/>
      <c r="I228" s="1"/>
      <c r="J228" s="1"/>
    </row>
    <row r="229" spans="1:10" ht="12" customHeight="1">
      <c r="A229" s="3"/>
      <c r="B229" s="3"/>
      <c r="C229" s="3"/>
      <c r="D229" s="3"/>
      <c r="E229" s="1"/>
      <c r="F229" s="1"/>
      <c r="G229" s="1"/>
      <c r="H229" s="1"/>
      <c r="I229" s="1"/>
      <c r="J229" s="1"/>
    </row>
    <row r="230" spans="1:10" ht="12" customHeight="1">
      <c r="A230" s="3"/>
      <c r="B230" s="3"/>
      <c r="C230" s="3"/>
      <c r="D230" s="3"/>
      <c r="E230" s="1"/>
      <c r="F230" s="1"/>
      <c r="G230" s="1"/>
      <c r="H230" s="1"/>
      <c r="I230" s="1"/>
      <c r="J230" s="1"/>
    </row>
    <row r="231" spans="1:10" ht="12" customHeight="1">
      <c r="A231" s="3"/>
      <c r="B231" s="3"/>
      <c r="C231" s="3"/>
      <c r="D231" s="3"/>
      <c r="E231" s="1"/>
      <c r="F231" s="1"/>
      <c r="G231" s="1"/>
      <c r="H231" s="1"/>
      <c r="I231" s="1"/>
      <c r="J231" s="1"/>
    </row>
    <row r="232" spans="1:10" ht="12" customHeight="1">
      <c r="A232" s="3"/>
      <c r="B232" s="3"/>
      <c r="C232" s="3"/>
      <c r="D232" s="3"/>
      <c r="E232" s="1"/>
      <c r="F232" s="1"/>
      <c r="G232" s="1"/>
      <c r="H232" s="1"/>
      <c r="I232" s="1"/>
      <c r="J232" s="1"/>
    </row>
    <row r="233" spans="1:10" ht="12" customHeight="1">
      <c r="A233" s="3"/>
      <c r="B233" s="3"/>
      <c r="C233" s="3"/>
      <c r="D233" s="3"/>
      <c r="E233" s="1"/>
      <c r="F233" s="1"/>
      <c r="G233" s="1"/>
      <c r="H233" s="1"/>
      <c r="I233" s="1"/>
      <c r="J233" s="1"/>
    </row>
    <row r="234" spans="1:10" ht="12" customHeight="1">
      <c r="A234" s="3"/>
      <c r="B234" s="3"/>
      <c r="C234" s="3"/>
      <c r="D234" s="3"/>
      <c r="E234" s="1"/>
      <c r="F234" s="1"/>
      <c r="G234" s="1"/>
      <c r="H234" s="1"/>
      <c r="I234" s="1"/>
      <c r="J234" s="1"/>
    </row>
    <row r="235" spans="1:10" ht="12" customHeight="1">
      <c r="A235" s="3"/>
      <c r="B235" s="3"/>
      <c r="C235" s="3"/>
      <c r="D235" s="3"/>
      <c r="E235" s="1"/>
      <c r="F235" s="1"/>
      <c r="G235" s="1"/>
      <c r="H235" s="1"/>
      <c r="I235" s="1"/>
      <c r="J235" s="1"/>
    </row>
    <row r="236" spans="1:10" ht="12" customHeight="1">
      <c r="A236" s="3"/>
      <c r="B236" s="3"/>
      <c r="C236" s="3"/>
      <c r="D236" s="3"/>
      <c r="E236" s="1"/>
      <c r="F236" s="1"/>
      <c r="G236" s="1"/>
      <c r="H236" s="1"/>
      <c r="I236" s="1"/>
      <c r="J236" s="1"/>
    </row>
    <row r="237" spans="1:10" ht="12" customHeight="1">
      <c r="A237" s="3"/>
      <c r="B237" s="3"/>
      <c r="C237" s="3"/>
      <c r="D237" s="3"/>
      <c r="E237" s="1"/>
      <c r="F237" s="1"/>
      <c r="G237" s="1"/>
      <c r="H237" s="1"/>
      <c r="I237" s="1"/>
      <c r="J237" s="1"/>
    </row>
    <row r="238" spans="1:10" ht="12" customHeight="1">
      <c r="A238" s="3"/>
      <c r="B238" s="3"/>
      <c r="C238" s="3"/>
      <c r="D238" s="3"/>
      <c r="E238" s="1"/>
      <c r="F238" s="1"/>
      <c r="G238" s="1"/>
      <c r="H238" s="1"/>
      <c r="I238" s="1"/>
      <c r="J238" s="1"/>
    </row>
    <row r="239" spans="1:10" ht="12" customHeight="1">
      <c r="A239" s="3"/>
      <c r="B239" s="3"/>
      <c r="C239" s="3"/>
      <c r="D239" s="3"/>
      <c r="E239" s="1"/>
      <c r="F239" s="1"/>
      <c r="G239" s="1"/>
      <c r="H239" s="1"/>
      <c r="I239" s="1"/>
      <c r="J239" s="1"/>
    </row>
    <row r="240" spans="1:10" ht="12" customHeight="1">
      <c r="A240" s="3"/>
      <c r="B240" s="3"/>
      <c r="C240" s="3"/>
      <c r="D240" s="3"/>
      <c r="E240" s="1"/>
      <c r="F240" s="1"/>
      <c r="G240" s="1"/>
      <c r="H240" s="1"/>
      <c r="I240" s="1"/>
      <c r="J240" s="1"/>
    </row>
    <row r="241" spans="1:10" ht="12" customHeight="1">
      <c r="A241" s="3"/>
      <c r="B241" s="3"/>
      <c r="C241" s="3"/>
      <c r="D241" s="3"/>
      <c r="E241" s="1"/>
      <c r="F241" s="1"/>
      <c r="G241" s="1"/>
      <c r="H241" s="1"/>
      <c r="I241" s="1"/>
      <c r="J241" s="1"/>
    </row>
    <row r="242" spans="1:10" ht="12" customHeight="1">
      <c r="A242" s="3"/>
      <c r="B242" s="3"/>
      <c r="C242" s="3"/>
      <c r="D242" s="3"/>
      <c r="E242" s="1"/>
      <c r="F242" s="1"/>
      <c r="G242" s="1"/>
      <c r="H242" s="1"/>
      <c r="I242" s="1"/>
      <c r="J242" s="1"/>
    </row>
    <row r="243" spans="1:10" ht="12" customHeight="1">
      <c r="A243" s="3"/>
      <c r="B243" s="3"/>
      <c r="C243" s="3"/>
      <c r="D243" s="3"/>
      <c r="E243" s="1"/>
      <c r="F243" s="1"/>
      <c r="G243" s="1"/>
      <c r="H243" s="1"/>
      <c r="I243" s="1"/>
      <c r="J243" s="1"/>
    </row>
    <row r="244" spans="1:10" ht="12" customHeight="1">
      <c r="A244" s="3"/>
      <c r="B244" s="3"/>
      <c r="C244" s="3"/>
      <c r="D244" s="3"/>
      <c r="E244" s="1"/>
      <c r="F244" s="1"/>
      <c r="G244" s="1"/>
      <c r="H244" s="1"/>
      <c r="I244" s="1"/>
      <c r="J244" s="1"/>
    </row>
    <row r="245" spans="1:10" ht="12" customHeight="1">
      <c r="A245" s="3"/>
      <c r="B245" s="3"/>
      <c r="C245" s="3"/>
      <c r="D245" s="3"/>
      <c r="E245" s="1"/>
      <c r="F245" s="1"/>
      <c r="G245" s="1"/>
      <c r="H245" s="1"/>
      <c r="I245" s="1"/>
      <c r="J245" s="1"/>
    </row>
    <row r="246" spans="1:10" ht="12" customHeight="1">
      <c r="A246" s="3"/>
      <c r="B246" s="3"/>
      <c r="C246" s="3"/>
      <c r="D246" s="3"/>
      <c r="E246" s="1"/>
      <c r="F246" s="1"/>
      <c r="G246" s="1"/>
      <c r="H246" s="1"/>
      <c r="I246" s="1"/>
      <c r="J246" s="1"/>
    </row>
    <row r="247" spans="1:10" ht="12" customHeight="1">
      <c r="A247" s="3"/>
      <c r="B247" s="3"/>
      <c r="C247" s="3"/>
      <c r="D247" s="3"/>
      <c r="E247" s="1"/>
      <c r="F247" s="1"/>
      <c r="G247" s="1"/>
      <c r="H247" s="1"/>
      <c r="I247" s="1"/>
      <c r="J247" s="1"/>
    </row>
    <row r="248" spans="1:10" ht="12" customHeight="1">
      <c r="A248" s="3"/>
      <c r="B248" s="3"/>
      <c r="C248" s="3"/>
      <c r="D248" s="3"/>
      <c r="E248" s="1"/>
      <c r="F248" s="1"/>
      <c r="G248" s="1"/>
      <c r="H248" s="1"/>
      <c r="I248" s="1"/>
      <c r="J248" s="1"/>
    </row>
    <row r="249" spans="1:10" ht="12" customHeight="1">
      <c r="A249" s="3"/>
      <c r="B249" s="3"/>
      <c r="C249" s="3"/>
      <c r="D249" s="3"/>
      <c r="E249" s="1"/>
      <c r="F249" s="1"/>
      <c r="G249" s="1"/>
      <c r="H249" s="1"/>
      <c r="I249" s="1"/>
      <c r="J249" s="1"/>
    </row>
    <row r="250" spans="1:10" ht="12" customHeight="1">
      <c r="A250" s="3"/>
      <c r="B250" s="3"/>
      <c r="C250" s="3"/>
      <c r="D250" s="3"/>
      <c r="E250" s="1"/>
      <c r="F250" s="1"/>
      <c r="G250" s="1"/>
      <c r="H250" s="1"/>
      <c r="I250" s="1"/>
      <c r="J250" s="1"/>
    </row>
    <row r="251" spans="1:10" ht="12" customHeight="1">
      <c r="A251" s="3"/>
      <c r="B251" s="3"/>
      <c r="C251" s="3"/>
      <c r="D251" s="3"/>
      <c r="E251" s="1"/>
      <c r="F251" s="1"/>
      <c r="G251" s="1"/>
      <c r="H251" s="1"/>
      <c r="I251" s="1"/>
      <c r="J251" s="1"/>
    </row>
    <row r="252" spans="1:10" ht="12" customHeight="1">
      <c r="A252" s="3"/>
      <c r="B252" s="3"/>
      <c r="C252" s="3"/>
      <c r="D252" s="3"/>
      <c r="E252" s="1"/>
      <c r="F252" s="1"/>
      <c r="G252" s="1"/>
      <c r="H252" s="1"/>
      <c r="I252" s="1"/>
      <c r="J252" s="1"/>
    </row>
    <row r="253" spans="1:10" ht="12" customHeight="1">
      <c r="A253" s="3"/>
      <c r="B253" s="3"/>
      <c r="C253" s="3"/>
      <c r="D253" s="3"/>
      <c r="E253" s="1"/>
      <c r="F253" s="1"/>
      <c r="G253" s="1"/>
      <c r="H253" s="1"/>
      <c r="I253" s="1"/>
      <c r="J253" s="1"/>
    </row>
    <row r="254" spans="1:10" ht="12" customHeight="1">
      <c r="A254" s="3"/>
      <c r="B254" s="3"/>
      <c r="C254" s="3"/>
      <c r="D254" s="3"/>
      <c r="E254" s="1"/>
      <c r="F254" s="1"/>
      <c r="G254" s="1"/>
      <c r="H254" s="1"/>
      <c r="I254" s="1"/>
      <c r="J254" s="1"/>
    </row>
    <row r="255" spans="1:10" ht="12" customHeight="1">
      <c r="A255" s="3"/>
      <c r="B255" s="3"/>
      <c r="C255" s="3"/>
      <c r="D255" s="3"/>
      <c r="E255" s="1"/>
      <c r="F255" s="1"/>
      <c r="G255" s="1"/>
      <c r="H255" s="1"/>
      <c r="I255" s="1"/>
      <c r="J255" s="1"/>
    </row>
    <row r="256" spans="1:10" ht="12" customHeight="1">
      <c r="A256" s="3"/>
      <c r="B256" s="3"/>
      <c r="C256" s="3"/>
      <c r="D256" s="3"/>
      <c r="E256" s="1"/>
      <c r="F256" s="1"/>
      <c r="G256" s="1"/>
      <c r="H256" s="1"/>
      <c r="I256" s="1"/>
      <c r="J256" s="1"/>
    </row>
    <row r="257" spans="1:10" ht="12" customHeight="1">
      <c r="A257" s="3"/>
      <c r="B257" s="3"/>
      <c r="C257" s="3"/>
      <c r="D257" s="3"/>
      <c r="E257" s="1"/>
      <c r="F257" s="1"/>
      <c r="G257" s="1"/>
      <c r="H257" s="1"/>
      <c r="I257" s="1"/>
      <c r="J257" s="1"/>
    </row>
    <row r="258" spans="1:10" ht="12" customHeight="1">
      <c r="A258" s="3"/>
      <c r="B258" s="3"/>
      <c r="C258" s="3"/>
      <c r="D258" s="3"/>
      <c r="E258" s="1"/>
      <c r="F258" s="1"/>
      <c r="G258" s="1"/>
      <c r="H258" s="1"/>
      <c r="I258" s="1"/>
      <c r="J258" s="1"/>
    </row>
    <row r="259" spans="1:10" ht="12" customHeight="1">
      <c r="A259" s="3"/>
      <c r="B259" s="3"/>
      <c r="C259" s="3"/>
      <c r="D259" s="3"/>
      <c r="E259" s="1"/>
      <c r="F259" s="1"/>
      <c r="G259" s="1"/>
      <c r="H259" s="1"/>
      <c r="I259" s="1"/>
      <c r="J259" s="1"/>
    </row>
    <row r="260" spans="1:10" ht="12" customHeight="1">
      <c r="A260" s="3"/>
      <c r="B260" s="3"/>
      <c r="C260" s="3"/>
      <c r="D260" s="3"/>
      <c r="E260" s="1"/>
      <c r="F260" s="1"/>
      <c r="G260" s="1"/>
      <c r="H260" s="1"/>
      <c r="I260" s="1"/>
      <c r="J260" s="1"/>
    </row>
    <row r="261" spans="1:10" ht="12" customHeight="1">
      <c r="A261" s="3"/>
      <c r="B261" s="3"/>
      <c r="C261" s="3"/>
      <c r="D261" s="3"/>
      <c r="E261" s="1"/>
      <c r="F261" s="1"/>
      <c r="G261" s="1"/>
      <c r="H261" s="1"/>
      <c r="I261" s="1"/>
      <c r="J261" s="1"/>
    </row>
    <row r="262" spans="1:10" ht="12" customHeight="1">
      <c r="A262" s="3"/>
      <c r="B262" s="3"/>
      <c r="C262" s="3"/>
      <c r="D262" s="3"/>
      <c r="E262" s="1"/>
      <c r="F262" s="1"/>
      <c r="G262" s="1"/>
      <c r="H262" s="1"/>
      <c r="I262" s="1"/>
      <c r="J262" s="1"/>
    </row>
    <row r="263" spans="1:10" ht="12" customHeight="1">
      <c r="A263" s="3"/>
      <c r="B263" s="3"/>
      <c r="C263" s="3"/>
      <c r="D263" s="3"/>
      <c r="E263" s="1"/>
      <c r="F263" s="1"/>
      <c r="G263" s="1"/>
      <c r="H263" s="1"/>
      <c r="I263" s="1"/>
      <c r="J263" s="1"/>
    </row>
    <row r="264" spans="1:10" ht="12" customHeight="1">
      <c r="A264" s="3"/>
      <c r="B264" s="3"/>
      <c r="C264" s="3"/>
      <c r="D264" s="3"/>
      <c r="E264" s="1"/>
      <c r="F264" s="1"/>
      <c r="G264" s="1"/>
      <c r="H264" s="1"/>
      <c r="I264" s="1"/>
      <c r="J264" s="1"/>
    </row>
    <row r="265" spans="1:10" ht="12" customHeight="1">
      <c r="A265" s="3"/>
      <c r="B265" s="3"/>
      <c r="C265" s="3"/>
      <c r="D265" s="3"/>
      <c r="E265" s="1"/>
      <c r="F265" s="1"/>
      <c r="G265" s="1"/>
      <c r="H265" s="1"/>
      <c r="I265" s="1"/>
      <c r="J265" s="1"/>
    </row>
    <row r="266" spans="1:10" ht="12" customHeight="1">
      <c r="A266" s="3"/>
      <c r="B266" s="3"/>
      <c r="C266" s="3"/>
      <c r="D266" s="3"/>
      <c r="E266" s="1"/>
      <c r="F266" s="1"/>
      <c r="G266" s="1"/>
      <c r="H266" s="1"/>
      <c r="I266" s="1"/>
      <c r="J266" s="1"/>
    </row>
    <row r="267" spans="1:10" ht="12" customHeight="1">
      <c r="A267" s="3"/>
      <c r="B267" s="3"/>
      <c r="C267" s="3"/>
      <c r="D267" s="3"/>
      <c r="E267" s="1"/>
      <c r="F267" s="1"/>
      <c r="G267" s="1"/>
      <c r="H267" s="1"/>
      <c r="I267" s="1"/>
      <c r="J267" s="1"/>
    </row>
    <row r="268" spans="1:10" ht="12" customHeight="1">
      <c r="A268" s="3"/>
      <c r="B268" s="3"/>
      <c r="C268" s="3"/>
      <c r="D268" s="3"/>
      <c r="E268" s="1"/>
      <c r="F268" s="1"/>
      <c r="G268" s="1"/>
      <c r="H268" s="1"/>
      <c r="I268" s="1"/>
      <c r="J268" s="1"/>
    </row>
    <row r="269" spans="1:10" ht="12" customHeight="1">
      <c r="A269" s="3"/>
      <c r="B269" s="3"/>
      <c r="C269" s="3"/>
      <c r="D269" s="3"/>
      <c r="E269" s="1"/>
      <c r="F269" s="1"/>
      <c r="G269" s="1"/>
      <c r="H269" s="1"/>
      <c r="I269" s="1"/>
      <c r="J269" s="1"/>
    </row>
    <row r="270" spans="1:10" ht="12" customHeight="1">
      <c r="A270" s="3"/>
      <c r="B270" s="3"/>
      <c r="C270" s="3"/>
      <c r="D270" s="3"/>
      <c r="E270" s="1"/>
      <c r="F270" s="1"/>
      <c r="G270" s="1"/>
      <c r="H270" s="1"/>
      <c r="I270" s="1"/>
      <c r="J270" s="1"/>
    </row>
    <row r="271" spans="1:10" ht="12" customHeight="1">
      <c r="A271" s="3"/>
      <c r="B271" s="3"/>
      <c r="C271" s="3"/>
      <c r="D271" s="3"/>
      <c r="E271" s="1"/>
      <c r="F271" s="1"/>
      <c r="G271" s="1"/>
      <c r="H271" s="1"/>
      <c r="I271" s="1"/>
      <c r="J271" s="1"/>
    </row>
    <row r="272" spans="1:10" ht="12" customHeight="1">
      <c r="A272" s="3"/>
      <c r="B272" s="3"/>
      <c r="C272" s="3"/>
      <c r="D272" s="3"/>
      <c r="E272" s="1"/>
      <c r="F272" s="1"/>
      <c r="G272" s="1"/>
      <c r="H272" s="1"/>
      <c r="I272" s="1"/>
      <c r="J272" s="1"/>
    </row>
    <row r="273" spans="1:10" ht="12" customHeight="1">
      <c r="A273" s="3"/>
      <c r="B273" s="3"/>
      <c r="C273" s="3"/>
      <c r="D273" s="3"/>
      <c r="E273" s="1"/>
      <c r="F273" s="1"/>
      <c r="G273" s="1"/>
      <c r="H273" s="1"/>
      <c r="I273" s="1"/>
      <c r="J273" s="1"/>
    </row>
    <row r="274" spans="1:10" ht="12" customHeight="1">
      <c r="A274" s="3"/>
      <c r="B274" s="3"/>
      <c r="C274" s="3"/>
      <c r="D274" s="3"/>
      <c r="E274" s="1"/>
      <c r="F274" s="1"/>
      <c r="G274" s="1"/>
      <c r="H274" s="1"/>
      <c r="I274" s="1"/>
      <c r="J274" s="1"/>
    </row>
    <row r="275" spans="1:10" ht="15.75" customHeight="1">
      <c r="A275" s="4"/>
      <c r="B275" s="4"/>
      <c r="C275" s="4"/>
      <c r="D275" s="4"/>
      <c r="E275" s="1"/>
      <c r="F275" s="1"/>
      <c r="G275" s="1"/>
      <c r="H275" s="1"/>
      <c r="I275" s="1"/>
      <c r="J275" s="1"/>
    </row>
    <row r="276" spans="1:10" ht="15.75" customHeight="1"/>
    <row r="277" spans="1:10" ht="15.75" customHeight="1"/>
    <row r="278" spans="1:10" ht="15.75" customHeight="1"/>
    <row r="279" spans="1:10" ht="15.75" customHeight="1"/>
    <row r="280" spans="1:10" ht="15.75" customHeight="1"/>
    <row r="281" spans="1:10" ht="15.75" customHeight="1"/>
    <row r="282" spans="1:10" ht="15.75" customHeight="1"/>
    <row r="283" spans="1:10" ht="15.75" customHeight="1"/>
    <row r="284" spans="1:10" ht="15.75" customHeight="1"/>
    <row r="285" spans="1:10" ht="15.75" customHeight="1"/>
    <row r="286" spans="1:10" ht="15.75" customHeight="1"/>
    <row r="287" spans="1:10" ht="15.75" customHeight="1"/>
    <row r="288" spans="1:10"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44:D44"/>
    <mergeCell ref="B46:C46"/>
    <mergeCell ref="A52:D52"/>
    <mergeCell ref="A1:D4"/>
    <mergeCell ref="A5:D5"/>
    <mergeCell ref="A7:D7"/>
    <mergeCell ref="A10:D10"/>
    <mergeCell ref="A53:D53"/>
    <mergeCell ref="A54:D54"/>
    <mergeCell ref="A55:D55"/>
    <mergeCell ref="A56:D56"/>
    <mergeCell ref="A57:D57"/>
    <mergeCell ref="A67:D67"/>
    <mergeCell ref="A69:D69"/>
    <mergeCell ref="A70:D70"/>
    <mergeCell ref="A71:D71"/>
    <mergeCell ref="A72:D72"/>
    <mergeCell ref="A65:D65"/>
    <mergeCell ref="A63:D63"/>
    <mergeCell ref="A64:D64"/>
    <mergeCell ref="A58:D58"/>
    <mergeCell ref="A59:D59"/>
    <mergeCell ref="A60:D60"/>
    <mergeCell ref="A61:D61"/>
    <mergeCell ref="A62:D62"/>
  </mergeCells>
  <printOptions horizontalCentered="1"/>
  <pageMargins left="0" right="0" top="0" bottom="0" header="0" footer="0"/>
  <pageSetup paperSize="14" scale="72" fitToHeight="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L999"/>
  <sheetViews>
    <sheetView view="pageBreakPreview" topLeftCell="A52" zoomScale="120" zoomScaleNormal="140" zoomScaleSheetLayoutView="120" workbookViewId="0">
      <selection activeCell="N12" sqref="N12"/>
    </sheetView>
  </sheetViews>
  <sheetFormatPr defaultColWidth="12.5703125" defaultRowHeight="15" customHeight="1"/>
  <cols>
    <col min="1" max="1" width="24.42578125" customWidth="1"/>
    <col min="2" max="2" width="9.5703125" customWidth="1"/>
    <col min="3" max="3" width="24.7109375" customWidth="1"/>
    <col min="4" max="4" width="14.5703125" customWidth="1"/>
    <col min="5" max="5" width="12.85546875" customWidth="1"/>
    <col min="6" max="6" width="12.28515625" customWidth="1"/>
    <col min="7" max="7" width="15.42578125" customWidth="1"/>
    <col min="8" max="8" width="9.42578125" customWidth="1"/>
    <col min="9" max="9" width="14.85546875" customWidth="1"/>
  </cols>
  <sheetData>
    <row r="1" spans="1:12" ht="23.25" customHeight="1">
      <c r="A1" s="468" t="s">
        <v>712</v>
      </c>
      <c r="B1" s="469"/>
      <c r="C1" s="469"/>
      <c r="D1" s="469"/>
      <c r="E1" s="469"/>
      <c r="F1" s="469"/>
      <c r="G1" s="469"/>
      <c r="H1" s="469"/>
      <c r="I1" s="470"/>
    </row>
    <row r="2" spans="1:12" ht="12" customHeight="1">
      <c r="A2" s="471" t="s">
        <v>26</v>
      </c>
      <c r="B2" s="472"/>
      <c r="C2" s="473"/>
      <c r="D2" s="474" t="s">
        <v>27</v>
      </c>
      <c r="E2" s="473"/>
      <c r="F2" s="474" t="s">
        <v>28</v>
      </c>
      <c r="G2" s="473"/>
      <c r="H2" s="471" t="s">
        <v>96</v>
      </c>
      <c r="I2" s="473"/>
    </row>
    <row r="3" spans="1:12" ht="12.75">
      <c r="A3" s="404" t="s">
        <v>97</v>
      </c>
      <c r="B3" s="405"/>
      <c r="C3" s="405"/>
      <c r="D3" s="405"/>
      <c r="E3" s="405"/>
      <c r="F3" s="405"/>
      <c r="G3" s="405"/>
      <c r="H3" s="405"/>
      <c r="I3" s="406"/>
    </row>
    <row r="4" spans="1:12" ht="15" customHeight="1">
      <c r="A4" s="476" t="s">
        <v>98</v>
      </c>
      <c r="B4" s="389"/>
      <c r="C4" s="415"/>
      <c r="D4" s="466">
        <v>92.9</v>
      </c>
      <c r="E4" s="467"/>
      <c r="F4" s="466">
        <v>90.2</v>
      </c>
      <c r="G4" s="467"/>
      <c r="H4" s="475" t="s">
        <v>99</v>
      </c>
      <c r="I4" s="467"/>
      <c r="J4" s="9"/>
      <c r="K4" s="9"/>
      <c r="L4" s="9"/>
    </row>
    <row r="5" spans="1:12" ht="15" customHeight="1">
      <c r="A5" s="477" t="s">
        <v>100</v>
      </c>
      <c r="B5" s="389"/>
      <c r="C5" s="415"/>
      <c r="D5" s="478">
        <v>97.1</v>
      </c>
      <c r="E5" s="415"/>
      <c r="F5" s="478">
        <v>95.9</v>
      </c>
      <c r="G5" s="415"/>
      <c r="H5" s="479" t="s">
        <v>99</v>
      </c>
      <c r="I5" s="415"/>
      <c r="J5" s="9"/>
      <c r="K5" s="9"/>
      <c r="L5" s="9"/>
    </row>
    <row r="6" spans="1:12" ht="15" customHeight="1">
      <c r="A6" s="431" t="s">
        <v>658</v>
      </c>
      <c r="B6" s="432"/>
      <c r="C6" s="417"/>
      <c r="D6" s="416"/>
      <c r="E6" s="417"/>
      <c r="F6" s="434"/>
      <c r="G6" s="417"/>
      <c r="H6" s="423" t="s">
        <v>101</v>
      </c>
      <c r="I6" s="417"/>
      <c r="J6" s="9"/>
      <c r="K6" s="9"/>
      <c r="L6" s="9"/>
    </row>
    <row r="7" spans="1:12" ht="15" customHeight="1">
      <c r="A7" s="441" t="s">
        <v>102</v>
      </c>
      <c r="B7" s="420"/>
      <c r="C7" s="421"/>
      <c r="D7" s="416">
        <v>99.81</v>
      </c>
      <c r="E7" s="417"/>
      <c r="F7" s="422">
        <v>99.31</v>
      </c>
      <c r="G7" s="417"/>
      <c r="H7" s="423"/>
      <c r="I7" s="417"/>
      <c r="J7" s="9"/>
      <c r="K7" s="9"/>
      <c r="L7" s="9"/>
    </row>
    <row r="8" spans="1:12" ht="15" customHeight="1">
      <c r="A8" s="433" t="s">
        <v>663</v>
      </c>
      <c r="B8" s="420"/>
      <c r="C8" s="421"/>
      <c r="D8" s="416">
        <v>84.83</v>
      </c>
      <c r="E8" s="417"/>
      <c r="F8" s="434">
        <v>81.36</v>
      </c>
      <c r="G8" s="417"/>
      <c r="H8" s="436"/>
      <c r="I8" s="417"/>
      <c r="J8" s="9"/>
      <c r="K8" s="9"/>
      <c r="L8" s="9"/>
    </row>
    <row r="9" spans="1:12" ht="15" customHeight="1">
      <c r="A9" s="431" t="s">
        <v>659</v>
      </c>
      <c r="B9" s="432"/>
      <c r="C9" s="417"/>
      <c r="D9" s="453"/>
      <c r="E9" s="417"/>
      <c r="F9" s="436"/>
      <c r="G9" s="417"/>
      <c r="H9" s="423" t="s">
        <v>101</v>
      </c>
      <c r="I9" s="417"/>
      <c r="J9" s="9"/>
      <c r="K9" s="9"/>
      <c r="L9" s="9"/>
    </row>
    <row r="10" spans="1:12" ht="15" customHeight="1">
      <c r="A10" s="441" t="s">
        <v>102</v>
      </c>
      <c r="B10" s="420"/>
      <c r="C10" s="421"/>
      <c r="D10" s="453">
        <v>0.03</v>
      </c>
      <c r="E10" s="417"/>
      <c r="F10" s="453">
        <v>0.11</v>
      </c>
      <c r="G10" s="417"/>
      <c r="H10" s="423"/>
      <c r="I10" s="417"/>
      <c r="J10" s="9"/>
      <c r="K10" s="9"/>
      <c r="L10" s="9"/>
    </row>
    <row r="11" spans="1:12" ht="15" customHeight="1">
      <c r="A11" s="433" t="s">
        <v>663</v>
      </c>
      <c r="B11" s="420"/>
      <c r="C11" s="421"/>
      <c r="D11" s="416">
        <v>2.66</v>
      </c>
      <c r="E11" s="417"/>
      <c r="F11" s="416">
        <v>3.32</v>
      </c>
      <c r="G11" s="417"/>
      <c r="H11" s="423"/>
      <c r="I11" s="417"/>
      <c r="J11" s="9"/>
      <c r="K11" s="9"/>
      <c r="L11" s="9"/>
    </row>
    <row r="12" spans="1:12" ht="15" customHeight="1">
      <c r="A12" s="431" t="s">
        <v>660</v>
      </c>
      <c r="B12" s="432"/>
      <c r="C12" s="417"/>
      <c r="D12" s="465"/>
      <c r="E12" s="417"/>
      <c r="F12" s="465"/>
      <c r="G12" s="417"/>
      <c r="H12" s="423" t="s">
        <v>101</v>
      </c>
      <c r="I12" s="417"/>
      <c r="J12" s="9"/>
      <c r="K12" s="9"/>
      <c r="L12" s="9"/>
    </row>
    <row r="13" spans="1:12" ht="15" customHeight="1">
      <c r="A13" s="433" t="s">
        <v>102</v>
      </c>
      <c r="B13" s="420"/>
      <c r="C13" s="421"/>
      <c r="D13" s="416">
        <v>88.52</v>
      </c>
      <c r="E13" s="417"/>
      <c r="F13" s="434">
        <v>86.85</v>
      </c>
      <c r="G13" s="417"/>
      <c r="H13" s="423"/>
      <c r="I13" s="417"/>
      <c r="J13" s="9"/>
      <c r="K13" s="9"/>
      <c r="L13" s="9"/>
    </row>
    <row r="14" spans="1:12" ht="15" customHeight="1">
      <c r="A14" s="433" t="s">
        <v>663</v>
      </c>
      <c r="B14" s="420"/>
      <c r="C14" s="421"/>
      <c r="D14" s="416">
        <v>87.34</v>
      </c>
      <c r="E14" s="417"/>
      <c r="F14" s="422">
        <v>81.06</v>
      </c>
      <c r="G14" s="417"/>
      <c r="H14" s="423"/>
      <c r="I14" s="417"/>
      <c r="J14" s="9"/>
      <c r="K14" s="9"/>
      <c r="L14" s="9"/>
    </row>
    <row r="15" spans="1:12" ht="15" customHeight="1">
      <c r="A15" s="435" t="s">
        <v>103</v>
      </c>
      <c r="B15" s="432"/>
      <c r="C15" s="417"/>
      <c r="D15" s="422"/>
      <c r="E15" s="417"/>
      <c r="F15" s="422"/>
      <c r="G15" s="417"/>
      <c r="H15" s="423" t="s">
        <v>104</v>
      </c>
      <c r="I15" s="417"/>
      <c r="J15" s="9"/>
      <c r="K15" s="9"/>
      <c r="L15" s="9"/>
    </row>
    <row r="16" spans="1:12" ht="15" customHeight="1">
      <c r="A16" s="435" t="s">
        <v>632</v>
      </c>
      <c r="B16" s="432"/>
      <c r="C16" s="417"/>
      <c r="D16" s="20"/>
      <c r="E16" s="21"/>
      <c r="F16" s="436"/>
      <c r="G16" s="417"/>
      <c r="H16" s="423"/>
      <c r="I16" s="417"/>
      <c r="J16" s="9"/>
      <c r="K16" s="9"/>
      <c r="L16" s="9"/>
    </row>
    <row r="17" spans="1:12" ht="15" customHeight="1">
      <c r="A17" s="419" t="s">
        <v>105</v>
      </c>
      <c r="B17" s="420"/>
      <c r="C17" s="421"/>
      <c r="D17" s="422">
        <v>4.0999999999999996</v>
      </c>
      <c r="E17" s="417"/>
      <c r="F17" s="422">
        <v>4.4000000000000004</v>
      </c>
      <c r="G17" s="417"/>
      <c r="H17" s="423"/>
      <c r="I17" s="417"/>
      <c r="J17" s="9"/>
      <c r="K17" s="9"/>
      <c r="L17" s="9"/>
    </row>
    <row r="18" spans="1:12" ht="15" customHeight="1">
      <c r="A18" s="419" t="s">
        <v>106</v>
      </c>
      <c r="B18" s="420"/>
      <c r="C18" s="421"/>
      <c r="D18" s="422">
        <v>18.7</v>
      </c>
      <c r="E18" s="417"/>
      <c r="F18" s="422">
        <v>22.5</v>
      </c>
      <c r="G18" s="417"/>
      <c r="H18" s="423"/>
      <c r="I18" s="417"/>
      <c r="J18" s="9"/>
      <c r="K18" s="9"/>
      <c r="L18" s="9"/>
    </row>
    <row r="19" spans="1:12" ht="15" customHeight="1">
      <c r="A19" s="419" t="s">
        <v>107</v>
      </c>
      <c r="B19" s="420"/>
      <c r="C19" s="421"/>
      <c r="D19" s="422">
        <v>10.3</v>
      </c>
      <c r="E19" s="417"/>
      <c r="F19" s="422">
        <v>10.9</v>
      </c>
      <c r="G19" s="417"/>
      <c r="H19" s="423"/>
      <c r="I19" s="417"/>
      <c r="J19" s="9"/>
      <c r="K19" s="9"/>
      <c r="L19" s="9"/>
    </row>
    <row r="20" spans="1:12" ht="15" customHeight="1">
      <c r="A20" s="419" t="s">
        <v>108</v>
      </c>
      <c r="B20" s="420"/>
      <c r="C20" s="421"/>
      <c r="D20" s="422">
        <v>14.6</v>
      </c>
      <c r="E20" s="417"/>
      <c r="F20" s="422">
        <v>15.9</v>
      </c>
      <c r="G20" s="417"/>
      <c r="H20" s="423"/>
      <c r="I20" s="417"/>
      <c r="J20" s="9"/>
      <c r="K20" s="9"/>
      <c r="L20" s="9"/>
    </row>
    <row r="21" spans="1:12" ht="15" customHeight="1">
      <c r="A21" s="419" t="s">
        <v>109</v>
      </c>
      <c r="B21" s="420"/>
      <c r="C21" s="421"/>
      <c r="D21" s="422">
        <v>20.7</v>
      </c>
      <c r="E21" s="417"/>
      <c r="F21" s="422">
        <v>19.7</v>
      </c>
      <c r="G21" s="417"/>
      <c r="H21" s="423"/>
      <c r="I21" s="417"/>
      <c r="J21" s="9"/>
      <c r="K21" s="9"/>
      <c r="L21" s="9"/>
    </row>
    <row r="22" spans="1:12" ht="15" customHeight="1">
      <c r="A22" s="419" t="s">
        <v>110</v>
      </c>
      <c r="B22" s="420"/>
      <c r="C22" s="421"/>
      <c r="D22" s="422">
        <v>2.2999999999999998</v>
      </c>
      <c r="E22" s="417"/>
      <c r="F22" s="422">
        <v>2.1</v>
      </c>
      <c r="G22" s="417"/>
      <c r="H22" s="423"/>
      <c r="I22" s="417"/>
      <c r="J22" s="9"/>
      <c r="K22" s="9"/>
      <c r="L22" s="9"/>
    </row>
    <row r="23" spans="1:12" ht="15" customHeight="1">
      <c r="A23" s="419" t="s">
        <v>111</v>
      </c>
      <c r="B23" s="420"/>
      <c r="C23" s="421"/>
      <c r="D23" s="422">
        <v>2.5</v>
      </c>
      <c r="E23" s="417"/>
      <c r="F23" s="422">
        <v>2.5</v>
      </c>
      <c r="G23" s="417"/>
      <c r="H23" s="423"/>
      <c r="I23" s="417"/>
      <c r="J23" s="9"/>
      <c r="K23" s="9"/>
      <c r="L23" s="9"/>
    </row>
    <row r="24" spans="1:12" ht="15" customHeight="1">
      <c r="A24" s="419" t="s">
        <v>112</v>
      </c>
      <c r="B24" s="420"/>
      <c r="C24" s="421"/>
      <c r="D24" s="422">
        <v>0.7</v>
      </c>
      <c r="E24" s="417"/>
      <c r="F24" s="422">
        <v>0.7</v>
      </c>
      <c r="G24" s="417"/>
      <c r="H24" s="427"/>
      <c r="I24" s="417"/>
      <c r="J24" s="9"/>
      <c r="K24" s="9"/>
      <c r="L24" s="9"/>
    </row>
    <row r="25" spans="1:12" ht="15" customHeight="1">
      <c r="A25" s="419" t="s">
        <v>113</v>
      </c>
      <c r="B25" s="420"/>
      <c r="C25" s="421"/>
      <c r="D25" s="422">
        <v>2.7</v>
      </c>
      <c r="E25" s="417"/>
      <c r="F25" s="422">
        <v>2.8</v>
      </c>
      <c r="G25" s="417"/>
      <c r="H25" s="423"/>
      <c r="I25" s="417"/>
      <c r="J25" s="9"/>
      <c r="K25" s="9"/>
      <c r="L25" s="9"/>
    </row>
    <row r="26" spans="1:12" ht="15" customHeight="1">
      <c r="A26" s="419" t="s">
        <v>114</v>
      </c>
      <c r="B26" s="420"/>
      <c r="C26" s="421"/>
      <c r="D26" s="422">
        <v>9</v>
      </c>
      <c r="E26" s="417"/>
      <c r="F26" s="422">
        <v>7.9</v>
      </c>
      <c r="G26" s="417"/>
      <c r="H26" s="423"/>
      <c r="I26" s="417"/>
      <c r="J26" s="9"/>
      <c r="K26" s="9"/>
      <c r="L26" s="9"/>
    </row>
    <row r="27" spans="1:12" ht="15" customHeight="1">
      <c r="A27" s="419" t="s">
        <v>115</v>
      </c>
      <c r="B27" s="420"/>
      <c r="C27" s="421"/>
      <c r="D27" s="422">
        <v>14.5</v>
      </c>
      <c r="E27" s="417"/>
      <c r="F27" s="422">
        <v>10.5</v>
      </c>
      <c r="G27" s="417"/>
      <c r="H27" s="423"/>
      <c r="I27" s="417"/>
      <c r="J27" s="9"/>
      <c r="K27" s="9"/>
      <c r="L27" s="9"/>
    </row>
    <row r="28" spans="1:12" ht="24.95" customHeight="1">
      <c r="A28" s="424" t="s">
        <v>669</v>
      </c>
      <c r="B28" s="425"/>
      <c r="C28" s="426"/>
      <c r="D28" s="416" t="s">
        <v>630</v>
      </c>
      <c r="E28" s="417"/>
      <c r="F28" s="416" t="s">
        <v>630</v>
      </c>
      <c r="G28" s="417"/>
      <c r="H28" s="418" t="s">
        <v>116</v>
      </c>
      <c r="I28" s="417"/>
      <c r="J28" s="9"/>
      <c r="K28" s="9"/>
      <c r="L28" s="9"/>
    </row>
    <row r="29" spans="1:12" ht="15" customHeight="1">
      <c r="A29" s="435" t="s">
        <v>695</v>
      </c>
      <c r="B29" s="432"/>
      <c r="C29" s="417"/>
      <c r="D29" s="440">
        <v>2572137</v>
      </c>
      <c r="E29" s="417"/>
      <c r="F29" s="436">
        <v>1871080</v>
      </c>
      <c r="G29" s="417"/>
      <c r="H29" s="423" t="s">
        <v>117</v>
      </c>
      <c r="I29" s="417"/>
      <c r="J29" s="9"/>
      <c r="K29" s="9"/>
      <c r="L29" s="9"/>
    </row>
    <row r="30" spans="1:12" ht="15" customHeight="1">
      <c r="A30" s="419" t="s">
        <v>118</v>
      </c>
      <c r="B30" s="420"/>
      <c r="C30" s="421"/>
      <c r="D30" s="440">
        <v>871026</v>
      </c>
      <c r="E30" s="417"/>
      <c r="F30" s="436">
        <v>931336</v>
      </c>
      <c r="G30" s="417"/>
      <c r="H30" s="423"/>
      <c r="I30" s="417"/>
      <c r="J30" s="9"/>
      <c r="K30" s="9"/>
      <c r="L30" s="9"/>
    </row>
    <row r="31" spans="1:12" ht="15" customHeight="1">
      <c r="A31" s="419" t="s">
        <v>119</v>
      </c>
      <c r="B31" s="420"/>
      <c r="C31" s="421"/>
      <c r="D31" s="440">
        <v>1701111</v>
      </c>
      <c r="E31" s="417"/>
      <c r="F31" s="436">
        <v>939744</v>
      </c>
      <c r="G31" s="417"/>
      <c r="H31" s="423"/>
      <c r="I31" s="417"/>
      <c r="J31" s="9"/>
      <c r="K31" s="9"/>
      <c r="L31" s="9"/>
    </row>
    <row r="32" spans="1:12" ht="24.95" customHeight="1">
      <c r="A32" s="424" t="s">
        <v>661</v>
      </c>
      <c r="B32" s="425"/>
      <c r="C32" s="426"/>
      <c r="D32" s="416"/>
      <c r="E32" s="417"/>
      <c r="F32" s="416"/>
      <c r="G32" s="417"/>
      <c r="H32" s="418" t="s">
        <v>120</v>
      </c>
      <c r="I32" s="417"/>
      <c r="J32" s="9"/>
      <c r="K32" s="9"/>
      <c r="L32" s="9"/>
    </row>
    <row r="33" spans="1:12" ht="15" customHeight="1">
      <c r="A33" s="441" t="s">
        <v>121</v>
      </c>
      <c r="B33" s="420"/>
      <c r="C33" s="421"/>
      <c r="D33" s="440">
        <v>53355</v>
      </c>
      <c r="E33" s="417"/>
      <c r="F33" s="436">
        <v>33263</v>
      </c>
      <c r="G33" s="417"/>
      <c r="H33" s="423"/>
      <c r="I33" s="417"/>
      <c r="J33" s="9"/>
      <c r="K33" s="9"/>
      <c r="L33" s="9"/>
    </row>
    <row r="34" spans="1:12" ht="15" customHeight="1">
      <c r="A34" s="441" t="s">
        <v>122</v>
      </c>
      <c r="B34" s="420"/>
      <c r="C34" s="421"/>
      <c r="D34" s="440">
        <v>52615</v>
      </c>
      <c r="E34" s="417"/>
      <c r="F34" s="436">
        <v>19224</v>
      </c>
      <c r="G34" s="417"/>
      <c r="H34" s="423"/>
      <c r="I34" s="417"/>
      <c r="J34" s="9"/>
      <c r="K34" s="9"/>
      <c r="L34" s="9"/>
    </row>
    <row r="35" spans="1:12" ht="15" customHeight="1">
      <c r="A35" s="441" t="s">
        <v>123</v>
      </c>
      <c r="B35" s="420"/>
      <c r="C35" s="421"/>
      <c r="D35" s="440">
        <v>17036</v>
      </c>
      <c r="E35" s="417"/>
      <c r="F35" s="436">
        <v>33719</v>
      </c>
      <c r="G35" s="417"/>
      <c r="H35" s="423"/>
      <c r="I35" s="417"/>
      <c r="J35" s="9"/>
      <c r="K35" s="9"/>
      <c r="L35" s="9"/>
    </row>
    <row r="36" spans="1:12" ht="15" customHeight="1">
      <c r="A36" s="441" t="s">
        <v>124</v>
      </c>
      <c r="B36" s="420"/>
      <c r="C36" s="421"/>
      <c r="D36" s="440">
        <v>12437</v>
      </c>
      <c r="E36" s="417"/>
      <c r="F36" s="436">
        <v>19294</v>
      </c>
      <c r="G36" s="417"/>
      <c r="H36" s="423"/>
      <c r="I36" s="417"/>
      <c r="J36" s="9"/>
      <c r="K36" s="9"/>
      <c r="L36" s="9"/>
    </row>
    <row r="37" spans="1:12" ht="15" customHeight="1">
      <c r="A37" s="441" t="s">
        <v>125</v>
      </c>
      <c r="B37" s="420"/>
      <c r="C37" s="421"/>
      <c r="D37" s="440">
        <v>17383</v>
      </c>
      <c r="E37" s="417"/>
      <c r="F37" s="436">
        <v>7493</v>
      </c>
      <c r="G37" s="417"/>
      <c r="H37" s="423"/>
      <c r="I37" s="417"/>
      <c r="J37" s="9"/>
      <c r="K37" s="9"/>
      <c r="L37" s="9"/>
    </row>
    <row r="38" spans="1:12" ht="24.95" customHeight="1">
      <c r="A38" s="424" t="s">
        <v>670</v>
      </c>
      <c r="B38" s="432"/>
      <c r="C38" s="417"/>
      <c r="D38" s="463" t="s">
        <v>126</v>
      </c>
      <c r="E38" s="417"/>
      <c r="F38" s="436" t="s">
        <v>127</v>
      </c>
      <c r="G38" s="417"/>
      <c r="H38" s="423" t="s">
        <v>128</v>
      </c>
      <c r="I38" s="417"/>
      <c r="J38" s="9"/>
      <c r="K38" s="9"/>
      <c r="L38" s="9"/>
    </row>
    <row r="39" spans="1:12" ht="15" customHeight="1">
      <c r="A39" s="464" t="s">
        <v>671</v>
      </c>
      <c r="B39" s="432"/>
      <c r="C39" s="417"/>
      <c r="D39" s="436">
        <v>459923</v>
      </c>
      <c r="E39" s="417"/>
      <c r="F39" s="436">
        <v>512409</v>
      </c>
      <c r="G39" s="417"/>
      <c r="H39" s="423" t="s">
        <v>128</v>
      </c>
      <c r="I39" s="417"/>
      <c r="J39" s="9"/>
      <c r="K39" s="9"/>
      <c r="L39" s="9"/>
    </row>
    <row r="40" spans="1:12" ht="15" customHeight="1">
      <c r="A40" s="464" t="s">
        <v>672</v>
      </c>
      <c r="B40" s="432"/>
      <c r="C40" s="417"/>
      <c r="D40" s="440">
        <v>751592</v>
      </c>
      <c r="E40" s="417"/>
      <c r="F40" s="436">
        <v>677132</v>
      </c>
      <c r="G40" s="417"/>
      <c r="H40" s="423" t="s">
        <v>128</v>
      </c>
      <c r="I40" s="417"/>
      <c r="J40" s="9"/>
      <c r="K40" s="9"/>
      <c r="L40" s="9"/>
    </row>
    <row r="41" spans="1:12" ht="15" customHeight="1">
      <c r="A41" s="404" t="s">
        <v>129</v>
      </c>
      <c r="B41" s="405"/>
      <c r="C41" s="405"/>
      <c r="D41" s="405"/>
      <c r="E41" s="405"/>
      <c r="F41" s="405"/>
      <c r="G41" s="405"/>
      <c r="H41" s="405"/>
      <c r="I41" s="406"/>
      <c r="J41" s="9"/>
      <c r="K41" s="9"/>
      <c r="L41" s="9"/>
    </row>
    <row r="42" spans="1:12" ht="15" customHeight="1">
      <c r="A42" s="435" t="s">
        <v>130</v>
      </c>
      <c r="B42" s="432"/>
      <c r="C42" s="417"/>
      <c r="D42" s="453">
        <v>51.2</v>
      </c>
      <c r="E42" s="417"/>
      <c r="F42" s="453">
        <v>75.400000000000006</v>
      </c>
      <c r="G42" s="417"/>
      <c r="H42" s="461" t="s">
        <v>104</v>
      </c>
      <c r="I42" s="462"/>
      <c r="J42" s="9"/>
      <c r="K42" s="9"/>
      <c r="L42" s="9"/>
    </row>
    <row r="43" spans="1:12" ht="15" customHeight="1">
      <c r="A43" s="435" t="s">
        <v>131</v>
      </c>
      <c r="B43" s="432"/>
      <c r="C43" s="417"/>
      <c r="D43" s="453">
        <v>91.8</v>
      </c>
      <c r="E43" s="417"/>
      <c r="F43" s="453">
        <v>92.5</v>
      </c>
      <c r="G43" s="417"/>
      <c r="H43" s="456" t="s">
        <v>104</v>
      </c>
      <c r="I43" s="457"/>
      <c r="J43" s="9"/>
      <c r="K43" s="9"/>
      <c r="L43" s="9"/>
    </row>
    <row r="44" spans="1:12" ht="24.95" customHeight="1">
      <c r="A44" s="431" t="s">
        <v>631</v>
      </c>
      <c r="B44" s="432"/>
      <c r="C44" s="417"/>
      <c r="D44" s="458"/>
      <c r="E44" s="417"/>
      <c r="F44" s="458"/>
      <c r="G44" s="417"/>
      <c r="H44" s="456" t="s">
        <v>104</v>
      </c>
      <c r="I44" s="457"/>
      <c r="J44" s="9"/>
      <c r="K44" s="9"/>
      <c r="L44" s="9"/>
    </row>
    <row r="45" spans="1:12" ht="15" customHeight="1">
      <c r="A45" s="419" t="s">
        <v>132</v>
      </c>
      <c r="B45" s="420"/>
      <c r="C45" s="421"/>
      <c r="D45" s="458">
        <v>4432</v>
      </c>
      <c r="E45" s="417"/>
      <c r="F45" s="458">
        <v>8326</v>
      </c>
      <c r="G45" s="417"/>
      <c r="H45" s="456"/>
      <c r="I45" s="457"/>
      <c r="J45" s="9"/>
      <c r="K45" s="9"/>
      <c r="L45" s="9"/>
    </row>
    <row r="46" spans="1:12" ht="15" customHeight="1">
      <c r="A46" s="419" t="s">
        <v>133</v>
      </c>
      <c r="B46" s="420"/>
      <c r="C46" s="421"/>
      <c r="D46" s="458">
        <v>5567</v>
      </c>
      <c r="E46" s="417"/>
      <c r="F46" s="458">
        <v>3472</v>
      </c>
      <c r="G46" s="417"/>
      <c r="H46" s="456"/>
      <c r="I46" s="457"/>
      <c r="J46" s="9"/>
      <c r="K46" s="9"/>
      <c r="L46" s="9"/>
    </row>
    <row r="47" spans="1:12" ht="15" customHeight="1">
      <c r="A47" s="419" t="s">
        <v>134</v>
      </c>
      <c r="B47" s="420"/>
      <c r="C47" s="421"/>
      <c r="D47" s="458">
        <v>1748</v>
      </c>
      <c r="E47" s="417"/>
      <c r="F47" s="458">
        <v>1549</v>
      </c>
      <c r="G47" s="417"/>
      <c r="H47" s="456"/>
      <c r="I47" s="457"/>
      <c r="J47" s="9"/>
      <c r="K47" s="9"/>
      <c r="L47" s="9"/>
    </row>
    <row r="48" spans="1:12" ht="15" customHeight="1">
      <c r="A48" s="435" t="s">
        <v>135</v>
      </c>
      <c r="B48" s="432"/>
      <c r="C48" s="417"/>
      <c r="D48" s="453">
        <v>8.1999999999999993</v>
      </c>
      <c r="E48" s="417"/>
      <c r="F48" s="453">
        <v>7.5</v>
      </c>
      <c r="G48" s="417"/>
      <c r="H48" s="456" t="s">
        <v>104</v>
      </c>
      <c r="I48" s="457"/>
      <c r="J48" s="9"/>
      <c r="K48" s="9"/>
      <c r="L48" s="9"/>
    </row>
    <row r="49" spans="1:12" ht="15" customHeight="1">
      <c r="A49" s="435" t="s">
        <v>136</v>
      </c>
      <c r="B49" s="432"/>
      <c r="C49" s="417"/>
      <c r="D49" s="453">
        <v>13.2</v>
      </c>
      <c r="E49" s="417"/>
      <c r="F49" s="453">
        <v>17.7</v>
      </c>
      <c r="G49" s="417"/>
      <c r="H49" s="456" t="s">
        <v>104</v>
      </c>
      <c r="I49" s="457"/>
      <c r="J49" s="9"/>
      <c r="K49" s="9"/>
      <c r="L49" s="9"/>
    </row>
    <row r="50" spans="1:12" ht="15" customHeight="1">
      <c r="A50" s="435" t="s">
        <v>137</v>
      </c>
      <c r="B50" s="432"/>
      <c r="C50" s="417"/>
      <c r="D50" s="453">
        <v>11.3</v>
      </c>
      <c r="E50" s="417"/>
      <c r="F50" s="453">
        <v>4.7</v>
      </c>
      <c r="G50" s="417"/>
      <c r="H50" s="456" t="s">
        <v>104</v>
      </c>
      <c r="I50" s="457"/>
      <c r="J50" s="9"/>
      <c r="K50" s="9"/>
      <c r="L50" s="9"/>
    </row>
    <row r="51" spans="1:12" ht="15" customHeight="1">
      <c r="A51" s="435" t="s">
        <v>138</v>
      </c>
      <c r="B51" s="432"/>
      <c r="C51" s="417"/>
      <c r="D51" s="452" t="s">
        <v>139</v>
      </c>
      <c r="E51" s="417"/>
      <c r="F51" s="460" t="s">
        <v>132</v>
      </c>
      <c r="G51" s="417"/>
      <c r="H51" s="456" t="s">
        <v>104</v>
      </c>
      <c r="I51" s="457"/>
      <c r="J51" s="9"/>
      <c r="K51" s="9"/>
      <c r="L51" s="9"/>
    </row>
    <row r="52" spans="1:12" ht="35.1" customHeight="1">
      <c r="A52" s="435" t="s">
        <v>140</v>
      </c>
      <c r="B52" s="432"/>
      <c r="C52" s="417"/>
      <c r="D52" s="454" t="s">
        <v>633</v>
      </c>
      <c r="E52" s="417"/>
      <c r="F52" s="455" t="s">
        <v>141</v>
      </c>
      <c r="G52" s="417"/>
      <c r="H52" s="456" t="s">
        <v>104</v>
      </c>
      <c r="I52" s="457"/>
      <c r="J52" s="9"/>
      <c r="K52" s="9"/>
      <c r="L52" s="9"/>
    </row>
    <row r="53" spans="1:12" ht="15" customHeight="1">
      <c r="A53" s="435" t="s">
        <v>142</v>
      </c>
      <c r="B53" s="432"/>
      <c r="C53" s="417"/>
      <c r="D53" s="458">
        <v>1134.9352690999999</v>
      </c>
      <c r="E53" s="417"/>
      <c r="F53" s="458">
        <v>828.46814819999997</v>
      </c>
      <c r="G53" s="417"/>
      <c r="H53" s="453" t="s">
        <v>143</v>
      </c>
      <c r="I53" s="417"/>
      <c r="J53" s="9"/>
      <c r="K53" s="9"/>
      <c r="L53" s="9"/>
    </row>
    <row r="54" spans="1:12" ht="15" customHeight="1">
      <c r="A54" s="435" t="s">
        <v>144</v>
      </c>
      <c r="B54" s="432"/>
      <c r="C54" s="417"/>
      <c r="D54" s="459" t="s">
        <v>145</v>
      </c>
      <c r="E54" s="417"/>
      <c r="F54" s="452" t="s">
        <v>146</v>
      </c>
      <c r="G54" s="417"/>
      <c r="H54" s="453" t="s">
        <v>143</v>
      </c>
      <c r="I54" s="417"/>
      <c r="J54" s="9"/>
      <c r="K54" s="9"/>
      <c r="L54" s="9"/>
    </row>
    <row r="55" spans="1:12" ht="15" customHeight="1">
      <c r="A55" s="435" t="s">
        <v>147</v>
      </c>
      <c r="B55" s="432"/>
      <c r="C55" s="417"/>
      <c r="D55" s="452" t="s">
        <v>148</v>
      </c>
      <c r="E55" s="417"/>
      <c r="F55" s="452" t="s">
        <v>148</v>
      </c>
      <c r="G55" s="417"/>
      <c r="H55" s="453" t="s">
        <v>143</v>
      </c>
      <c r="I55" s="417"/>
      <c r="J55" s="9"/>
      <c r="K55" s="9"/>
      <c r="L55" s="9"/>
    </row>
    <row r="56" spans="1:12" ht="24.95" customHeight="1">
      <c r="A56" s="435" t="s">
        <v>149</v>
      </c>
      <c r="B56" s="432"/>
      <c r="C56" s="417"/>
      <c r="D56" s="452" t="s">
        <v>150</v>
      </c>
      <c r="E56" s="417"/>
      <c r="F56" s="454" t="s">
        <v>151</v>
      </c>
      <c r="G56" s="417"/>
      <c r="H56" s="453" t="s">
        <v>143</v>
      </c>
      <c r="I56" s="417"/>
      <c r="J56" s="9"/>
      <c r="K56" s="9"/>
      <c r="L56" s="9"/>
    </row>
    <row r="57" spans="1:12" ht="15" customHeight="1">
      <c r="A57" s="435" t="s">
        <v>152</v>
      </c>
      <c r="B57" s="432"/>
      <c r="C57" s="417"/>
      <c r="D57" s="436">
        <v>74545.784020095103</v>
      </c>
      <c r="E57" s="417"/>
      <c r="F57" s="436">
        <v>122923.92621387</v>
      </c>
      <c r="G57" s="417"/>
      <c r="H57" s="453" t="s">
        <v>143</v>
      </c>
      <c r="I57" s="417"/>
      <c r="J57" s="9"/>
      <c r="K57" s="9"/>
      <c r="L57" s="9"/>
    </row>
    <row r="58" spans="1:12" ht="15" customHeight="1">
      <c r="A58" s="442" t="s">
        <v>153</v>
      </c>
      <c r="B58" s="443"/>
      <c r="C58" s="444"/>
      <c r="D58" s="445">
        <v>71.406327300210506</v>
      </c>
      <c r="E58" s="444"/>
      <c r="F58" s="446">
        <v>165.984173455828</v>
      </c>
      <c r="G58" s="444"/>
      <c r="H58" s="447" t="s">
        <v>143</v>
      </c>
      <c r="I58" s="444"/>
      <c r="J58" s="9"/>
      <c r="K58" s="9"/>
      <c r="L58" s="9"/>
    </row>
    <row r="59" spans="1:12" ht="15" customHeight="1">
      <c r="A59" s="263" t="s">
        <v>80</v>
      </c>
      <c r="B59" s="264"/>
      <c r="C59" s="265"/>
      <c r="D59" s="266"/>
      <c r="E59" s="265"/>
      <c r="F59" s="266"/>
      <c r="G59" s="265"/>
      <c r="H59" s="265"/>
      <c r="I59" s="265"/>
    </row>
    <row r="60" spans="1:12" ht="12" customHeight="1">
      <c r="A60" s="438" t="s">
        <v>665</v>
      </c>
      <c r="B60" s="389"/>
      <c r="C60" s="389"/>
      <c r="D60" s="389"/>
      <c r="E60" s="389"/>
      <c r="F60" s="389"/>
      <c r="G60" s="389"/>
      <c r="H60" s="389"/>
      <c r="I60" s="390"/>
    </row>
    <row r="61" spans="1:12" ht="12" customHeight="1">
      <c r="A61" s="448" t="s">
        <v>83</v>
      </c>
      <c r="B61" s="389"/>
      <c r="C61" s="389"/>
      <c r="D61" s="389"/>
      <c r="E61" s="389"/>
      <c r="F61" s="389"/>
      <c r="G61" s="389"/>
      <c r="H61" s="389"/>
      <c r="I61" s="390"/>
    </row>
    <row r="62" spans="1:12" ht="12" customHeight="1">
      <c r="A62" s="449" t="s">
        <v>154</v>
      </c>
      <c r="B62" s="432"/>
      <c r="C62" s="432"/>
      <c r="D62" s="432"/>
      <c r="E62" s="432"/>
      <c r="F62" s="432"/>
      <c r="G62" s="432"/>
      <c r="H62" s="432"/>
      <c r="I62" s="432"/>
    </row>
    <row r="63" spans="1:12" ht="12" customHeight="1">
      <c r="A63" s="450" t="s">
        <v>155</v>
      </c>
      <c r="B63" s="389"/>
      <c r="C63" s="389"/>
      <c r="D63" s="389"/>
      <c r="E63" s="389"/>
      <c r="F63" s="389"/>
      <c r="G63" s="389"/>
      <c r="H63" s="389"/>
      <c r="I63" s="390"/>
    </row>
    <row r="64" spans="1:12" ht="12" customHeight="1">
      <c r="A64" s="451" t="s">
        <v>703</v>
      </c>
      <c r="B64" s="389"/>
      <c r="C64" s="389"/>
      <c r="D64" s="389"/>
      <c r="E64" s="389"/>
      <c r="F64" s="389"/>
      <c r="G64" s="389"/>
      <c r="H64" s="389"/>
      <c r="I64" s="390"/>
    </row>
    <row r="65" spans="1:12" ht="12" customHeight="1">
      <c r="A65" s="437" t="s">
        <v>662</v>
      </c>
      <c r="B65" s="389"/>
      <c r="C65" s="389"/>
      <c r="D65" s="389"/>
      <c r="E65" s="389"/>
      <c r="F65" s="389"/>
      <c r="G65" s="389"/>
      <c r="H65" s="389"/>
      <c r="I65" s="390"/>
    </row>
    <row r="66" spans="1:12" ht="12" customHeight="1">
      <c r="A66" s="438" t="s">
        <v>664</v>
      </c>
      <c r="B66" s="389"/>
      <c r="C66" s="389"/>
      <c r="D66" s="389"/>
      <c r="E66" s="389"/>
      <c r="F66" s="389"/>
      <c r="G66" s="389"/>
      <c r="H66" s="389"/>
      <c r="I66" s="390"/>
    </row>
    <row r="67" spans="1:12" ht="12" customHeight="1">
      <c r="A67" s="438" t="s">
        <v>668</v>
      </c>
      <c r="B67" s="389"/>
      <c r="C67" s="389"/>
      <c r="D67" s="389"/>
      <c r="E67" s="389"/>
      <c r="F67" s="389"/>
      <c r="G67" s="389"/>
      <c r="H67" s="389"/>
      <c r="I67" s="390"/>
    </row>
    <row r="68" spans="1:12" ht="20.25" customHeight="1">
      <c r="A68" s="439" t="s">
        <v>667</v>
      </c>
      <c r="B68" s="389"/>
      <c r="C68" s="389"/>
      <c r="D68" s="389"/>
      <c r="E68" s="389"/>
      <c r="F68" s="389"/>
      <c r="G68" s="389"/>
      <c r="H68" s="389"/>
      <c r="I68" s="390"/>
    </row>
    <row r="69" spans="1:12" ht="15" customHeight="1">
      <c r="A69" s="33" t="s">
        <v>92</v>
      </c>
      <c r="B69" s="221"/>
      <c r="C69" s="32"/>
      <c r="D69" s="32"/>
      <c r="E69" s="32"/>
      <c r="F69" s="32"/>
      <c r="G69" s="32"/>
      <c r="H69" s="32"/>
      <c r="I69" s="32"/>
      <c r="J69" s="27"/>
      <c r="K69" s="27"/>
      <c r="L69" s="27"/>
    </row>
    <row r="70" spans="1:12" ht="12" customHeight="1">
      <c r="A70" s="428" t="s">
        <v>156</v>
      </c>
      <c r="B70" s="389"/>
      <c r="C70" s="389"/>
      <c r="D70" s="389"/>
      <c r="E70" s="389"/>
      <c r="F70" s="389"/>
      <c r="G70" s="389"/>
      <c r="H70" s="389"/>
      <c r="I70" s="390"/>
      <c r="J70" s="9"/>
      <c r="K70" s="9"/>
      <c r="L70" s="9"/>
    </row>
    <row r="71" spans="1:12" ht="12" customHeight="1">
      <c r="A71" s="428" t="s">
        <v>157</v>
      </c>
      <c r="B71" s="389"/>
      <c r="C71" s="389"/>
      <c r="D71" s="389"/>
      <c r="E71" s="389"/>
      <c r="F71" s="389"/>
      <c r="G71" s="389"/>
      <c r="H71" s="389"/>
      <c r="I71" s="390"/>
      <c r="J71" s="9"/>
      <c r="K71" s="9"/>
      <c r="L71" s="9"/>
    </row>
    <row r="72" spans="1:12" ht="15" customHeight="1">
      <c r="A72" s="213" t="s">
        <v>94</v>
      </c>
      <c r="B72" s="221"/>
      <c r="C72" s="32"/>
      <c r="D72" s="32"/>
      <c r="E72" s="32"/>
      <c r="F72" s="32"/>
      <c r="G72" s="32"/>
      <c r="H72" s="32"/>
      <c r="I72" s="32"/>
      <c r="J72" s="27"/>
      <c r="K72" s="27"/>
      <c r="L72" s="27"/>
    </row>
    <row r="73" spans="1:12" ht="12" customHeight="1">
      <c r="A73" s="429" t="s">
        <v>666</v>
      </c>
      <c r="B73" s="389"/>
      <c r="C73" s="389"/>
      <c r="D73" s="389"/>
      <c r="E73" s="389"/>
      <c r="F73" s="389"/>
      <c r="G73" s="389"/>
      <c r="H73" s="389"/>
      <c r="I73" s="390"/>
      <c r="J73" s="9"/>
      <c r="K73" s="9"/>
      <c r="L73" s="9"/>
    </row>
    <row r="74" spans="1:12" ht="12" customHeight="1">
      <c r="A74" s="18"/>
      <c r="B74" s="18"/>
      <c r="C74" s="23"/>
      <c r="D74" s="18"/>
      <c r="E74" s="18"/>
      <c r="F74" s="18"/>
      <c r="G74" s="18"/>
      <c r="H74" s="18"/>
      <c r="I74" s="18"/>
    </row>
    <row r="75" spans="1:12" ht="12" customHeight="1">
      <c r="A75" s="430"/>
      <c r="B75" s="389"/>
      <c r="C75" s="389"/>
      <c r="D75" s="390"/>
      <c r="E75" s="18"/>
      <c r="F75" s="18"/>
      <c r="G75" s="18"/>
      <c r="H75" s="18"/>
      <c r="I75" s="18"/>
    </row>
    <row r="76" spans="1:12" ht="8.25" customHeight="1">
      <c r="A76" s="1"/>
      <c r="B76" s="1"/>
      <c r="C76" s="1"/>
      <c r="D76" s="1"/>
      <c r="E76" s="18"/>
      <c r="F76" s="18"/>
      <c r="G76" s="18"/>
      <c r="H76" s="18"/>
      <c r="I76" s="18"/>
    </row>
    <row r="77" spans="1:12" ht="8.25" customHeight="1">
      <c r="A77" s="1"/>
      <c r="B77" s="1"/>
      <c r="C77" s="1"/>
      <c r="D77" s="1"/>
      <c r="E77" s="18"/>
      <c r="F77" s="18"/>
      <c r="G77" s="18"/>
      <c r="H77" s="18"/>
      <c r="I77" s="18"/>
    </row>
    <row r="78" spans="1:12" ht="8.25" customHeight="1">
      <c r="A78" s="1"/>
      <c r="B78" s="24"/>
      <c r="C78" s="24"/>
      <c r="D78" s="24"/>
      <c r="E78" s="18"/>
      <c r="F78" s="18"/>
      <c r="G78" s="18"/>
      <c r="H78" s="18"/>
      <c r="I78" s="18"/>
    </row>
    <row r="79" spans="1:12" ht="8.25" customHeight="1">
      <c r="A79" s="18"/>
      <c r="B79" s="18"/>
      <c r="C79" s="18"/>
      <c r="D79" s="18"/>
      <c r="E79" s="18"/>
      <c r="F79" s="18"/>
      <c r="G79" s="18"/>
      <c r="H79" s="18"/>
      <c r="I79" s="18"/>
    </row>
    <row r="80" spans="1:12" ht="12" customHeight="1">
      <c r="A80" s="18"/>
      <c r="B80" s="18"/>
      <c r="C80" s="18"/>
      <c r="D80" s="18"/>
      <c r="E80" s="18"/>
      <c r="F80" s="18"/>
      <c r="G80" s="18"/>
      <c r="H80" s="18"/>
      <c r="I80" s="18"/>
    </row>
    <row r="81" spans="1:9" ht="12" customHeight="1">
      <c r="A81" s="18"/>
      <c r="B81" s="18"/>
      <c r="C81" s="18"/>
      <c r="D81" s="18"/>
      <c r="E81" s="18"/>
      <c r="F81" s="18"/>
      <c r="G81" s="18"/>
      <c r="H81" s="18"/>
      <c r="I81" s="18"/>
    </row>
    <row r="82" spans="1:9" ht="12" customHeight="1">
      <c r="A82" s="18"/>
      <c r="B82" s="18"/>
      <c r="C82" s="18"/>
      <c r="D82" s="18"/>
      <c r="E82" s="18"/>
      <c r="F82" s="18"/>
      <c r="G82" s="18"/>
      <c r="H82" s="18"/>
      <c r="I82" s="18"/>
    </row>
    <row r="83" spans="1:9" ht="12" customHeight="1">
      <c r="A83" s="18"/>
      <c r="B83" s="18"/>
      <c r="C83" s="18"/>
      <c r="D83" s="18"/>
      <c r="E83" s="18"/>
      <c r="F83" s="18"/>
      <c r="G83" s="18"/>
      <c r="H83" s="18"/>
      <c r="I83" s="18"/>
    </row>
    <row r="84" spans="1:9" ht="12" customHeight="1">
      <c r="A84" s="18"/>
      <c r="B84" s="18"/>
      <c r="C84" s="18"/>
      <c r="D84" s="18"/>
      <c r="E84" s="18"/>
      <c r="F84" s="18"/>
      <c r="G84" s="18"/>
      <c r="H84" s="18"/>
      <c r="I84" s="18"/>
    </row>
    <row r="85" spans="1:9" ht="12" customHeight="1">
      <c r="A85" s="18"/>
      <c r="B85" s="18"/>
      <c r="C85" s="18"/>
      <c r="D85" s="18"/>
      <c r="E85" s="18"/>
      <c r="F85" s="18"/>
      <c r="G85" s="18"/>
      <c r="H85" s="18"/>
      <c r="I85" s="18"/>
    </row>
    <row r="86" spans="1:9" ht="12" customHeight="1">
      <c r="A86" s="18"/>
      <c r="B86" s="18"/>
      <c r="C86" s="18"/>
      <c r="D86" s="18"/>
      <c r="E86" s="18"/>
      <c r="F86" s="18"/>
      <c r="G86" s="18"/>
      <c r="H86" s="18"/>
      <c r="I86" s="18"/>
    </row>
    <row r="87" spans="1:9" ht="12" customHeight="1">
      <c r="A87" s="18"/>
      <c r="B87" s="18"/>
      <c r="C87" s="18"/>
      <c r="D87" s="18"/>
      <c r="E87" s="18"/>
      <c r="F87" s="18"/>
      <c r="G87" s="18"/>
      <c r="H87" s="18"/>
      <c r="I87" s="18"/>
    </row>
    <row r="88" spans="1:9" ht="12" customHeight="1">
      <c r="A88" s="18"/>
      <c r="B88" s="18"/>
      <c r="C88" s="18"/>
      <c r="D88" s="18"/>
      <c r="E88" s="18"/>
      <c r="F88" s="18"/>
      <c r="G88" s="18"/>
      <c r="H88" s="18"/>
      <c r="I88" s="18"/>
    </row>
    <row r="89" spans="1:9" ht="12" customHeight="1">
      <c r="A89" s="18"/>
      <c r="B89" s="18"/>
      <c r="C89" s="18"/>
      <c r="D89" s="18"/>
      <c r="E89" s="18"/>
      <c r="F89" s="18"/>
      <c r="G89" s="18"/>
      <c r="H89" s="18"/>
      <c r="I89" s="18"/>
    </row>
    <row r="90" spans="1:9" ht="12" customHeight="1">
      <c r="A90" s="18"/>
      <c r="B90" s="18"/>
      <c r="C90" s="18"/>
      <c r="D90" s="18"/>
      <c r="E90" s="18"/>
      <c r="F90" s="18"/>
      <c r="G90" s="18"/>
      <c r="H90" s="18"/>
      <c r="I90" s="18"/>
    </row>
    <row r="91" spans="1:9" ht="12" customHeight="1">
      <c r="A91" s="18"/>
      <c r="B91" s="18"/>
      <c r="C91" s="18"/>
      <c r="D91" s="18"/>
      <c r="E91" s="18"/>
      <c r="F91" s="18"/>
      <c r="G91" s="18"/>
      <c r="H91" s="18"/>
      <c r="I91" s="18"/>
    </row>
    <row r="92" spans="1:9" ht="12" customHeight="1">
      <c r="A92" s="18"/>
      <c r="B92" s="18"/>
      <c r="C92" s="18"/>
      <c r="D92" s="18"/>
      <c r="E92" s="18"/>
      <c r="F92" s="18"/>
      <c r="G92" s="18"/>
      <c r="H92" s="18"/>
      <c r="I92" s="18"/>
    </row>
    <row r="93" spans="1:9" ht="12" customHeight="1">
      <c r="A93" s="18"/>
      <c r="B93" s="18"/>
      <c r="C93" s="18"/>
      <c r="D93" s="18"/>
      <c r="E93" s="18"/>
      <c r="F93" s="18"/>
      <c r="G93" s="18"/>
      <c r="H93" s="18"/>
      <c r="I93" s="18"/>
    </row>
    <row r="94" spans="1:9" ht="12" customHeight="1">
      <c r="A94" s="18"/>
      <c r="B94" s="18"/>
      <c r="C94" s="18"/>
      <c r="D94" s="18"/>
      <c r="E94" s="18"/>
      <c r="F94" s="18"/>
      <c r="G94" s="18"/>
      <c r="H94" s="18"/>
      <c r="I94" s="18"/>
    </row>
    <row r="95" spans="1:9" ht="12" customHeight="1">
      <c r="A95" s="18"/>
      <c r="B95" s="18"/>
      <c r="C95" s="18"/>
      <c r="D95" s="18"/>
      <c r="E95" s="18"/>
      <c r="F95" s="18"/>
      <c r="G95" s="18"/>
      <c r="H95" s="18"/>
      <c r="I95" s="18"/>
    </row>
    <row r="96" spans="1:9" ht="12" customHeight="1">
      <c r="A96" s="18"/>
      <c r="B96" s="18"/>
      <c r="C96" s="18"/>
      <c r="D96" s="18"/>
      <c r="E96" s="18"/>
      <c r="F96" s="18"/>
      <c r="G96" s="18"/>
      <c r="H96" s="18"/>
      <c r="I96" s="18"/>
    </row>
    <row r="97" spans="1:9" ht="12" customHeight="1">
      <c r="A97" s="18"/>
      <c r="B97" s="18"/>
      <c r="C97" s="18"/>
      <c r="D97" s="18"/>
      <c r="E97" s="18"/>
      <c r="F97" s="18"/>
      <c r="G97" s="18"/>
      <c r="H97" s="18"/>
      <c r="I97" s="18"/>
    </row>
    <row r="98" spans="1:9" ht="12" customHeight="1">
      <c r="A98" s="18"/>
      <c r="B98" s="18"/>
      <c r="C98" s="18"/>
      <c r="D98" s="18"/>
      <c r="E98" s="18"/>
      <c r="F98" s="18"/>
      <c r="G98" s="18"/>
      <c r="H98" s="18"/>
      <c r="I98" s="18"/>
    </row>
    <row r="99" spans="1:9" ht="12" customHeight="1">
      <c r="A99" s="18"/>
      <c r="B99" s="18"/>
      <c r="C99" s="18"/>
      <c r="D99" s="18"/>
      <c r="E99" s="18"/>
      <c r="F99" s="18"/>
      <c r="G99" s="18"/>
      <c r="H99" s="18"/>
      <c r="I99" s="18"/>
    </row>
    <row r="100" spans="1:9" ht="12" customHeight="1">
      <c r="A100" s="18"/>
      <c r="B100" s="18"/>
      <c r="C100" s="18"/>
      <c r="D100" s="18"/>
      <c r="E100" s="18"/>
      <c r="F100" s="18"/>
      <c r="G100" s="18"/>
      <c r="H100" s="18"/>
      <c r="I100" s="18"/>
    </row>
    <row r="101" spans="1:9" ht="12" customHeight="1">
      <c r="A101" s="18"/>
      <c r="B101" s="18"/>
      <c r="C101" s="18"/>
      <c r="D101" s="18"/>
      <c r="E101" s="18"/>
      <c r="F101" s="18"/>
      <c r="G101" s="18"/>
      <c r="H101" s="18"/>
      <c r="I101" s="18"/>
    </row>
    <row r="102" spans="1:9" ht="12" customHeight="1">
      <c r="A102" s="18"/>
      <c r="B102" s="18"/>
      <c r="C102" s="18"/>
      <c r="D102" s="18"/>
      <c r="E102" s="18"/>
      <c r="F102" s="18"/>
      <c r="G102" s="18"/>
      <c r="H102" s="18"/>
      <c r="I102" s="18"/>
    </row>
    <row r="103" spans="1:9" ht="12" customHeight="1">
      <c r="A103" s="18"/>
      <c r="B103" s="18"/>
      <c r="C103" s="18"/>
      <c r="D103" s="18"/>
      <c r="E103" s="18"/>
      <c r="F103" s="18"/>
      <c r="G103" s="18"/>
      <c r="H103" s="18"/>
      <c r="I103" s="18"/>
    </row>
    <row r="104" spans="1:9" ht="12" customHeight="1">
      <c r="A104" s="18"/>
      <c r="B104" s="18"/>
      <c r="C104" s="18"/>
      <c r="D104" s="18"/>
      <c r="E104" s="18"/>
      <c r="F104" s="18"/>
      <c r="G104" s="18"/>
      <c r="H104" s="18"/>
      <c r="I104" s="18"/>
    </row>
    <row r="105" spans="1:9" ht="12" customHeight="1">
      <c r="A105" s="18"/>
      <c r="B105" s="18"/>
      <c r="C105" s="18"/>
      <c r="D105" s="18"/>
      <c r="E105" s="18"/>
      <c r="F105" s="18"/>
      <c r="G105" s="18"/>
      <c r="H105" s="18"/>
      <c r="I105" s="18"/>
    </row>
    <row r="106" spans="1:9" ht="12" customHeight="1">
      <c r="A106" s="18"/>
      <c r="B106" s="18"/>
      <c r="C106" s="18"/>
      <c r="D106" s="18"/>
      <c r="E106" s="18"/>
      <c r="F106" s="18"/>
      <c r="G106" s="18"/>
      <c r="H106" s="18"/>
      <c r="I106" s="18"/>
    </row>
    <row r="107" spans="1:9" ht="12" customHeight="1">
      <c r="A107" s="18"/>
      <c r="B107" s="18"/>
      <c r="C107" s="18"/>
      <c r="D107" s="18"/>
      <c r="E107" s="18"/>
      <c r="F107" s="18"/>
      <c r="G107" s="18"/>
      <c r="H107" s="18"/>
      <c r="I107" s="18"/>
    </row>
    <row r="108" spans="1:9" ht="12" customHeight="1">
      <c r="A108" s="18"/>
      <c r="B108" s="18"/>
      <c r="C108" s="18"/>
      <c r="D108" s="18"/>
      <c r="E108" s="18"/>
      <c r="F108" s="18"/>
      <c r="G108" s="18"/>
      <c r="H108" s="18"/>
      <c r="I108" s="18"/>
    </row>
    <row r="109" spans="1:9" ht="12" customHeight="1">
      <c r="A109" s="18"/>
      <c r="B109" s="18"/>
      <c r="C109" s="18"/>
      <c r="D109" s="18"/>
      <c r="E109" s="18"/>
      <c r="F109" s="18"/>
      <c r="G109" s="18"/>
      <c r="H109" s="18"/>
      <c r="I109" s="18"/>
    </row>
    <row r="110" spans="1:9" ht="12" customHeight="1">
      <c r="A110" s="18"/>
      <c r="B110" s="18"/>
      <c r="C110" s="18"/>
      <c r="D110" s="18"/>
      <c r="E110" s="18"/>
      <c r="F110" s="18"/>
      <c r="G110" s="18"/>
      <c r="H110" s="18"/>
      <c r="I110" s="18"/>
    </row>
    <row r="111" spans="1:9" ht="12" customHeight="1">
      <c r="A111" s="18"/>
      <c r="B111" s="18"/>
      <c r="C111" s="18"/>
      <c r="D111" s="18"/>
      <c r="E111" s="18"/>
      <c r="F111" s="18"/>
      <c r="G111" s="18"/>
      <c r="H111" s="18"/>
      <c r="I111" s="18"/>
    </row>
    <row r="112" spans="1:9" ht="12" customHeight="1">
      <c r="A112" s="18"/>
      <c r="B112" s="18"/>
      <c r="C112" s="18"/>
      <c r="D112" s="18"/>
      <c r="E112" s="18"/>
      <c r="F112" s="18"/>
      <c r="G112" s="18"/>
      <c r="H112" s="18"/>
      <c r="I112" s="18"/>
    </row>
    <row r="113" spans="1:9" ht="12" customHeight="1">
      <c r="A113" s="18"/>
      <c r="B113" s="18"/>
      <c r="C113" s="18"/>
      <c r="D113" s="18"/>
      <c r="E113" s="18"/>
      <c r="F113" s="18"/>
      <c r="G113" s="18"/>
      <c r="H113" s="18"/>
      <c r="I113" s="18"/>
    </row>
    <row r="114" spans="1:9" ht="12" customHeight="1">
      <c r="A114" s="18"/>
      <c r="B114" s="18"/>
      <c r="C114" s="18"/>
      <c r="D114" s="18"/>
      <c r="E114" s="18"/>
      <c r="F114" s="18"/>
      <c r="G114" s="18"/>
      <c r="H114" s="18"/>
      <c r="I114" s="18"/>
    </row>
    <row r="115" spans="1:9" ht="12" customHeight="1">
      <c r="A115" s="18"/>
      <c r="B115" s="18"/>
      <c r="C115" s="18"/>
      <c r="D115" s="18"/>
      <c r="E115" s="18"/>
      <c r="F115" s="18"/>
      <c r="G115" s="18"/>
      <c r="H115" s="18"/>
      <c r="I115" s="18"/>
    </row>
    <row r="116" spans="1:9" ht="12" customHeight="1">
      <c r="A116" s="18"/>
      <c r="B116" s="18"/>
      <c r="C116" s="18"/>
      <c r="D116" s="18"/>
      <c r="E116" s="18"/>
      <c r="F116" s="18"/>
      <c r="G116" s="18"/>
      <c r="H116" s="18"/>
      <c r="I116" s="18"/>
    </row>
    <row r="117" spans="1:9" ht="12" customHeight="1">
      <c r="A117" s="18"/>
      <c r="B117" s="18"/>
      <c r="C117" s="18"/>
      <c r="D117" s="18"/>
      <c r="E117" s="18"/>
      <c r="F117" s="18"/>
      <c r="G117" s="18"/>
      <c r="H117" s="18"/>
      <c r="I117" s="18"/>
    </row>
    <row r="118" spans="1:9" ht="12" customHeight="1">
      <c r="A118" s="18"/>
      <c r="B118" s="18"/>
      <c r="C118" s="18"/>
      <c r="D118" s="18"/>
      <c r="E118" s="18"/>
      <c r="F118" s="18"/>
      <c r="G118" s="18"/>
      <c r="H118" s="18"/>
      <c r="I118" s="18"/>
    </row>
    <row r="119" spans="1:9" ht="12" customHeight="1">
      <c r="A119" s="18"/>
      <c r="B119" s="18"/>
      <c r="C119" s="18"/>
      <c r="D119" s="18"/>
      <c r="E119" s="18"/>
      <c r="F119" s="18"/>
      <c r="G119" s="18"/>
      <c r="H119" s="18"/>
      <c r="I119" s="18"/>
    </row>
    <row r="120" spans="1:9" ht="12" customHeight="1">
      <c r="A120" s="18"/>
      <c r="B120" s="18"/>
      <c r="C120" s="18"/>
      <c r="D120" s="18"/>
      <c r="E120" s="18"/>
      <c r="F120" s="18"/>
      <c r="G120" s="18"/>
      <c r="H120" s="18"/>
      <c r="I120" s="18"/>
    </row>
    <row r="121" spans="1:9" ht="12" customHeight="1">
      <c r="A121" s="18"/>
      <c r="B121" s="18"/>
      <c r="C121" s="18"/>
      <c r="D121" s="18"/>
      <c r="E121" s="18"/>
      <c r="F121" s="18"/>
      <c r="G121" s="18"/>
      <c r="H121" s="18"/>
      <c r="I121" s="18"/>
    </row>
    <row r="122" spans="1:9" ht="12" customHeight="1">
      <c r="A122" s="18"/>
      <c r="B122" s="18"/>
      <c r="C122" s="18"/>
      <c r="D122" s="18"/>
      <c r="E122" s="18"/>
      <c r="F122" s="18"/>
      <c r="G122" s="18"/>
      <c r="H122" s="18"/>
      <c r="I122" s="18"/>
    </row>
    <row r="123" spans="1:9" ht="12" customHeight="1">
      <c r="A123" s="18"/>
      <c r="B123" s="18"/>
      <c r="C123" s="18"/>
      <c r="D123" s="18"/>
      <c r="E123" s="18"/>
      <c r="F123" s="18"/>
      <c r="G123" s="18"/>
      <c r="H123" s="18"/>
      <c r="I123" s="18"/>
    </row>
    <row r="124" spans="1:9" ht="12" customHeight="1">
      <c r="A124" s="18"/>
      <c r="B124" s="18"/>
      <c r="C124" s="18"/>
      <c r="D124" s="18"/>
      <c r="E124" s="18"/>
      <c r="F124" s="18"/>
      <c r="G124" s="18"/>
      <c r="H124" s="18"/>
      <c r="I124" s="18"/>
    </row>
    <row r="125" spans="1:9" ht="12" customHeight="1">
      <c r="A125" s="18"/>
      <c r="B125" s="18"/>
      <c r="C125" s="18"/>
      <c r="D125" s="18"/>
      <c r="E125" s="18"/>
      <c r="F125" s="18"/>
      <c r="G125" s="18"/>
      <c r="H125" s="18"/>
      <c r="I125" s="18"/>
    </row>
    <row r="126" spans="1:9" ht="12" customHeight="1">
      <c r="A126" s="18"/>
      <c r="B126" s="18"/>
      <c r="C126" s="18"/>
      <c r="D126" s="18"/>
      <c r="E126" s="18"/>
      <c r="F126" s="18"/>
      <c r="G126" s="18"/>
      <c r="H126" s="18"/>
      <c r="I126" s="18"/>
    </row>
    <row r="127" spans="1:9" ht="12" customHeight="1">
      <c r="A127" s="18"/>
      <c r="B127" s="18"/>
      <c r="C127" s="18"/>
      <c r="D127" s="18"/>
      <c r="E127" s="18"/>
      <c r="F127" s="18"/>
      <c r="G127" s="18"/>
      <c r="H127" s="18"/>
      <c r="I127" s="18"/>
    </row>
    <row r="128" spans="1:9" ht="12" customHeight="1">
      <c r="A128" s="18"/>
      <c r="B128" s="18"/>
      <c r="C128" s="18"/>
      <c r="D128" s="18"/>
      <c r="E128" s="18"/>
      <c r="F128" s="18"/>
      <c r="G128" s="18"/>
      <c r="H128" s="18"/>
      <c r="I128" s="18"/>
    </row>
    <row r="129" spans="1:9" ht="12" customHeight="1">
      <c r="A129" s="18"/>
      <c r="B129" s="18"/>
      <c r="C129" s="18"/>
      <c r="D129" s="18"/>
      <c r="E129" s="18"/>
      <c r="F129" s="18"/>
      <c r="G129" s="18"/>
      <c r="H129" s="18"/>
      <c r="I129" s="18"/>
    </row>
    <row r="130" spans="1:9" ht="12" customHeight="1">
      <c r="A130" s="18"/>
      <c r="B130" s="18"/>
      <c r="C130" s="18"/>
      <c r="D130" s="18"/>
      <c r="E130" s="18"/>
      <c r="F130" s="18"/>
      <c r="G130" s="18"/>
      <c r="H130" s="18"/>
      <c r="I130" s="18"/>
    </row>
    <row r="131" spans="1:9" ht="12" customHeight="1">
      <c r="A131" s="18"/>
      <c r="B131" s="18"/>
      <c r="C131" s="18"/>
      <c r="D131" s="18"/>
      <c r="E131" s="18"/>
      <c r="F131" s="18"/>
      <c r="G131" s="18"/>
      <c r="H131" s="18"/>
      <c r="I131" s="18"/>
    </row>
    <row r="132" spans="1:9" ht="12" customHeight="1">
      <c r="A132" s="18"/>
      <c r="B132" s="18"/>
      <c r="C132" s="18"/>
      <c r="D132" s="18"/>
      <c r="E132" s="18"/>
      <c r="F132" s="18"/>
      <c r="G132" s="18"/>
      <c r="H132" s="18"/>
      <c r="I132" s="18"/>
    </row>
    <row r="133" spans="1:9" ht="12" customHeight="1">
      <c r="A133" s="18"/>
      <c r="B133" s="18"/>
      <c r="C133" s="18"/>
      <c r="D133" s="18"/>
      <c r="E133" s="18"/>
      <c r="F133" s="18"/>
      <c r="G133" s="18"/>
      <c r="H133" s="18"/>
      <c r="I133" s="18"/>
    </row>
    <row r="134" spans="1:9" ht="12" customHeight="1">
      <c r="A134" s="18"/>
      <c r="B134" s="18"/>
      <c r="C134" s="18"/>
      <c r="D134" s="18"/>
      <c r="E134" s="18"/>
      <c r="F134" s="18"/>
      <c r="G134" s="18"/>
      <c r="H134" s="18"/>
      <c r="I134" s="18"/>
    </row>
    <row r="135" spans="1:9" ht="12" customHeight="1">
      <c r="A135" s="18"/>
      <c r="B135" s="18"/>
      <c r="C135" s="18"/>
      <c r="D135" s="18"/>
      <c r="E135" s="18"/>
      <c r="F135" s="18"/>
      <c r="G135" s="18"/>
      <c r="H135" s="18"/>
      <c r="I135" s="18"/>
    </row>
    <row r="136" spans="1:9" ht="12" customHeight="1">
      <c r="A136" s="18"/>
      <c r="B136" s="18"/>
      <c r="C136" s="18"/>
      <c r="D136" s="18"/>
      <c r="E136" s="18"/>
      <c r="F136" s="18"/>
      <c r="G136" s="18"/>
      <c r="H136" s="18"/>
      <c r="I136" s="18"/>
    </row>
    <row r="137" spans="1:9" ht="12" customHeight="1">
      <c r="A137" s="18"/>
      <c r="B137" s="18"/>
      <c r="C137" s="18"/>
      <c r="D137" s="18"/>
      <c r="E137" s="18"/>
      <c r="F137" s="18"/>
      <c r="G137" s="18"/>
      <c r="H137" s="18"/>
      <c r="I137" s="18"/>
    </row>
    <row r="138" spans="1:9" ht="12" customHeight="1">
      <c r="A138" s="18"/>
      <c r="B138" s="18"/>
      <c r="C138" s="18"/>
      <c r="D138" s="18"/>
      <c r="E138" s="18"/>
      <c r="F138" s="18"/>
      <c r="G138" s="18"/>
      <c r="H138" s="18"/>
      <c r="I138" s="18"/>
    </row>
    <row r="139" spans="1:9" ht="12" customHeight="1">
      <c r="A139" s="18"/>
      <c r="B139" s="18"/>
      <c r="C139" s="18"/>
      <c r="D139" s="18"/>
      <c r="E139" s="18"/>
      <c r="F139" s="18"/>
      <c r="G139" s="18"/>
      <c r="H139" s="18"/>
      <c r="I139" s="18"/>
    </row>
    <row r="140" spans="1:9" ht="12" customHeight="1">
      <c r="A140" s="18"/>
      <c r="B140" s="18"/>
      <c r="C140" s="18"/>
      <c r="D140" s="18"/>
      <c r="E140" s="18"/>
      <c r="F140" s="18"/>
      <c r="G140" s="18"/>
      <c r="H140" s="18"/>
      <c r="I140" s="18"/>
    </row>
    <row r="141" spans="1:9" ht="12" customHeight="1">
      <c r="A141" s="18"/>
      <c r="B141" s="18"/>
      <c r="C141" s="18"/>
      <c r="D141" s="18"/>
      <c r="E141" s="18"/>
      <c r="F141" s="18"/>
      <c r="G141" s="18"/>
      <c r="H141" s="18"/>
      <c r="I141" s="18"/>
    </row>
    <row r="142" spans="1:9" ht="12" customHeight="1">
      <c r="A142" s="18"/>
      <c r="B142" s="18"/>
      <c r="C142" s="18"/>
      <c r="D142" s="18"/>
      <c r="E142" s="18"/>
      <c r="F142" s="18"/>
      <c r="G142" s="18"/>
      <c r="H142" s="18"/>
      <c r="I142" s="18"/>
    </row>
    <row r="143" spans="1:9" ht="12" customHeight="1">
      <c r="A143" s="18"/>
      <c r="B143" s="18"/>
      <c r="C143" s="18"/>
      <c r="D143" s="18"/>
      <c r="E143" s="18"/>
      <c r="F143" s="18"/>
      <c r="G143" s="18"/>
      <c r="H143" s="18"/>
      <c r="I143" s="18"/>
    </row>
    <row r="144" spans="1:9" ht="12" customHeight="1">
      <c r="A144" s="18"/>
      <c r="B144" s="18"/>
      <c r="C144" s="18"/>
      <c r="D144" s="18"/>
      <c r="E144" s="18"/>
      <c r="F144" s="18"/>
      <c r="G144" s="18"/>
      <c r="H144" s="18"/>
      <c r="I144" s="18"/>
    </row>
    <row r="145" spans="1:9" ht="12" customHeight="1">
      <c r="A145" s="18"/>
      <c r="B145" s="18"/>
      <c r="C145" s="18"/>
      <c r="D145" s="18"/>
      <c r="E145" s="18"/>
      <c r="F145" s="18"/>
      <c r="G145" s="18"/>
      <c r="H145" s="18"/>
      <c r="I145" s="18"/>
    </row>
    <row r="146" spans="1:9" ht="12" customHeight="1">
      <c r="A146" s="18"/>
      <c r="B146" s="18"/>
      <c r="C146" s="18"/>
      <c r="D146" s="18"/>
      <c r="E146" s="18"/>
      <c r="F146" s="18"/>
      <c r="G146" s="18"/>
      <c r="H146" s="18"/>
      <c r="I146" s="18"/>
    </row>
    <row r="147" spans="1:9" ht="12" customHeight="1">
      <c r="A147" s="18"/>
      <c r="B147" s="18"/>
      <c r="C147" s="18"/>
      <c r="D147" s="18"/>
      <c r="E147" s="18"/>
      <c r="F147" s="18"/>
      <c r="G147" s="18"/>
      <c r="H147" s="18"/>
      <c r="I147" s="18"/>
    </row>
    <row r="148" spans="1:9" ht="12" customHeight="1">
      <c r="A148" s="18"/>
      <c r="B148" s="18"/>
      <c r="C148" s="18"/>
      <c r="D148" s="18"/>
      <c r="E148" s="18"/>
      <c r="F148" s="18"/>
      <c r="G148" s="18"/>
      <c r="H148" s="18"/>
      <c r="I148" s="18"/>
    </row>
    <row r="149" spans="1:9" ht="12" customHeight="1">
      <c r="A149" s="18"/>
      <c r="B149" s="18"/>
      <c r="C149" s="18"/>
      <c r="D149" s="18"/>
      <c r="E149" s="18"/>
      <c r="F149" s="18"/>
      <c r="G149" s="18"/>
      <c r="H149" s="18"/>
      <c r="I149" s="18"/>
    </row>
    <row r="150" spans="1:9" ht="12" customHeight="1">
      <c r="A150" s="18"/>
      <c r="B150" s="18"/>
      <c r="C150" s="18"/>
      <c r="D150" s="18"/>
      <c r="E150" s="18"/>
      <c r="F150" s="18"/>
      <c r="G150" s="18"/>
      <c r="H150" s="18"/>
      <c r="I150" s="18"/>
    </row>
    <row r="151" spans="1:9" ht="12" customHeight="1">
      <c r="A151" s="18"/>
      <c r="B151" s="18"/>
      <c r="C151" s="18"/>
      <c r="D151" s="18"/>
      <c r="E151" s="18"/>
      <c r="F151" s="18"/>
      <c r="G151" s="18"/>
      <c r="H151" s="18"/>
      <c r="I151" s="18"/>
    </row>
    <row r="152" spans="1:9" ht="12" customHeight="1">
      <c r="A152" s="18"/>
      <c r="B152" s="18"/>
      <c r="C152" s="18"/>
      <c r="D152" s="18"/>
      <c r="E152" s="18"/>
      <c r="F152" s="18"/>
      <c r="G152" s="18"/>
      <c r="H152" s="18"/>
      <c r="I152" s="18"/>
    </row>
    <row r="153" spans="1:9" ht="12" customHeight="1">
      <c r="A153" s="18"/>
      <c r="B153" s="18"/>
      <c r="C153" s="18"/>
      <c r="D153" s="18"/>
      <c r="E153" s="18"/>
      <c r="F153" s="18"/>
      <c r="G153" s="18"/>
      <c r="H153" s="18"/>
      <c r="I153" s="18"/>
    </row>
    <row r="154" spans="1:9" ht="12" customHeight="1">
      <c r="A154" s="18"/>
      <c r="B154" s="18"/>
      <c r="C154" s="18"/>
      <c r="D154" s="18"/>
      <c r="E154" s="18"/>
      <c r="F154" s="18"/>
      <c r="G154" s="18"/>
      <c r="H154" s="18"/>
      <c r="I154" s="18"/>
    </row>
    <row r="155" spans="1:9" ht="12" customHeight="1">
      <c r="A155" s="18"/>
      <c r="B155" s="18"/>
      <c r="C155" s="18"/>
      <c r="D155" s="18"/>
      <c r="E155" s="18"/>
      <c r="F155" s="18"/>
      <c r="G155" s="18"/>
      <c r="H155" s="18"/>
      <c r="I155" s="18"/>
    </row>
    <row r="156" spans="1:9" ht="12" customHeight="1">
      <c r="A156" s="18"/>
      <c r="B156" s="18"/>
      <c r="C156" s="18"/>
      <c r="D156" s="18"/>
      <c r="E156" s="18"/>
      <c r="F156" s="18"/>
      <c r="G156" s="18"/>
      <c r="H156" s="18"/>
      <c r="I156" s="18"/>
    </row>
    <row r="157" spans="1:9" ht="12" customHeight="1">
      <c r="A157" s="18"/>
      <c r="B157" s="18"/>
      <c r="C157" s="18"/>
      <c r="D157" s="18"/>
      <c r="E157" s="18"/>
      <c r="F157" s="18"/>
      <c r="G157" s="18"/>
      <c r="H157" s="18"/>
      <c r="I157" s="18"/>
    </row>
    <row r="158" spans="1:9" ht="12" customHeight="1">
      <c r="A158" s="18"/>
      <c r="B158" s="18"/>
      <c r="C158" s="18"/>
      <c r="D158" s="18"/>
      <c r="E158" s="18"/>
      <c r="F158" s="18"/>
      <c r="G158" s="18"/>
      <c r="H158" s="18"/>
      <c r="I158" s="18"/>
    </row>
    <row r="159" spans="1:9" ht="12" customHeight="1">
      <c r="A159" s="18"/>
      <c r="B159" s="18"/>
      <c r="C159" s="18"/>
      <c r="D159" s="18"/>
      <c r="E159" s="18"/>
      <c r="F159" s="18"/>
      <c r="G159" s="18"/>
      <c r="H159" s="18"/>
      <c r="I159" s="18"/>
    </row>
    <row r="160" spans="1:9" ht="12" customHeight="1">
      <c r="A160" s="18"/>
      <c r="B160" s="18"/>
      <c r="C160" s="18"/>
      <c r="D160" s="18"/>
      <c r="E160" s="18"/>
      <c r="F160" s="18"/>
      <c r="G160" s="18"/>
      <c r="H160" s="18"/>
      <c r="I160" s="18"/>
    </row>
    <row r="161" spans="1:9" ht="12" customHeight="1">
      <c r="A161" s="18"/>
      <c r="B161" s="18"/>
      <c r="C161" s="18"/>
      <c r="D161" s="18"/>
      <c r="E161" s="18"/>
      <c r="F161" s="18"/>
      <c r="G161" s="18"/>
      <c r="H161" s="18"/>
      <c r="I161" s="18"/>
    </row>
    <row r="162" spans="1:9" ht="12" customHeight="1">
      <c r="A162" s="18"/>
      <c r="B162" s="18"/>
      <c r="C162" s="18"/>
      <c r="D162" s="18"/>
      <c r="E162" s="18"/>
      <c r="F162" s="18"/>
      <c r="G162" s="18"/>
      <c r="H162" s="18"/>
      <c r="I162" s="18"/>
    </row>
    <row r="163" spans="1:9" ht="12" customHeight="1">
      <c r="A163" s="18"/>
      <c r="B163" s="18"/>
      <c r="C163" s="18"/>
      <c r="D163" s="18"/>
      <c r="E163" s="18"/>
      <c r="F163" s="18"/>
      <c r="G163" s="18"/>
      <c r="H163" s="18"/>
      <c r="I163" s="18"/>
    </row>
    <row r="164" spans="1:9" ht="12" customHeight="1">
      <c r="A164" s="18"/>
      <c r="B164" s="18"/>
      <c r="C164" s="18"/>
      <c r="D164" s="18"/>
      <c r="E164" s="18"/>
      <c r="F164" s="18"/>
      <c r="G164" s="18"/>
      <c r="H164" s="18"/>
      <c r="I164" s="18"/>
    </row>
    <row r="165" spans="1:9" ht="12" customHeight="1">
      <c r="A165" s="18"/>
      <c r="B165" s="18"/>
      <c r="C165" s="18"/>
      <c r="D165" s="18"/>
      <c r="E165" s="18"/>
      <c r="F165" s="18"/>
      <c r="G165" s="18"/>
      <c r="H165" s="18"/>
      <c r="I165" s="18"/>
    </row>
    <row r="166" spans="1:9" ht="12" customHeight="1">
      <c r="A166" s="18"/>
      <c r="B166" s="18"/>
      <c r="C166" s="18"/>
      <c r="D166" s="18"/>
      <c r="E166" s="18"/>
      <c r="F166" s="18"/>
      <c r="G166" s="18"/>
      <c r="H166" s="18"/>
      <c r="I166" s="18"/>
    </row>
    <row r="167" spans="1:9" ht="12" customHeight="1">
      <c r="A167" s="18"/>
      <c r="B167" s="18"/>
      <c r="C167" s="18"/>
      <c r="D167" s="18"/>
      <c r="E167" s="18"/>
      <c r="F167" s="18"/>
      <c r="G167" s="18"/>
      <c r="H167" s="18"/>
      <c r="I167" s="18"/>
    </row>
    <row r="168" spans="1:9" ht="12" customHeight="1">
      <c r="A168" s="18"/>
      <c r="B168" s="18"/>
      <c r="C168" s="18"/>
      <c r="D168" s="18"/>
      <c r="E168" s="18"/>
      <c r="F168" s="18"/>
      <c r="G168" s="18"/>
      <c r="H168" s="18"/>
      <c r="I168" s="18"/>
    </row>
    <row r="169" spans="1:9" ht="12" customHeight="1">
      <c r="A169" s="18"/>
      <c r="B169" s="18"/>
      <c r="C169" s="18"/>
      <c r="D169" s="18"/>
      <c r="E169" s="18"/>
      <c r="F169" s="18"/>
      <c r="G169" s="18"/>
      <c r="H169" s="18"/>
      <c r="I169" s="18"/>
    </row>
    <row r="170" spans="1:9" ht="12" customHeight="1">
      <c r="A170" s="18"/>
      <c r="B170" s="18"/>
      <c r="C170" s="18"/>
      <c r="D170" s="18"/>
      <c r="E170" s="18"/>
      <c r="F170" s="18"/>
      <c r="G170" s="18"/>
      <c r="H170" s="18"/>
      <c r="I170" s="18"/>
    </row>
    <row r="171" spans="1:9" ht="12" customHeight="1">
      <c r="A171" s="18"/>
      <c r="B171" s="18"/>
      <c r="C171" s="18"/>
      <c r="D171" s="18"/>
      <c r="E171" s="18"/>
      <c r="F171" s="18"/>
      <c r="G171" s="18"/>
      <c r="H171" s="18"/>
      <c r="I171" s="18"/>
    </row>
    <row r="172" spans="1:9" ht="12" customHeight="1">
      <c r="A172" s="18"/>
      <c r="B172" s="18"/>
      <c r="C172" s="18"/>
      <c r="D172" s="18"/>
      <c r="E172" s="18"/>
      <c r="F172" s="18"/>
      <c r="G172" s="18"/>
      <c r="H172" s="18"/>
      <c r="I172" s="18"/>
    </row>
    <row r="173" spans="1:9" ht="12" customHeight="1">
      <c r="A173" s="18"/>
      <c r="B173" s="18"/>
      <c r="C173" s="18"/>
      <c r="D173" s="18"/>
      <c r="E173" s="18"/>
      <c r="F173" s="18"/>
      <c r="G173" s="18"/>
      <c r="H173" s="18"/>
      <c r="I173" s="18"/>
    </row>
    <row r="174" spans="1:9" ht="12" customHeight="1">
      <c r="A174" s="18"/>
      <c r="B174" s="18"/>
      <c r="C174" s="18"/>
      <c r="D174" s="18"/>
      <c r="E174" s="18"/>
      <c r="F174" s="18"/>
      <c r="G174" s="18"/>
      <c r="H174" s="18"/>
      <c r="I174" s="18"/>
    </row>
    <row r="175" spans="1:9" ht="12" customHeight="1">
      <c r="A175" s="18"/>
      <c r="B175" s="18"/>
      <c r="C175" s="18"/>
      <c r="D175" s="18"/>
      <c r="E175" s="18"/>
      <c r="F175" s="18"/>
      <c r="G175" s="18"/>
      <c r="H175" s="18"/>
      <c r="I175" s="18"/>
    </row>
    <row r="176" spans="1:9" ht="12" customHeight="1">
      <c r="A176" s="18"/>
      <c r="B176" s="18"/>
      <c r="C176" s="18"/>
      <c r="D176" s="18"/>
      <c r="E176" s="18"/>
      <c r="F176" s="18"/>
      <c r="G176" s="18"/>
      <c r="H176" s="18"/>
      <c r="I176" s="18"/>
    </row>
    <row r="177" spans="1:9" ht="12" customHeight="1">
      <c r="A177" s="18"/>
      <c r="B177" s="18"/>
      <c r="C177" s="18"/>
      <c r="D177" s="18"/>
      <c r="E177" s="18"/>
      <c r="F177" s="18"/>
      <c r="G177" s="18"/>
      <c r="H177" s="18"/>
      <c r="I177" s="18"/>
    </row>
    <row r="178" spans="1:9" ht="12" customHeight="1">
      <c r="A178" s="18"/>
      <c r="B178" s="18"/>
      <c r="C178" s="18"/>
      <c r="D178" s="18"/>
      <c r="E178" s="18"/>
      <c r="F178" s="18"/>
      <c r="G178" s="18"/>
      <c r="H178" s="18"/>
      <c r="I178" s="18"/>
    </row>
    <row r="179" spans="1:9" ht="12" customHeight="1">
      <c r="A179" s="18"/>
      <c r="B179" s="18"/>
      <c r="C179" s="18"/>
      <c r="D179" s="18"/>
      <c r="E179" s="18"/>
      <c r="F179" s="18"/>
      <c r="G179" s="18"/>
      <c r="H179" s="18"/>
      <c r="I179" s="18"/>
    </row>
    <row r="180" spans="1:9" ht="12" customHeight="1">
      <c r="A180" s="18"/>
      <c r="B180" s="18"/>
      <c r="C180" s="18"/>
      <c r="D180" s="18"/>
      <c r="E180" s="18"/>
      <c r="F180" s="18"/>
      <c r="G180" s="18"/>
      <c r="H180" s="18"/>
      <c r="I180" s="18"/>
    </row>
    <row r="181" spans="1:9" ht="12" customHeight="1">
      <c r="A181" s="18"/>
      <c r="B181" s="18"/>
      <c r="C181" s="18"/>
      <c r="D181" s="18"/>
      <c r="E181" s="18"/>
      <c r="F181" s="18"/>
      <c r="G181" s="18"/>
      <c r="H181" s="18"/>
      <c r="I181" s="18"/>
    </row>
    <row r="182" spans="1:9" ht="12" customHeight="1">
      <c r="A182" s="18"/>
      <c r="B182" s="18"/>
      <c r="C182" s="18"/>
      <c r="D182" s="18"/>
      <c r="E182" s="18"/>
      <c r="F182" s="18"/>
      <c r="G182" s="18"/>
      <c r="H182" s="18"/>
      <c r="I182" s="18"/>
    </row>
    <row r="183" spans="1:9" ht="12" customHeight="1">
      <c r="A183" s="18"/>
      <c r="B183" s="18"/>
      <c r="C183" s="18"/>
      <c r="D183" s="18"/>
      <c r="E183" s="18"/>
      <c r="F183" s="18"/>
      <c r="G183" s="18"/>
      <c r="H183" s="18"/>
      <c r="I183" s="18"/>
    </row>
    <row r="184" spans="1:9" ht="12" customHeight="1">
      <c r="A184" s="18"/>
      <c r="B184" s="18"/>
      <c r="C184" s="18"/>
      <c r="D184" s="18"/>
      <c r="E184" s="18"/>
      <c r="F184" s="18"/>
      <c r="G184" s="18"/>
      <c r="H184" s="18"/>
      <c r="I184" s="18"/>
    </row>
    <row r="185" spans="1:9" ht="12" customHeight="1">
      <c r="A185" s="18"/>
      <c r="B185" s="18"/>
      <c r="C185" s="18"/>
      <c r="D185" s="18"/>
      <c r="E185" s="18"/>
      <c r="F185" s="18"/>
      <c r="G185" s="18"/>
      <c r="H185" s="18"/>
      <c r="I185" s="18"/>
    </row>
    <row r="186" spans="1:9" ht="12" customHeight="1">
      <c r="A186" s="18"/>
      <c r="B186" s="18"/>
      <c r="C186" s="18"/>
      <c r="D186" s="18"/>
      <c r="E186" s="18"/>
      <c r="F186" s="18"/>
      <c r="G186" s="18"/>
      <c r="H186" s="18"/>
      <c r="I186" s="18"/>
    </row>
    <row r="187" spans="1:9" ht="12" customHeight="1">
      <c r="A187" s="18"/>
      <c r="B187" s="18"/>
      <c r="C187" s="18"/>
      <c r="D187" s="18"/>
      <c r="E187" s="18"/>
      <c r="F187" s="18"/>
      <c r="G187" s="18"/>
      <c r="H187" s="18"/>
      <c r="I187" s="18"/>
    </row>
    <row r="188" spans="1:9" ht="12" customHeight="1">
      <c r="A188" s="18"/>
      <c r="B188" s="18"/>
      <c r="C188" s="18"/>
      <c r="D188" s="18"/>
      <c r="E188" s="18"/>
      <c r="F188" s="18"/>
      <c r="G188" s="18"/>
      <c r="H188" s="18"/>
      <c r="I188" s="18"/>
    </row>
    <row r="189" spans="1:9" ht="12" customHeight="1">
      <c r="A189" s="18"/>
      <c r="B189" s="18"/>
      <c r="C189" s="18"/>
      <c r="D189" s="18"/>
      <c r="E189" s="18"/>
      <c r="F189" s="18"/>
      <c r="G189" s="18"/>
      <c r="H189" s="18"/>
      <c r="I189" s="18"/>
    </row>
    <row r="190" spans="1:9" ht="12" customHeight="1">
      <c r="A190" s="18"/>
      <c r="B190" s="18"/>
      <c r="C190" s="18"/>
      <c r="D190" s="18"/>
      <c r="E190" s="18"/>
      <c r="F190" s="18"/>
      <c r="G190" s="18"/>
      <c r="H190" s="18"/>
      <c r="I190" s="18"/>
    </row>
    <row r="191" spans="1:9" ht="12" customHeight="1">
      <c r="A191" s="18"/>
      <c r="B191" s="18"/>
      <c r="C191" s="18"/>
      <c r="D191" s="18"/>
      <c r="E191" s="18"/>
      <c r="F191" s="18"/>
      <c r="G191" s="18"/>
      <c r="H191" s="18"/>
      <c r="I191" s="18"/>
    </row>
    <row r="192" spans="1:9" ht="12" customHeight="1">
      <c r="A192" s="18"/>
      <c r="B192" s="18"/>
      <c r="C192" s="18"/>
      <c r="D192" s="18"/>
      <c r="E192" s="18"/>
      <c r="F192" s="18"/>
      <c r="G192" s="18"/>
      <c r="H192" s="18"/>
      <c r="I192" s="18"/>
    </row>
    <row r="193" spans="1:9" ht="12" customHeight="1">
      <c r="A193" s="18"/>
      <c r="B193" s="18"/>
      <c r="C193" s="18"/>
      <c r="D193" s="18"/>
      <c r="E193" s="18"/>
      <c r="F193" s="18"/>
      <c r="G193" s="18"/>
      <c r="H193" s="18"/>
      <c r="I193" s="18"/>
    </row>
    <row r="194" spans="1:9" ht="12" customHeight="1">
      <c r="A194" s="18"/>
      <c r="B194" s="18"/>
      <c r="C194" s="18"/>
      <c r="D194" s="18"/>
      <c r="E194" s="18"/>
      <c r="F194" s="18"/>
      <c r="G194" s="18"/>
      <c r="H194" s="18"/>
      <c r="I194" s="18"/>
    </row>
    <row r="195" spans="1:9" ht="12" customHeight="1">
      <c r="A195" s="18"/>
      <c r="B195" s="18"/>
      <c r="C195" s="18"/>
      <c r="D195" s="18"/>
      <c r="E195" s="18"/>
      <c r="F195" s="18"/>
      <c r="G195" s="18"/>
      <c r="H195" s="18"/>
      <c r="I195" s="18"/>
    </row>
    <row r="196" spans="1:9" ht="12" customHeight="1">
      <c r="A196" s="18"/>
      <c r="B196" s="18"/>
      <c r="C196" s="18"/>
      <c r="D196" s="18"/>
      <c r="E196" s="18"/>
      <c r="F196" s="18"/>
      <c r="G196" s="18"/>
      <c r="H196" s="18"/>
      <c r="I196" s="18"/>
    </row>
    <row r="197" spans="1:9" ht="12" customHeight="1">
      <c r="A197" s="18"/>
      <c r="B197" s="18"/>
      <c r="C197" s="18"/>
      <c r="D197" s="18"/>
      <c r="E197" s="18"/>
      <c r="F197" s="18"/>
      <c r="G197" s="18"/>
      <c r="H197" s="18"/>
      <c r="I197" s="18"/>
    </row>
    <row r="198" spans="1:9" ht="15" customHeight="1">
      <c r="A198" s="18"/>
      <c r="B198" s="18"/>
      <c r="C198" s="18"/>
      <c r="D198" s="18"/>
      <c r="E198" s="18"/>
      <c r="F198" s="18"/>
      <c r="G198" s="18"/>
      <c r="H198" s="18"/>
      <c r="I198" s="18"/>
    </row>
    <row r="199" spans="1:9" ht="15" customHeight="1">
      <c r="A199" s="18"/>
      <c r="B199" s="18"/>
      <c r="C199" s="18"/>
      <c r="D199" s="18"/>
      <c r="E199" s="18"/>
      <c r="F199" s="18"/>
      <c r="G199" s="18"/>
      <c r="H199" s="18"/>
      <c r="I199" s="18"/>
    </row>
    <row r="200" spans="1:9" ht="15" customHeight="1">
      <c r="A200" s="18"/>
      <c r="B200" s="18"/>
      <c r="C200" s="18"/>
      <c r="D200" s="18"/>
      <c r="E200" s="18"/>
      <c r="F200" s="18"/>
      <c r="G200" s="18"/>
      <c r="H200" s="18"/>
      <c r="I200" s="18"/>
    </row>
    <row r="201" spans="1:9" ht="15" customHeight="1">
      <c r="A201" s="18"/>
      <c r="B201" s="18"/>
      <c r="C201" s="18"/>
      <c r="D201" s="18"/>
      <c r="E201" s="18"/>
      <c r="F201" s="18"/>
      <c r="G201" s="18"/>
      <c r="H201" s="18"/>
      <c r="I201" s="18"/>
    </row>
    <row r="202" spans="1:9" ht="15" customHeight="1">
      <c r="A202" s="18"/>
      <c r="B202" s="18"/>
      <c r="C202" s="18"/>
      <c r="D202" s="18"/>
      <c r="E202" s="18"/>
      <c r="F202" s="18"/>
      <c r="G202" s="18"/>
      <c r="H202" s="18"/>
      <c r="I202" s="18"/>
    </row>
    <row r="203" spans="1:9" ht="15" customHeight="1">
      <c r="A203" s="18"/>
      <c r="B203" s="18"/>
      <c r="C203" s="18"/>
      <c r="D203" s="18"/>
      <c r="E203" s="18"/>
      <c r="F203" s="18"/>
      <c r="G203" s="18"/>
      <c r="H203" s="18"/>
      <c r="I203" s="18"/>
    </row>
    <row r="204" spans="1:9" ht="15" customHeight="1">
      <c r="A204" s="18"/>
      <c r="B204" s="18"/>
      <c r="C204" s="18"/>
      <c r="D204" s="18"/>
      <c r="E204" s="18"/>
      <c r="F204" s="18"/>
      <c r="G204" s="18"/>
      <c r="H204" s="18"/>
      <c r="I204" s="18"/>
    </row>
    <row r="205" spans="1:9" ht="15" customHeight="1">
      <c r="A205" s="18"/>
      <c r="B205" s="18"/>
      <c r="C205" s="18"/>
      <c r="D205" s="18"/>
      <c r="E205" s="18"/>
      <c r="F205" s="18"/>
      <c r="G205" s="18"/>
      <c r="H205" s="18"/>
      <c r="I205" s="18"/>
    </row>
    <row r="206" spans="1:9" ht="15" customHeight="1">
      <c r="A206" s="18"/>
      <c r="B206" s="18"/>
      <c r="C206" s="18"/>
      <c r="D206" s="18"/>
      <c r="E206" s="18"/>
      <c r="F206" s="18"/>
      <c r="G206" s="18"/>
      <c r="H206" s="18"/>
      <c r="I206" s="18"/>
    </row>
    <row r="207" spans="1:9" ht="15" customHeight="1">
      <c r="A207" s="18"/>
      <c r="B207" s="18"/>
      <c r="C207" s="18"/>
      <c r="D207" s="18"/>
      <c r="E207" s="18"/>
      <c r="F207" s="18"/>
      <c r="G207" s="18"/>
      <c r="H207" s="18"/>
      <c r="I207" s="18"/>
    </row>
    <row r="208" spans="1:9" ht="15" customHeight="1">
      <c r="A208" s="18"/>
      <c r="B208" s="18"/>
      <c r="C208" s="18"/>
      <c r="D208" s="18"/>
      <c r="E208" s="18"/>
      <c r="F208" s="18"/>
      <c r="G208" s="18"/>
      <c r="H208" s="18"/>
      <c r="I208" s="18"/>
    </row>
    <row r="209" spans="1:9" ht="15" customHeight="1">
      <c r="A209" s="18"/>
      <c r="B209" s="18"/>
      <c r="C209" s="18"/>
      <c r="D209" s="18"/>
      <c r="E209" s="18"/>
      <c r="F209" s="18"/>
      <c r="G209" s="18"/>
      <c r="H209" s="18"/>
      <c r="I209" s="18"/>
    </row>
    <row r="210" spans="1:9" ht="15" customHeight="1">
      <c r="A210" s="18"/>
      <c r="B210" s="18"/>
      <c r="C210" s="18"/>
      <c r="D210" s="18"/>
      <c r="E210" s="18"/>
      <c r="F210" s="18"/>
      <c r="G210" s="18"/>
      <c r="H210" s="18"/>
      <c r="I210" s="18"/>
    </row>
    <row r="211" spans="1:9" ht="15" customHeight="1">
      <c r="A211" s="18"/>
      <c r="B211" s="18"/>
      <c r="C211" s="18"/>
      <c r="D211" s="18"/>
      <c r="E211" s="18"/>
      <c r="F211" s="18"/>
      <c r="G211" s="18"/>
      <c r="H211" s="18"/>
      <c r="I211" s="18"/>
    </row>
    <row r="212" spans="1:9" ht="15" customHeight="1">
      <c r="A212" s="18"/>
      <c r="B212" s="18"/>
      <c r="C212" s="18"/>
      <c r="D212" s="18"/>
      <c r="E212" s="18"/>
      <c r="F212" s="18"/>
      <c r="G212" s="18"/>
      <c r="H212" s="18"/>
      <c r="I212" s="18"/>
    </row>
    <row r="213" spans="1:9" ht="15" customHeight="1">
      <c r="A213" s="18"/>
      <c r="B213" s="18"/>
      <c r="C213" s="18"/>
      <c r="D213" s="18"/>
      <c r="E213" s="18"/>
      <c r="F213" s="18"/>
      <c r="G213" s="18"/>
      <c r="H213" s="18"/>
      <c r="I213" s="18"/>
    </row>
    <row r="214" spans="1:9" ht="15" customHeight="1">
      <c r="A214" s="18"/>
      <c r="B214" s="18"/>
      <c r="C214" s="18"/>
      <c r="D214" s="18"/>
      <c r="E214" s="18"/>
      <c r="F214" s="18"/>
      <c r="G214" s="18"/>
      <c r="H214" s="18"/>
      <c r="I214" s="18"/>
    </row>
    <row r="215" spans="1:9" ht="15" customHeight="1">
      <c r="A215" s="18"/>
      <c r="B215" s="18"/>
      <c r="C215" s="18"/>
      <c r="D215" s="18"/>
      <c r="E215" s="18"/>
      <c r="F215" s="18"/>
      <c r="G215" s="18"/>
      <c r="H215" s="18"/>
      <c r="I215" s="18"/>
    </row>
    <row r="216" spans="1:9" ht="15" customHeight="1">
      <c r="A216" s="18"/>
      <c r="B216" s="18"/>
      <c r="C216" s="18"/>
      <c r="D216" s="18"/>
      <c r="E216" s="18"/>
      <c r="F216" s="18"/>
      <c r="G216" s="18"/>
      <c r="H216" s="18"/>
      <c r="I216" s="18"/>
    </row>
    <row r="217" spans="1:9" ht="15" customHeight="1">
      <c r="A217" s="18"/>
      <c r="B217" s="18"/>
      <c r="C217" s="18"/>
      <c r="D217" s="18"/>
      <c r="E217" s="18"/>
      <c r="F217" s="18"/>
      <c r="G217" s="18"/>
      <c r="H217" s="18"/>
      <c r="I217" s="18"/>
    </row>
    <row r="218" spans="1:9" ht="15" customHeight="1">
      <c r="A218" s="18"/>
      <c r="B218" s="18"/>
      <c r="C218" s="18"/>
      <c r="D218" s="18"/>
      <c r="E218" s="18"/>
      <c r="F218" s="18"/>
      <c r="G218" s="18"/>
      <c r="H218" s="18"/>
      <c r="I218" s="18"/>
    </row>
    <row r="219" spans="1:9" ht="15" customHeight="1">
      <c r="A219" s="18"/>
      <c r="B219" s="18"/>
      <c r="C219" s="18"/>
      <c r="D219" s="18"/>
      <c r="E219" s="18"/>
      <c r="F219" s="18"/>
      <c r="G219" s="18"/>
      <c r="H219" s="18"/>
      <c r="I219" s="18"/>
    </row>
    <row r="220" spans="1:9" ht="15" customHeight="1">
      <c r="A220" s="18"/>
      <c r="B220" s="18"/>
      <c r="C220" s="18"/>
      <c r="D220" s="18"/>
      <c r="E220" s="18"/>
      <c r="F220" s="18"/>
      <c r="G220" s="18"/>
      <c r="H220" s="18"/>
      <c r="I220" s="18"/>
    </row>
    <row r="221" spans="1:9" ht="15" customHeight="1">
      <c r="A221" s="18"/>
      <c r="B221" s="18"/>
      <c r="C221" s="18"/>
      <c r="D221" s="18"/>
      <c r="E221" s="18"/>
      <c r="F221" s="18"/>
      <c r="G221" s="18"/>
      <c r="H221" s="18"/>
      <c r="I221" s="18"/>
    </row>
    <row r="222" spans="1:9" ht="15" customHeight="1">
      <c r="A222" s="18"/>
      <c r="B222" s="18"/>
      <c r="C222" s="18"/>
      <c r="D222" s="18"/>
      <c r="E222" s="18"/>
      <c r="F222" s="18"/>
      <c r="G222" s="18"/>
      <c r="H222" s="18"/>
      <c r="I222" s="18"/>
    </row>
    <row r="223" spans="1:9" ht="15" customHeight="1">
      <c r="A223" s="18"/>
      <c r="B223" s="18"/>
      <c r="C223" s="18"/>
      <c r="D223" s="18"/>
      <c r="E223" s="18"/>
      <c r="F223" s="18"/>
      <c r="G223" s="18"/>
      <c r="H223" s="18"/>
      <c r="I223" s="18"/>
    </row>
    <row r="224" spans="1:9" ht="15" customHeight="1">
      <c r="A224" s="18"/>
      <c r="B224" s="18"/>
      <c r="C224" s="18"/>
      <c r="D224" s="18"/>
      <c r="E224" s="18"/>
      <c r="F224" s="18"/>
      <c r="G224" s="18"/>
      <c r="H224" s="18"/>
      <c r="I224" s="18"/>
    </row>
    <row r="225" spans="1:9" ht="15" customHeight="1">
      <c r="A225" s="18"/>
      <c r="B225" s="18"/>
      <c r="C225" s="18"/>
      <c r="D225" s="18"/>
      <c r="E225" s="18"/>
      <c r="F225" s="18"/>
      <c r="G225" s="18"/>
      <c r="H225" s="18"/>
      <c r="I225" s="18"/>
    </row>
    <row r="226" spans="1:9" ht="15" customHeight="1">
      <c r="A226" s="18"/>
      <c r="B226" s="18"/>
      <c r="C226" s="18"/>
      <c r="D226" s="18"/>
      <c r="E226" s="18"/>
      <c r="F226" s="18"/>
      <c r="G226" s="18"/>
      <c r="H226" s="18"/>
      <c r="I226" s="18"/>
    </row>
    <row r="227" spans="1:9" ht="15" customHeight="1">
      <c r="A227" s="18"/>
      <c r="B227" s="18"/>
      <c r="C227" s="18"/>
      <c r="D227" s="18"/>
      <c r="E227" s="18"/>
      <c r="F227" s="18"/>
      <c r="G227" s="18"/>
      <c r="H227" s="18"/>
      <c r="I227" s="18"/>
    </row>
    <row r="228" spans="1:9" ht="15" customHeight="1">
      <c r="A228" s="18"/>
      <c r="B228" s="18"/>
      <c r="C228" s="18"/>
      <c r="D228" s="18"/>
      <c r="E228" s="18"/>
      <c r="F228" s="18"/>
      <c r="G228" s="18"/>
      <c r="H228" s="18"/>
      <c r="I228" s="18"/>
    </row>
    <row r="229" spans="1:9" ht="15" customHeight="1">
      <c r="A229" s="18"/>
      <c r="B229" s="18"/>
      <c r="C229" s="18"/>
      <c r="D229" s="18"/>
      <c r="E229" s="18"/>
      <c r="F229" s="18"/>
      <c r="G229" s="18"/>
      <c r="H229" s="18"/>
      <c r="I229" s="18"/>
    </row>
    <row r="230" spans="1:9" ht="15" customHeight="1">
      <c r="A230" s="18"/>
      <c r="B230" s="18"/>
      <c r="C230" s="18"/>
      <c r="D230" s="18"/>
      <c r="E230" s="18"/>
      <c r="F230" s="18"/>
      <c r="G230" s="18"/>
      <c r="H230" s="18"/>
      <c r="I230" s="18"/>
    </row>
    <row r="231" spans="1:9" ht="15" customHeight="1">
      <c r="A231" s="18"/>
      <c r="B231" s="18"/>
      <c r="C231" s="18"/>
      <c r="D231" s="18"/>
      <c r="E231" s="18"/>
      <c r="F231" s="18"/>
      <c r="G231" s="18"/>
      <c r="H231" s="18"/>
      <c r="I231" s="18"/>
    </row>
    <row r="232" spans="1:9" ht="15" customHeight="1">
      <c r="A232" s="18"/>
      <c r="B232" s="18"/>
      <c r="C232" s="18"/>
      <c r="D232" s="18"/>
      <c r="E232" s="18"/>
      <c r="F232" s="18"/>
      <c r="G232" s="18"/>
      <c r="H232" s="18"/>
      <c r="I232" s="18"/>
    </row>
    <row r="233" spans="1:9" ht="15" customHeight="1">
      <c r="A233" s="18"/>
      <c r="B233" s="18"/>
      <c r="C233" s="18"/>
      <c r="D233" s="18"/>
      <c r="E233" s="18"/>
      <c r="F233" s="18"/>
      <c r="G233" s="18"/>
      <c r="H233" s="18"/>
      <c r="I233" s="18"/>
    </row>
    <row r="234" spans="1:9" ht="15" customHeight="1">
      <c r="A234" s="18"/>
      <c r="B234" s="18"/>
      <c r="C234" s="18"/>
      <c r="D234" s="18"/>
      <c r="E234" s="18"/>
      <c r="F234" s="18"/>
      <c r="G234" s="18"/>
      <c r="H234" s="18"/>
      <c r="I234" s="18"/>
    </row>
    <row r="235" spans="1:9" ht="15" customHeight="1">
      <c r="A235" s="18"/>
      <c r="B235" s="18"/>
      <c r="C235" s="18"/>
      <c r="D235" s="18"/>
      <c r="E235" s="18"/>
      <c r="F235" s="18"/>
      <c r="G235" s="18"/>
      <c r="H235" s="18"/>
      <c r="I235" s="18"/>
    </row>
    <row r="236" spans="1:9" ht="15" customHeight="1">
      <c r="A236" s="18"/>
      <c r="B236" s="18"/>
      <c r="C236" s="18"/>
      <c r="D236" s="18"/>
      <c r="E236" s="18"/>
      <c r="F236" s="18"/>
      <c r="G236" s="18"/>
      <c r="H236" s="18"/>
      <c r="I236" s="18"/>
    </row>
    <row r="237" spans="1:9" ht="15" customHeight="1">
      <c r="A237" s="18"/>
      <c r="B237" s="18"/>
      <c r="C237" s="18"/>
      <c r="D237" s="18"/>
      <c r="E237" s="18"/>
      <c r="F237" s="18"/>
      <c r="G237" s="18"/>
      <c r="H237" s="18"/>
      <c r="I237" s="18"/>
    </row>
    <row r="238" spans="1:9" ht="15" customHeight="1">
      <c r="A238" s="18"/>
      <c r="B238" s="18"/>
      <c r="C238" s="18"/>
      <c r="D238" s="18"/>
      <c r="E238" s="18"/>
      <c r="F238" s="18"/>
      <c r="G238" s="18"/>
      <c r="H238" s="18"/>
      <c r="I238" s="18"/>
    </row>
    <row r="239" spans="1:9" ht="15" customHeight="1">
      <c r="A239" s="18"/>
      <c r="B239" s="18"/>
      <c r="C239" s="18"/>
      <c r="D239" s="18"/>
      <c r="E239" s="18"/>
      <c r="F239" s="18"/>
      <c r="G239" s="18"/>
      <c r="H239" s="18"/>
      <c r="I239" s="18"/>
    </row>
    <row r="240" spans="1:9" ht="15" customHeight="1">
      <c r="A240" s="18"/>
      <c r="B240" s="18"/>
      <c r="C240" s="18"/>
      <c r="D240" s="18"/>
      <c r="E240" s="18"/>
      <c r="F240" s="18"/>
      <c r="G240" s="18"/>
      <c r="H240" s="18"/>
      <c r="I240" s="18"/>
    </row>
    <row r="241" spans="1:9" ht="15" customHeight="1">
      <c r="A241" s="18"/>
      <c r="B241" s="18"/>
      <c r="C241" s="18"/>
      <c r="D241" s="18"/>
      <c r="E241" s="18"/>
      <c r="F241" s="18"/>
      <c r="G241" s="18"/>
      <c r="H241" s="18"/>
      <c r="I241" s="18"/>
    </row>
    <row r="242" spans="1:9" ht="15" customHeight="1">
      <c r="A242" s="18"/>
      <c r="B242" s="18"/>
      <c r="C242" s="18"/>
      <c r="D242" s="18"/>
      <c r="E242" s="18"/>
      <c r="F242" s="18"/>
      <c r="G242" s="18"/>
      <c r="H242" s="18"/>
      <c r="I242" s="18"/>
    </row>
    <row r="243" spans="1:9" ht="15" customHeight="1">
      <c r="A243" s="18"/>
      <c r="B243" s="18"/>
      <c r="C243" s="18"/>
      <c r="D243" s="18"/>
      <c r="E243" s="18"/>
      <c r="F243" s="18"/>
      <c r="G243" s="18"/>
      <c r="H243" s="18"/>
      <c r="I243" s="18"/>
    </row>
    <row r="244" spans="1:9" ht="15" customHeight="1">
      <c r="A244" s="18"/>
      <c r="B244" s="18"/>
      <c r="C244" s="18"/>
      <c r="D244" s="18"/>
      <c r="E244" s="18"/>
      <c r="F244" s="18"/>
      <c r="G244" s="18"/>
      <c r="H244" s="18"/>
      <c r="I244" s="18"/>
    </row>
    <row r="245" spans="1:9" ht="15" customHeight="1">
      <c r="A245" s="18"/>
      <c r="B245" s="18"/>
      <c r="C245" s="18"/>
      <c r="D245" s="18"/>
      <c r="E245" s="18"/>
      <c r="F245" s="18"/>
      <c r="G245" s="18"/>
      <c r="H245" s="18"/>
      <c r="I245" s="18"/>
    </row>
    <row r="246" spans="1:9" ht="15" customHeight="1">
      <c r="A246" s="18"/>
      <c r="B246" s="18"/>
      <c r="C246" s="18"/>
      <c r="D246" s="18"/>
      <c r="E246" s="18"/>
      <c r="F246" s="18"/>
      <c r="G246" s="18"/>
      <c r="H246" s="18"/>
      <c r="I246" s="18"/>
    </row>
    <row r="247" spans="1:9" ht="15" customHeight="1">
      <c r="A247" s="18"/>
      <c r="B247" s="18"/>
      <c r="C247" s="18"/>
      <c r="D247" s="18"/>
      <c r="E247" s="18"/>
      <c r="F247" s="18"/>
      <c r="G247" s="18"/>
      <c r="H247" s="18"/>
      <c r="I247" s="18"/>
    </row>
    <row r="248" spans="1:9" ht="15" customHeight="1">
      <c r="A248" s="18"/>
      <c r="B248" s="18"/>
      <c r="C248" s="18"/>
      <c r="D248" s="18"/>
      <c r="E248" s="18"/>
      <c r="F248" s="18"/>
      <c r="G248" s="18"/>
      <c r="H248" s="18"/>
      <c r="I248" s="18"/>
    </row>
    <row r="249" spans="1:9" ht="15" customHeight="1">
      <c r="A249" s="18"/>
      <c r="B249" s="18"/>
      <c r="C249" s="18"/>
      <c r="D249" s="18"/>
      <c r="E249" s="18"/>
      <c r="F249" s="18"/>
      <c r="G249" s="18"/>
      <c r="H249" s="18"/>
      <c r="I249" s="18"/>
    </row>
    <row r="250" spans="1:9" ht="15" customHeight="1">
      <c r="A250" s="18"/>
      <c r="B250" s="18"/>
      <c r="C250" s="18"/>
      <c r="D250" s="18"/>
      <c r="E250" s="18"/>
      <c r="F250" s="18"/>
      <c r="G250" s="18"/>
      <c r="H250" s="18"/>
      <c r="I250" s="18"/>
    </row>
    <row r="251" spans="1:9" ht="15" customHeight="1">
      <c r="A251" s="18"/>
      <c r="B251" s="18"/>
      <c r="C251" s="18"/>
      <c r="D251" s="18"/>
      <c r="E251" s="18"/>
      <c r="F251" s="18"/>
      <c r="G251" s="18"/>
      <c r="H251" s="18"/>
      <c r="I251" s="18"/>
    </row>
    <row r="252" spans="1:9" ht="15" customHeight="1">
      <c r="A252" s="18"/>
      <c r="B252" s="18"/>
      <c r="C252" s="18"/>
      <c r="D252" s="18"/>
      <c r="E252" s="18"/>
      <c r="F252" s="18"/>
      <c r="G252" s="18"/>
      <c r="H252" s="18"/>
      <c r="I252" s="18"/>
    </row>
    <row r="253" spans="1:9" ht="15" customHeight="1">
      <c r="A253" s="18"/>
      <c r="B253" s="18"/>
      <c r="C253" s="18"/>
      <c r="D253" s="18"/>
      <c r="E253" s="18"/>
      <c r="F253" s="18"/>
      <c r="G253" s="18"/>
      <c r="H253" s="18"/>
      <c r="I253" s="18"/>
    </row>
    <row r="254" spans="1:9" ht="15" customHeight="1">
      <c r="A254" s="18"/>
      <c r="B254" s="18"/>
      <c r="C254" s="18"/>
      <c r="D254" s="18"/>
      <c r="E254" s="18"/>
      <c r="F254" s="18"/>
      <c r="G254" s="18"/>
      <c r="H254" s="18"/>
      <c r="I254" s="18"/>
    </row>
    <row r="255" spans="1:9" ht="15" customHeight="1">
      <c r="A255" s="18"/>
      <c r="B255" s="18"/>
      <c r="C255" s="18"/>
      <c r="D255" s="18"/>
      <c r="E255" s="18"/>
      <c r="F255" s="18"/>
      <c r="G255" s="18"/>
      <c r="H255" s="18"/>
      <c r="I255" s="18"/>
    </row>
    <row r="256" spans="1:9" ht="15" customHeight="1">
      <c r="A256" s="18"/>
      <c r="B256" s="18"/>
      <c r="C256" s="18"/>
      <c r="D256" s="18"/>
      <c r="E256" s="18"/>
      <c r="F256" s="18"/>
      <c r="G256" s="18"/>
      <c r="H256" s="18"/>
      <c r="I256" s="18"/>
    </row>
    <row r="257" spans="1:9" ht="15" customHeight="1">
      <c r="A257" s="18"/>
      <c r="B257" s="18"/>
      <c r="C257" s="18"/>
      <c r="D257" s="18"/>
      <c r="E257" s="18"/>
      <c r="F257" s="18"/>
      <c r="G257" s="18"/>
      <c r="H257" s="18"/>
      <c r="I257" s="18"/>
    </row>
    <row r="258" spans="1:9" ht="15" customHeight="1">
      <c r="A258" s="18"/>
      <c r="B258" s="18"/>
      <c r="C258" s="18"/>
      <c r="D258" s="18"/>
      <c r="E258" s="18"/>
      <c r="F258" s="18"/>
      <c r="G258" s="18"/>
      <c r="H258" s="18"/>
      <c r="I258" s="18"/>
    </row>
    <row r="259" spans="1:9" ht="15" customHeight="1">
      <c r="A259" s="18"/>
      <c r="B259" s="18"/>
      <c r="C259" s="18"/>
      <c r="D259" s="18"/>
      <c r="E259" s="18"/>
      <c r="F259" s="18"/>
      <c r="G259" s="18"/>
      <c r="H259" s="18"/>
      <c r="I259" s="18"/>
    </row>
    <row r="260" spans="1:9" ht="15" customHeight="1">
      <c r="A260" s="18"/>
      <c r="B260" s="18"/>
      <c r="C260" s="18"/>
      <c r="D260" s="18"/>
      <c r="E260" s="18"/>
      <c r="F260" s="18"/>
      <c r="G260" s="18"/>
      <c r="H260" s="18"/>
      <c r="I260" s="18"/>
    </row>
    <row r="261" spans="1:9" ht="15" customHeight="1">
      <c r="A261" s="18"/>
      <c r="B261" s="18"/>
      <c r="C261" s="18"/>
      <c r="D261" s="18"/>
      <c r="E261" s="18"/>
      <c r="F261" s="18"/>
      <c r="G261" s="18"/>
      <c r="H261" s="18"/>
      <c r="I261" s="18"/>
    </row>
    <row r="262" spans="1:9" ht="15" customHeight="1">
      <c r="A262" s="18"/>
      <c r="B262" s="18"/>
      <c r="C262" s="18"/>
      <c r="D262" s="18"/>
      <c r="E262" s="18"/>
      <c r="F262" s="18"/>
      <c r="G262" s="18"/>
      <c r="H262" s="18"/>
      <c r="I262" s="18"/>
    </row>
    <row r="263" spans="1:9" ht="15" customHeight="1">
      <c r="A263" s="18"/>
      <c r="B263" s="18"/>
      <c r="C263" s="18"/>
      <c r="D263" s="18"/>
      <c r="E263" s="18"/>
      <c r="F263" s="18"/>
      <c r="G263" s="18"/>
      <c r="H263" s="18"/>
      <c r="I263" s="18"/>
    </row>
    <row r="264" spans="1:9" ht="15" customHeight="1">
      <c r="A264" s="18"/>
      <c r="B264" s="18"/>
      <c r="C264" s="18"/>
      <c r="D264" s="18"/>
      <c r="E264" s="18"/>
      <c r="F264" s="18"/>
      <c r="G264" s="18"/>
      <c r="H264" s="18"/>
      <c r="I264" s="18"/>
    </row>
    <row r="265" spans="1:9" ht="15" customHeight="1">
      <c r="A265" s="18"/>
      <c r="B265" s="18"/>
      <c r="C265" s="18"/>
      <c r="D265" s="18"/>
      <c r="E265" s="18"/>
      <c r="F265" s="18"/>
      <c r="G265" s="18"/>
      <c r="H265" s="18"/>
      <c r="I265" s="18"/>
    </row>
    <row r="266" spans="1:9" ht="15" customHeight="1">
      <c r="A266" s="18"/>
      <c r="B266" s="18"/>
      <c r="C266" s="18"/>
      <c r="D266" s="18"/>
      <c r="E266" s="18"/>
      <c r="F266" s="18"/>
      <c r="G266" s="18"/>
      <c r="H266" s="18"/>
      <c r="I266" s="18"/>
    </row>
    <row r="267" spans="1:9" ht="15" customHeight="1">
      <c r="A267" s="18"/>
      <c r="B267" s="18"/>
      <c r="C267" s="18"/>
      <c r="D267" s="18"/>
      <c r="E267" s="18"/>
      <c r="F267" s="18"/>
      <c r="G267" s="18"/>
      <c r="H267" s="18"/>
      <c r="I267" s="18"/>
    </row>
    <row r="268" spans="1:9" ht="15" customHeight="1">
      <c r="A268" s="18"/>
      <c r="B268" s="18"/>
      <c r="C268" s="18"/>
      <c r="D268" s="18"/>
      <c r="E268" s="18"/>
      <c r="F268" s="18"/>
      <c r="G268" s="18"/>
      <c r="H268" s="18"/>
      <c r="I268" s="18"/>
    </row>
    <row r="269" spans="1:9" ht="15" customHeight="1">
      <c r="A269" s="18"/>
      <c r="B269" s="18"/>
      <c r="C269" s="18"/>
      <c r="D269" s="18"/>
      <c r="E269" s="18"/>
      <c r="F269" s="18"/>
      <c r="G269" s="18"/>
      <c r="H269" s="18"/>
      <c r="I269" s="18"/>
    </row>
    <row r="270" spans="1:9" ht="15" customHeight="1">
      <c r="A270" s="18"/>
      <c r="B270" s="18"/>
      <c r="C270" s="18"/>
      <c r="D270" s="18"/>
      <c r="E270" s="18"/>
      <c r="F270" s="18"/>
      <c r="G270" s="18"/>
      <c r="H270" s="18"/>
      <c r="I270" s="18"/>
    </row>
    <row r="271" spans="1:9" ht="15.75" customHeight="1">
      <c r="A271" s="1"/>
      <c r="B271" s="1"/>
      <c r="C271" s="1"/>
      <c r="D271" s="1"/>
      <c r="E271" s="1"/>
      <c r="F271" s="1"/>
      <c r="G271" s="1"/>
      <c r="H271" s="1"/>
      <c r="I271" s="1"/>
    </row>
    <row r="272" spans="1:9" ht="15.75" customHeight="1">
      <c r="A272" s="1"/>
      <c r="B272" s="1"/>
      <c r="C272" s="1"/>
      <c r="D272" s="1"/>
      <c r="E272" s="1"/>
      <c r="F272" s="1"/>
      <c r="G272" s="1"/>
      <c r="H272" s="1"/>
      <c r="I272" s="1"/>
    </row>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35">
    <mergeCell ref="A8:C8"/>
    <mergeCell ref="A9:C9"/>
    <mergeCell ref="D9:E9"/>
    <mergeCell ref="F9:G9"/>
    <mergeCell ref="H9:I9"/>
    <mergeCell ref="A10:C10"/>
    <mergeCell ref="D10:E10"/>
    <mergeCell ref="A11:C11"/>
    <mergeCell ref="D11:E11"/>
    <mergeCell ref="F11:G11"/>
    <mergeCell ref="H11:I11"/>
    <mergeCell ref="D12:E12"/>
    <mergeCell ref="F12:G12"/>
    <mergeCell ref="H12:I12"/>
    <mergeCell ref="D4:E4"/>
    <mergeCell ref="F4:G4"/>
    <mergeCell ref="A1:I1"/>
    <mergeCell ref="A2:C2"/>
    <mergeCell ref="D2:E2"/>
    <mergeCell ref="F2:G2"/>
    <mergeCell ref="H2:I2"/>
    <mergeCell ref="A3:I3"/>
    <mergeCell ref="H4:I4"/>
    <mergeCell ref="F6:G6"/>
    <mergeCell ref="H6:I6"/>
    <mergeCell ref="A4:C4"/>
    <mergeCell ref="A5:C5"/>
    <mergeCell ref="D5:E5"/>
    <mergeCell ref="F5:G5"/>
    <mergeCell ref="H5:I5"/>
    <mergeCell ref="A6:C6"/>
    <mergeCell ref="D6:E6"/>
    <mergeCell ref="A7:C7"/>
    <mergeCell ref="D7:E7"/>
    <mergeCell ref="F7:G7"/>
    <mergeCell ref="H7:I7"/>
    <mergeCell ref="D8:E8"/>
    <mergeCell ref="F8:G8"/>
    <mergeCell ref="H8:I8"/>
    <mergeCell ref="F10:G10"/>
    <mergeCell ref="H10:I10"/>
    <mergeCell ref="F32:G32"/>
    <mergeCell ref="H32:I32"/>
    <mergeCell ref="A37:C37"/>
    <mergeCell ref="D37:E37"/>
    <mergeCell ref="F37:G37"/>
    <mergeCell ref="H37:I37"/>
    <mergeCell ref="H34:I34"/>
    <mergeCell ref="F36:G36"/>
    <mergeCell ref="H36:I36"/>
    <mergeCell ref="A34:C34"/>
    <mergeCell ref="A35:C35"/>
    <mergeCell ref="D35:E35"/>
    <mergeCell ref="F35:G35"/>
    <mergeCell ref="H35:I35"/>
    <mergeCell ref="A36:C36"/>
    <mergeCell ref="D36:E36"/>
    <mergeCell ref="D18:E18"/>
    <mergeCell ref="F18:G18"/>
    <mergeCell ref="D38:E38"/>
    <mergeCell ref="F38:G38"/>
    <mergeCell ref="H38:I38"/>
    <mergeCell ref="A38:C38"/>
    <mergeCell ref="A39:C39"/>
    <mergeCell ref="D39:E39"/>
    <mergeCell ref="F39:G39"/>
    <mergeCell ref="H39:I39"/>
    <mergeCell ref="D40:E40"/>
    <mergeCell ref="F40:G40"/>
    <mergeCell ref="H40:I40"/>
    <mergeCell ref="A40:C40"/>
    <mergeCell ref="A41:I41"/>
    <mergeCell ref="A44:C44"/>
    <mergeCell ref="D44:E44"/>
    <mergeCell ref="F44:G44"/>
    <mergeCell ref="H44:I44"/>
    <mergeCell ref="D45:E45"/>
    <mergeCell ref="F45:G45"/>
    <mergeCell ref="H45:I45"/>
    <mergeCell ref="A45:C45"/>
    <mergeCell ref="F43:G43"/>
    <mergeCell ref="H43:I43"/>
    <mergeCell ref="A42:C42"/>
    <mergeCell ref="D42:E42"/>
    <mergeCell ref="F42:G42"/>
    <mergeCell ref="H42:I42"/>
    <mergeCell ref="A43:C43"/>
    <mergeCell ref="D43:E43"/>
    <mergeCell ref="A46:C46"/>
    <mergeCell ref="D46:E46"/>
    <mergeCell ref="F46:G46"/>
    <mergeCell ref="H46:I46"/>
    <mergeCell ref="A47:C47"/>
    <mergeCell ref="D47:E47"/>
    <mergeCell ref="D49:E49"/>
    <mergeCell ref="F49:G49"/>
    <mergeCell ref="F47:G47"/>
    <mergeCell ref="H47:I47"/>
    <mergeCell ref="A48:C48"/>
    <mergeCell ref="D48:E48"/>
    <mergeCell ref="F48:G48"/>
    <mergeCell ref="H48:I48"/>
    <mergeCell ref="H49:I49"/>
    <mergeCell ref="F51:G51"/>
    <mergeCell ref="H51:I51"/>
    <mergeCell ref="A49:C49"/>
    <mergeCell ref="A50:C50"/>
    <mergeCell ref="D50:E50"/>
    <mergeCell ref="F50:G50"/>
    <mergeCell ref="H50:I50"/>
    <mergeCell ref="A51:C51"/>
    <mergeCell ref="D51:E51"/>
    <mergeCell ref="A52:C52"/>
    <mergeCell ref="D52:E52"/>
    <mergeCell ref="F52:G52"/>
    <mergeCell ref="H52:I52"/>
    <mergeCell ref="D53:E53"/>
    <mergeCell ref="F53:G53"/>
    <mergeCell ref="H53:I53"/>
    <mergeCell ref="A53:C53"/>
    <mergeCell ref="A54:C54"/>
    <mergeCell ref="D54:E54"/>
    <mergeCell ref="F54:G54"/>
    <mergeCell ref="H54:I54"/>
    <mergeCell ref="A55:C55"/>
    <mergeCell ref="D55:E55"/>
    <mergeCell ref="D57:E57"/>
    <mergeCell ref="F57:G57"/>
    <mergeCell ref="F55:G55"/>
    <mergeCell ref="H55:I55"/>
    <mergeCell ref="A56:C56"/>
    <mergeCell ref="D56:E56"/>
    <mergeCell ref="F56:G56"/>
    <mergeCell ref="H56:I56"/>
    <mergeCell ref="H57:I57"/>
    <mergeCell ref="A57:C57"/>
    <mergeCell ref="A58:C58"/>
    <mergeCell ref="D58:E58"/>
    <mergeCell ref="F58:G58"/>
    <mergeCell ref="H58:I58"/>
    <mergeCell ref="A60:I60"/>
    <mergeCell ref="A61:I61"/>
    <mergeCell ref="A62:I62"/>
    <mergeCell ref="A63:I63"/>
    <mergeCell ref="A64:I64"/>
    <mergeCell ref="A65:I65"/>
    <mergeCell ref="A66:I66"/>
    <mergeCell ref="A67:I67"/>
    <mergeCell ref="A68:I68"/>
    <mergeCell ref="A29:C29"/>
    <mergeCell ref="D29:E29"/>
    <mergeCell ref="F29:G29"/>
    <mergeCell ref="H29:I29"/>
    <mergeCell ref="D30:E30"/>
    <mergeCell ref="F30:G30"/>
    <mergeCell ref="H30:I30"/>
    <mergeCell ref="A30:C30"/>
    <mergeCell ref="A31:C31"/>
    <mergeCell ref="D31:E31"/>
    <mergeCell ref="F31:G31"/>
    <mergeCell ref="H31:I31"/>
    <mergeCell ref="A32:C32"/>
    <mergeCell ref="D32:E32"/>
    <mergeCell ref="A33:C33"/>
    <mergeCell ref="D33:E33"/>
    <mergeCell ref="F33:G33"/>
    <mergeCell ref="H33:I33"/>
    <mergeCell ref="D34:E34"/>
    <mergeCell ref="F34:G34"/>
    <mergeCell ref="A70:I70"/>
    <mergeCell ref="A71:I71"/>
    <mergeCell ref="A73:I73"/>
    <mergeCell ref="A75:D75"/>
    <mergeCell ref="F14:G14"/>
    <mergeCell ref="H14:I14"/>
    <mergeCell ref="A12:C12"/>
    <mergeCell ref="A13:C13"/>
    <mergeCell ref="D13:E13"/>
    <mergeCell ref="F13:G13"/>
    <mergeCell ref="H13:I13"/>
    <mergeCell ref="A14:C14"/>
    <mergeCell ref="D14:E14"/>
    <mergeCell ref="A15:C15"/>
    <mergeCell ref="D15:E15"/>
    <mergeCell ref="F15:G15"/>
    <mergeCell ref="H15:I15"/>
    <mergeCell ref="A16:C16"/>
    <mergeCell ref="F16:G16"/>
    <mergeCell ref="H16:I16"/>
    <mergeCell ref="A17:C17"/>
    <mergeCell ref="D17:E17"/>
    <mergeCell ref="F17:G17"/>
    <mergeCell ref="H17:I17"/>
    <mergeCell ref="H18:I18"/>
    <mergeCell ref="F20:G20"/>
    <mergeCell ref="H20:I20"/>
    <mergeCell ref="A18:C18"/>
    <mergeCell ref="A19:C19"/>
    <mergeCell ref="D19:E19"/>
    <mergeCell ref="F19:G19"/>
    <mergeCell ref="H19:I19"/>
    <mergeCell ref="A20:C20"/>
    <mergeCell ref="D20:E20"/>
    <mergeCell ref="A21:C21"/>
    <mergeCell ref="D21:E21"/>
    <mergeCell ref="F21:G21"/>
    <mergeCell ref="H21:I21"/>
    <mergeCell ref="D22:E22"/>
    <mergeCell ref="F22:G22"/>
    <mergeCell ref="H22:I22"/>
    <mergeCell ref="A22:C22"/>
    <mergeCell ref="A23:C23"/>
    <mergeCell ref="D23:E23"/>
    <mergeCell ref="F23:G23"/>
    <mergeCell ref="H23:I23"/>
    <mergeCell ref="A24:C24"/>
    <mergeCell ref="D24:E24"/>
    <mergeCell ref="D26:E26"/>
    <mergeCell ref="F26:G26"/>
    <mergeCell ref="F24:G24"/>
    <mergeCell ref="H24:I24"/>
    <mergeCell ref="A25:C25"/>
    <mergeCell ref="D25:E25"/>
    <mergeCell ref="F25:G25"/>
    <mergeCell ref="H25:I25"/>
    <mergeCell ref="H26:I26"/>
    <mergeCell ref="F28:G28"/>
    <mergeCell ref="H28:I28"/>
    <mergeCell ref="A26:C26"/>
    <mergeCell ref="A27:C27"/>
    <mergeCell ref="D27:E27"/>
    <mergeCell ref="F27:G27"/>
    <mergeCell ref="H27:I27"/>
    <mergeCell ref="A28:C28"/>
    <mergeCell ref="D28:E28"/>
  </mergeCells>
  <printOptions horizontalCentered="1"/>
  <pageMargins left="0.25" right="0.25" top="0" bottom="0.25" header="0" footer="0"/>
  <pageSetup paperSize="14" scale="68"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I998"/>
  <sheetViews>
    <sheetView view="pageBreakPreview" topLeftCell="A41" zoomScale="120" zoomScaleNormal="100" zoomScaleSheetLayoutView="120" zoomScalePageLayoutView="120" workbookViewId="0">
      <selection activeCell="A16" sqref="A16:C16"/>
    </sheetView>
  </sheetViews>
  <sheetFormatPr defaultColWidth="12.5703125" defaultRowHeight="15" customHeight="1"/>
  <cols>
    <col min="1" max="1" width="23.5703125" customWidth="1"/>
    <col min="2" max="8" width="12.7109375" customWidth="1"/>
    <col min="9" max="9" width="23" customWidth="1"/>
  </cols>
  <sheetData>
    <row r="1" spans="1:9" ht="18" customHeight="1">
      <c r="A1" s="468" t="s">
        <v>712</v>
      </c>
      <c r="B1" s="469"/>
      <c r="C1" s="469"/>
      <c r="D1" s="469"/>
      <c r="E1" s="469"/>
      <c r="F1" s="469"/>
      <c r="G1" s="469"/>
      <c r="H1" s="469"/>
      <c r="I1" s="470"/>
    </row>
    <row r="2" spans="1:9" ht="15" customHeight="1">
      <c r="A2" s="520" t="s">
        <v>158</v>
      </c>
      <c r="B2" s="472"/>
      <c r="C2" s="472"/>
      <c r="D2" s="472"/>
      <c r="E2" s="472"/>
      <c r="F2" s="472"/>
      <c r="G2" s="472"/>
      <c r="H2" s="472"/>
      <c r="I2" s="473"/>
    </row>
    <row r="3" spans="1:9" ht="15" customHeight="1">
      <c r="A3" s="521" t="s">
        <v>26</v>
      </c>
      <c r="B3" s="405"/>
      <c r="C3" s="406"/>
      <c r="D3" s="521" t="s">
        <v>27</v>
      </c>
      <c r="E3" s="406"/>
      <c r="F3" s="521" t="s">
        <v>28</v>
      </c>
      <c r="G3" s="406"/>
      <c r="H3" s="521" t="s">
        <v>29</v>
      </c>
      <c r="I3" s="406"/>
    </row>
    <row r="4" spans="1:9" ht="15" customHeight="1">
      <c r="A4" s="522" t="s">
        <v>159</v>
      </c>
      <c r="B4" s="523"/>
      <c r="C4" s="523"/>
      <c r="D4" s="523"/>
      <c r="E4" s="523"/>
      <c r="F4" s="523"/>
      <c r="G4" s="523"/>
      <c r="H4" s="523"/>
      <c r="I4" s="524"/>
    </row>
    <row r="5" spans="1:9" ht="15" customHeight="1">
      <c r="A5" s="435" t="s">
        <v>161</v>
      </c>
      <c r="B5" s="484"/>
      <c r="C5" s="482"/>
      <c r="D5" s="518">
        <v>49.7</v>
      </c>
      <c r="E5" s="482"/>
      <c r="F5" s="518">
        <v>49.7</v>
      </c>
      <c r="G5" s="482"/>
      <c r="H5" s="436" t="s">
        <v>160</v>
      </c>
      <c r="I5" s="482"/>
    </row>
    <row r="6" spans="1:9" ht="15" customHeight="1">
      <c r="A6" s="419" t="s">
        <v>162</v>
      </c>
      <c r="B6" s="510"/>
      <c r="C6" s="511"/>
      <c r="D6" s="512">
        <v>18167389</v>
      </c>
      <c r="E6" s="482"/>
      <c r="F6" s="509">
        <v>18364793</v>
      </c>
      <c r="G6" s="482"/>
      <c r="H6" s="436"/>
      <c r="I6" s="482"/>
    </row>
    <row r="7" spans="1:9" ht="15" customHeight="1">
      <c r="A7" s="419" t="s">
        <v>163</v>
      </c>
      <c r="B7" s="510"/>
      <c r="C7" s="511"/>
      <c r="D7" s="512">
        <v>12789384</v>
      </c>
      <c r="E7" s="482"/>
      <c r="F7" s="509">
        <v>12549404</v>
      </c>
      <c r="G7" s="482"/>
      <c r="H7" s="436"/>
      <c r="I7" s="482"/>
    </row>
    <row r="8" spans="1:9" ht="15" customHeight="1">
      <c r="A8" s="435" t="s">
        <v>164</v>
      </c>
      <c r="B8" s="484"/>
      <c r="C8" s="482"/>
      <c r="D8" s="518">
        <f>(0.5364222475)*100</f>
        <v>53.642224749999997</v>
      </c>
      <c r="E8" s="482"/>
      <c r="F8" s="519">
        <v>46.3</v>
      </c>
      <c r="G8" s="482"/>
      <c r="H8" s="436"/>
      <c r="I8" s="482"/>
    </row>
    <row r="9" spans="1:9" ht="15" customHeight="1">
      <c r="A9" s="419" t="s">
        <v>162</v>
      </c>
      <c r="B9" s="510"/>
      <c r="C9" s="511"/>
      <c r="D9" s="512">
        <v>15745406</v>
      </c>
      <c r="E9" s="482"/>
      <c r="F9" s="509">
        <v>14019783</v>
      </c>
      <c r="G9" s="482"/>
      <c r="H9" s="228"/>
      <c r="I9" s="267"/>
    </row>
    <row r="10" spans="1:9" ht="15" customHeight="1">
      <c r="A10" s="419" t="s">
        <v>163</v>
      </c>
      <c r="B10" s="510"/>
      <c r="C10" s="511"/>
      <c r="D10" s="512">
        <v>9068844</v>
      </c>
      <c r="E10" s="482"/>
      <c r="F10" s="509">
        <v>7424768</v>
      </c>
      <c r="G10" s="482"/>
      <c r="H10" s="436"/>
      <c r="I10" s="482"/>
    </row>
    <row r="11" spans="1:9" ht="15" customHeight="1">
      <c r="A11" s="435" t="s">
        <v>165</v>
      </c>
      <c r="B11" s="484"/>
      <c r="C11" s="482"/>
      <c r="D11" s="518">
        <v>51.4</v>
      </c>
      <c r="E11" s="482"/>
      <c r="F11" s="519">
        <v>48.3</v>
      </c>
      <c r="G11" s="482"/>
      <c r="H11" s="436"/>
      <c r="I11" s="482"/>
    </row>
    <row r="12" spans="1:9" ht="15" customHeight="1">
      <c r="A12" s="419" t="s">
        <v>162</v>
      </c>
      <c r="B12" s="510"/>
      <c r="C12" s="511"/>
      <c r="D12" s="512">
        <v>33912795</v>
      </c>
      <c r="E12" s="482"/>
      <c r="F12" s="509">
        <v>32384576</v>
      </c>
      <c r="G12" s="482"/>
      <c r="H12" s="228"/>
      <c r="I12" s="267"/>
    </row>
    <row r="13" spans="1:9" ht="15" customHeight="1">
      <c r="A13" s="419" t="s">
        <v>163</v>
      </c>
      <c r="B13" s="510"/>
      <c r="C13" s="511"/>
      <c r="D13" s="512">
        <v>21858228</v>
      </c>
      <c r="E13" s="482"/>
      <c r="F13" s="509">
        <v>19974172</v>
      </c>
      <c r="G13" s="482"/>
      <c r="H13" s="436"/>
      <c r="I13" s="482"/>
    </row>
    <row r="14" spans="1:9" ht="15" customHeight="1">
      <c r="A14" s="404" t="s">
        <v>166</v>
      </c>
      <c r="B14" s="405"/>
      <c r="C14" s="405"/>
      <c r="D14" s="405"/>
      <c r="E14" s="405"/>
      <c r="F14" s="405"/>
      <c r="G14" s="405"/>
      <c r="H14" s="405"/>
      <c r="I14" s="406"/>
    </row>
    <row r="15" spans="1:9" ht="15" customHeight="1">
      <c r="A15" s="514" t="s">
        <v>26</v>
      </c>
      <c r="B15" s="443"/>
      <c r="C15" s="444"/>
      <c r="D15" s="514" t="s">
        <v>27</v>
      </c>
      <c r="E15" s="444"/>
      <c r="F15" s="514" t="s">
        <v>28</v>
      </c>
      <c r="G15" s="444"/>
      <c r="H15" s="514" t="s">
        <v>29</v>
      </c>
      <c r="I15" s="444"/>
    </row>
    <row r="16" spans="1:9" ht="15" customHeight="1">
      <c r="A16" s="464" t="s">
        <v>673</v>
      </c>
      <c r="B16" s="484"/>
      <c r="C16" s="484"/>
      <c r="D16" s="436"/>
      <c r="E16" s="482"/>
      <c r="F16" s="436"/>
      <c r="G16" s="482"/>
      <c r="H16" s="515" t="s">
        <v>168</v>
      </c>
      <c r="I16" s="516"/>
    </row>
    <row r="17" spans="1:9" ht="15" customHeight="1">
      <c r="A17" s="431" t="s">
        <v>169</v>
      </c>
      <c r="B17" s="484"/>
      <c r="C17" s="484"/>
      <c r="D17" s="436">
        <v>108230</v>
      </c>
      <c r="E17" s="482"/>
      <c r="F17" s="436">
        <v>115484</v>
      </c>
      <c r="G17" s="482"/>
      <c r="H17" s="517"/>
      <c r="I17" s="516"/>
    </row>
    <row r="18" spans="1:9" ht="15" customHeight="1">
      <c r="A18" s="431" t="s">
        <v>170</v>
      </c>
      <c r="B18" s="484"/>
      <c r="C18" s="484"/>
      <c r="D18" s="436">
        <v>614357</v>
      </c>
      <c r="E18" s="482"/>
      <c r="F18" s="436">
        <v>488007</v>
      </c>
      <c r="G18" s="482"/>
      <c r="H18" s="517"/>
      <c r="I18" s="516"/>
    </row>
    <row r="19" spans="1:9" ht="15" customHeight="1">
      <c r="A19" s="431" t="s">
        <v>171</v>
      </c>
      <c r="B19" s="484"/>
      <c r="C19" s="482"/>
      <c r="D19" s="436">
        <v>95</v>
      </c>
      <c r="E19" s="482"/>
      <c r="F19" s="436">
        <v>1129</v>
      </c>
      <c r="G19" s="482"/>
      <c r="H19" s="517"/>
      <c r="I19" s="516"/>
    </row>
    <row r="20" spans="1:9" ht="15" customHeight="1">
      <c r="A20" s="431" t="s">
        <v>27</v>
      </c>
      <c r="B20" s="484"/>
      <c r="C20" s="484"/>
      <c r="D20" s="436">
        <v>1079384</v>
      </c>
      <c r="E20" s="482"/>
      <c r="F20" s="513"/>
      <c r="G20" s="482"/>
      <c r="H20" s="517"/>
      <c r="I20" s="516"/>
    </row>
    <row r="21" spans="1:9" ht="15" customHeight="1">
      <c r="A21" s="431" t="s">
        <v>172</v>
      </c>
      <c r="B21" s="484"/>
      <c r="C21" s="484"/>
      <c r="D21" s="436">
        <v>40065</v>
      </c>
      <c r="E21" s="482"/>
      <c r="F21" s="436">
        <v>33951</v>
      </c>
      <c r="G21" s="482"/>
      <c r="H21" s="517"/>
      <c r="I21" s="516"/>
    </row>
    <row r="22" spans="1:9" ht="15" customHeight="1">
      <c r="A22" s="431" t="s">
        <v>173</v>
      </c>
      <c r="B22" s="484"/>
      <c r="C22" s="484"/>
      <c r="D22" s="436">
        <v>849031</v>
      </c>
      <c r="E22" s="482"/>
      <c r="F22" s="436">
        <v>551729</v>
      </c>
      <c r="G22" s="482"/>
      <c r="H22" s="517"/>
      <c r="I22" s="516"/>
    </row>
    <row r="23" spans="1:9" ht="15" customHeight="1">
      <c r="A23" s="431" t="s">
        <v>174</v>
      </c>
      <c r="B23" s="484"/>
      <c r="C23" s="484"/>
      <c r="D23" s="513"/>
      <c r="E23" s="482"/>
      <c r="F23" s="436">
        <v>1421886</v>
      </c>
      <c r="G23" s="482"/>
      <c r="H23" s="517"/>
      <c r="I23" s="516"/>
    </row>
    <row r="24" spans="1:9" ht="15" customHeight="1">
      <c r="A24" s="404" t="s">
        <v>175</v>
      </c>
      <c r="B24" s="405"/>
      <c r="C24" s="405"/>
      <c r="D24" s="405"/>
      <c r="E24" s="405"/>
      <c r="F24" s="405"/>
      <c r="G24" s="405"/>
      <c r="H24" s="405"/>
      <c r="I24" s="406"/>
    </row>
    <row r="25" spans="1:9" s="217" customFormat="1" ht="15" customHeight="1">
      <c r="A25" s="481" t="s">
        <v>176</v>
      </c>
      <c r="B25" s="482"/>
      <c r="C25" s="496" t="s">
        <v>177</v>
      </c>
      <c r="D25" s="486"/>
      <c r="E25" s="486"/>
      <c r="F25" s="486"/>
      <c r="G25" s="486"/>
      <c r="H25" s="487"/>
      <c r="I25" s="497" t="s">
        <v>178</v>
      </c>
    </row>
    <row r="26" spans="1:9" s="217" customFormat="1" ht="15" customHeight="1">
      <c r="A26" s="483"/>
      <c r="B26" s="482"/>
      <c r="C26" s="269" t="s">
        <v>179</v>
      </c>
      <c r="D26" s="146" t="s">
        <v>180</v>
      </c>
      <c r="E26" s="146" t="s">
        <v>181</v>
      </c>
      <c r="F26" s="146" t="s">
        <v>182</v>
      </c>
      <c r="G26" s="146" t="s">
        <v>183</v>
      </c>
      <c r="H26" s="146" t="s">
        <v>184</v>
      </c>
      <c r="I26" s="498"/>
    </row>
    <row r="27" spans="1:9" ht="15" customHeight="1">
      <c r="A27" s="500" t="s">
        <v>616</v>
      </c>
      <c r="B27" s="501"/>
      <c r="C27" s="501"/>
      <c r="D27" s="501"/>
      <c r="E27" s="501"/>
      <c r="F27" s="501"/>
      <c r="G27" s="501"/>
      <c r="H27" s="502"/>
      <c r="I27" s="499"/>
    </row>
    <row r="28" spans="1:9" ht="15" customHeight="1">
      <c r="A28" s="506" t="s">
        <v>185</v>
      </c>
      <c r="B28" s="494"/>
      <c r="C28" s="36">
        <v>7.6</v>
      </c>
      <c r="D28" s="34">
        <v>9.6999999999999993</v>
      </c>
      <c r="E28" s="34">
        <v>9.3000000000000007</v>
      </c>
      <c r="F28" s="34">
        <v>11.9</v>
      </c>
      <c r="G28" s="34">
        <v>9.6999999999999993</v>
      </c>
      <c r="H28" s="34">
        <v>9.8000000000000007</v>
      </c>
      <c r="I28" s="503" t="s">
        <v>45</v>
      </c>
    </row>
    <row r="29" spans="1:9" ht="15" customHeight="1">
      <c r="A29" s="435" t="s">
        <v>186</v>
      </c>
      <c r="B29" s="482"/>
      <c r="C29" s="36">
        <v>1.9</v>
      </c>
      <c r="D29" s="34">
        <v>2</v>
      </c>
      <c r="E29" s="34">
        <v>1.2</v>
      </c>
      <c r="F29" s="34">
        <v>1.4</v>
      </c>
      <c r="G29" s="34">
        <v>1.2</v>
      </c>
      <c r="H29" s="34">
        <v>1.5</v>
      </c>
      <c r="I29" s="504"/>
    </row>
    <row r="30" spans="1:9" ht="15" customHeight="1">
      <c r="A30" s="435" t="s">
        <v>187</v>
      </c>
      <c r="B30" s="482"/>
      <c r="C30" s="36">
        <v>1.4</v>
      </c>
      <c r="D30" s="34">
        <v>2.1</v>
      </c>
      <c r="E30" s="34">
        <v>3.2</v>
      </c>
      <c r="F30" s="34">
        <v>3.3</v>
      </c>
      <c r="G30" s="34">
        <v>3</v>
      </c>
      <c r="H30" s="34">
        <v>2.7</v>
      </c>
      <c r="I30" s="504"/>
    </row>
    <row r="31" spans="1:9" ht="15" customHeight="1">
      <c r="A31" s="435" t="s">
        <v>188</v>
      </c>
      <c r="B31" s="482"/>
      <c r="C31" s="36">
        <v>10.9</v>
      </c>
      <c r="D31" s="34">
        <v>13.8</v>
      </c>
      <c r="E31" s="34">
        <v>13.7</v>
      </c>
      <c r="F31" s="34">
        <v>16.5</v>
      </c>
      <c r="G31" s="34">
        <v>13.9</v>
      </c>
      <c r="H31" s="34">
        <v>14</v>
      </c>
      <c r="I31" s="504"/>
    </row>
    <row r="32" spans="1:9" ht="15" customHeight="1">
      <c r="A32" s="435" t="s">
        <v>189</v>
      </c>
      <c r="B32" s="482"/>
      <c r="C32" s="267">
        <v>3678</v>
      </c>
      <c r="D32" s="267">
        <v>3228</v>
      </c>
      <c r="E32" s="267">
        <v>2635</v>
      </c>
      <c r="F32" s="267">
        <v>5030</v>
      </c>
      <c r="G32" s="267">
        <v>4657</v>
      </c>
      <c r="H32" s="267">
        <v>19228</v>
      </c>
      <c r="I32" s="505"/>
    </row>
    <row r="33" spans="1:9" ht="42" customHeight="1">
      <c r="A33" s="270" t="s">
        <v>634</v>
      </c>
      <c r="B33" s="31">
        <v>2022</v>
      </c>
      <c r="C33" s="31">
        <v>2023</v>
      </c>
      <c r="D33" s="31" t="s">
        <v>190</v>
      </c>
      <c r="E33" s="507" t="s">
        <v>635</v>
      </c>
      <c r="F33" s="406"/>
      <c r="G33" s="31">
        <v>2021</v>
      </c>
      <c r="H33" s="31">
        <v>2022</v>
      </c>
      <c r="I33" s="31">
        <v>2023</v>
      </c>
    </row>
    <row r="34" spans="1:9" ht="15" customHeight="1">
      <c r="A34" s="271" t="s">
        <v>184</v>
      </c>
      <c r="B34" s="267">
        <v>11307</v>
      </c>
      <c r="C34" s="267">
        <v>13213</v>
      </c>
      <c r="D34" s="272">
        <f t="shared" ref="D34:D38" si="0">(C34/B34-1)*100</f>
        <v>16.856814362784121</v>
      </c>
      <c r="E34" s="508" t="s">
        <v>184</v>
      </c>
      <c r="F34" s="482"/>
      <c r="G34" s="267">
        <v>1887</v>
      </c>
      <c r="H34" s="267">
        <v>2551</v>
      </c>
      <c r="I34" s="267">
        <v>1205</v>
      </c>
    </row>
    <row r="35" spans="1:9" ht="15" customHeight="1">
      <c r="A35" s="231" t="s">
        <v>191</v>
      </c>
      <c r="B35" s="267">
        <v>7161</v>
      </c>
      <c r="C35" s="267">
        <v>7764</v>
      </c>
      <c r="D35" s="272">
        <f t="shared" si="0"/>
        <v>8.4206116464180969</v>
      </c>
      <c r="E35" s="431" t="s">
        <v>192</v>
      </c>
      <c r="F35" s="482"/>
      <c r="G35" s="267">
        <v>77</v>
      </c>
      <c r="H35" s="267">
        <v>137</v>
      </c>
      <c r="I35" s="267">
        <v>76</v>
      </c>
    </row>
    <row r="36" spans="1:9" ht="15" customHeight="1">
      <c r="A36" s="231" t="s">
        <v>193</v>
      </c>
      <c r="B36" s="267">
        <v>2103</v>
      </c>
      <c r="C36" s="267">
        <v>2644</v>
      </c>
      <c r="D36" s="272">
        <f t="shared" si="0"/>
        <v>25.725154541131712</v>
      </c>
      <c r="E36" s="431" t="s">
        <v>194</v>
      </c>
      <c r="F36" s="482"/>
      <c r="G36" s="267"/>
      <c r="H36" s="267"/>
      <c r="I36" s="267"/>
    </row>
    <row r="37" spans="1:9" ht="15" customHeight="1">
      <c r="A37" s="231" t="s">
        <v>195</v>
      </c>
      <c r="B37" s="267">
        <v>1612</v>
      </c>
      <c r="C37" s="267">
        <v>1923</v>
      </c>
      <c r="D37" s="272">
        <f t="shared" si="0"/>
        <v>19.292803970223325</v>
      </c>
      <c r="E37" s="431" t="s">
        <v>196</v>
      </c>
      <c r="F37" s="482"/>
      <c r="G37" s="267">
        <v>114</v>
      </c>
      <c r="H37" s="267">
        <v>151</v>
      </c>
      <c r="I37" s="267">
        <v>83</v>
      </c>
    </row>
    <row r="38" spans="1:9" ht="15" customHeight="1">
      <c r="A38" s="231" t="s">
        <v>197</v>
      </c>
      <c r="B38" s="267">
        <f>B34-(SUM(B35:B37))</f>
        <v>431</v>
      </c>
      <c r="C38" s="267">
        <v>882</v>
      </c>
      <c r="D38" s="272">
        <f t="shared" si="0"/>
        <v>104.64037122969839</v>
      </c>
      <c r="E38" s="431" t="s">
        <v>198</v>
      </c>
      <c r="F38" s="482"/>
      <c r="G38" s="267">
        <v>76</v>
      </c>
      <c r="H38" s="267">
        <v>175</v>
      </c>
      <c r="I38" s="267">
        <v>77</v>
      </c>
    </row>
    <row r="39" spans="1:9" ht="15" customHeight="1">
      <c r="A39" s="273"/>
      <c r="B39" s="273"/>
      <c r="C39" s="273"/>
      <c r="D39" s="9"/>
      <c r="E39" s="431" t="s">
        <v>638</v>
      </c>
      <c r="F39" s="482"/>
      <c r="G39" s="267">
        <v>237</v>
      </c>
      <c r="H39" s="267">
        <v>595</v>
      </c>
      <c r="I39" s="267">
        <v>58</v>
      </c>
    </row>
    <row r="40" spans="1:9" ht="15" customHeight="1">
      <c r="A40" s="273"/>
      <c r="B40" s="273"/>
      <c r="C40" s="273"/>
      <c r="D40" s="9"/>
      <c r="E40" s="431" t="s">
        <v>200</v>
      </c>
      <c r="F40" s="482"/>
      <c r="G40" s="267">
        <v>14</v>
      </c>
      <c r="H40" s="267">
        <v>45</v>
      </c>
      <c r="I40" s="267">
        <v>14</v>
      </c>
    </row>
    <row r="41" spans="1:9" ht="15" customHeight="1">
      <c r="A41" s="273"/>
      <c r="B41" s="273"/>
      <c r="C41" s="273"/>
      <c r="D41" s="9"/>
      <c r="E41" s="431" t="s">
        <v>201</v>
      </c>
      <c r="F41" s="482"/>
      <c r="G41" s="267">
        <v>1</v>
      </c>
      <c r="H41" s="267">
        <v>1</v>
      </c>
      <c r="I41" s="274" t="s">
        <v>52</v>
      </c>
    </row>
    <row r="42" spans="1:9" ht="15" customHeight="1">
      <c r="A42" s="231"/>
      <c r="B42" s="267"/>
      <c r="C42" s="267"/>
      <c r="D42" s="272"/>
      <c r="E42" s="431" t="s">
        <v>202</v>
      </c>
      <c r="F42" s="482"/>
      <c r="G42" s="267">
        <v>6</v>
      </c>
      <c r="H42" s="267">
        <v>2</v>
      </c>
      <c r="I42" s="274" t="s">
        <v>52</v>
      </c>
    </row>
    <row r="43" spans="1:9" ht="15" customHeight="1">
      <c r="A43" s="231"/>
      <c r="B43" s="267"/>
      <c r="C43" s="267"/>
      <c r="D43" s="272"/>
      <c r="E43" s="431" t="s">
        <v>203</v>
      </c>
      <c r="F43" s="482"/>
      <c r="G43" s="267">
        <v>134</v>
      </c>
      <c r="H43" s="267">
        <v>203</v>
      </c>
      <c r="I43" s="267">
        <v>121</v>
      </c>
    </row>
    <row r="44" spans="1:9" ht="15" customHeight="1">
      <c r="A44" s="231"/>
      <c r="B44" s="267"/>
      <c r="C44" s="267"/>
      <c r="D44" s="272"/>
      <c r="E44" s="431" t="s">
        <v>204</v>
      </c>
      <c r="F44" s="482"/>
      <c r="G44" s="267">
        <v>1228</v>
      </c>
      <c r="H44" s="267">
        <v>1242</v>
      </c>
      <c r="I44" s="267">
        <v>776</v>
      </c>
    </row>
    <row r="45" spans="1:9" ht="15" customHeight="1">
      <c r="A45" s="404" t="s">
        <v>205</v>
      </c>
      <c r="B45" s="405"/>
      <c r="C45" s="405"/>
      <c r="D45" s="405"/>
      <c r="E45" s="405"/>
      <c r="F45" s="405"/>
      <c r="G45" s="405"/>
      <c r="H45" s="405"/>
      <c r="I45" s="406"/>
    </row>
    <row r="46" spans="1:9" ht="15" customHeight="1">
      <c r="A46" s="489" t="s">
        <v>206</v>
      </c>
      <c r="B46" s="432"/>
      <c r="C46" s="417"/>
      <c r="D46" s="491" t="s">
        <v>207</v>
      </c>
      <c r="E46" s="443"/>
      <c r="F46" s="444"/>
      <c r="G46" s="491" t="s">
        <v>208</v>
      </c>
      <c r="H46" s="443"/>
      <c r="I46" s="444"/>
    </row>
    <row r="47" spans="1:9" ht="15" customHeight="1">
      <c r="A47" s="490"/>
      <c r="B47" s="443"/>
      <c r="C47" s="444"/>
      <c r="D47" s="154">
        <v>2021</v>
      </c>
      <c r="E47" s="40">
        <v>2022</v>
      </c>
      <c r="F47" s="275">
        <v>2023</v>
      </c>
      <c r="G47" s="40">
        <v>2021</v>
      </c>
      <c r="H47" s="31">
        <v>2022</v>
      </c>
      <c r="I47" s="83">
        <v>2023</v>
      </c>
    </row>
    <row r="48" spans="1:9" ht="15" customHeight="1">
      <c r="A48" s="492" t="s">
        <v>184</v>
      </c>
      <c r="B48" s="493"/>
      <c r="C48" s="494"/>
      <c r="D48" s="276">
        <v>1155</v>
      </c>
      <c r="E48" s="267">
        <v>2240</v>
      </c>
      <c r="F48" s="267">
        <v>1575</v>
      </c>
      <c r="G48" s="267">
        <v>485</v>
      </c>
      <c r="H48" s="267">
        <v>1376</v>
      </c>
      <c r="I48" s="267">
        <v>616</v>
      </c>
    </row>
    <row r="49" spans="1:9" ht="15" customHeight="1">
      <c r="A49" s="431" t="s">
        <v>196</v>
      </c>
      <c r="B49" s="484"/>
      <c r="C49" s="482"/>
      <c r="D49" s="267">
        <v>537</v>
      </c>
      <c r="E49" s="267">
        <v>787</v>
      </c>
      <c r="F49" s="267">
        <v>750</v>
      </c>
      <c r="G49" s="267">
        <v>1</v>
      </c>
      <c r="H49" s="267">
        <v>10</v>
      </c>
      <c r="I49" s="267">
        <v>15</v>
      </c>
    </row>
    <row r="50" spans="1:9" ht="15" customHeight="1">
      <c r="A50" s="431" t="s">
        <v>209</v>
      </c>
      <c r="B50" s="484"/>
      <c r="C50" s="482"/>
      <c r="D50" s="267">
        <v>142</v>
      </c>
      <c r="E50" s="267">
        <v>238</v>
      </c>
      <c r="F50" s="267">
        <v>98</v>
      </c>
      <c r="G50" s="267">
        <v>187</v>
      </c>
      <c r="H50" s="267">
        <v>222</v>
      </c>
      <c r="I50" s="267">
        <v>84</v>
      </c>
    </row>
    <row r="51" spans="1:9" ht="15" customHeight="1">
      <c r="A51" s="431" t="s">
        <v>210</v>
      </c>
      <c r="B51" s="484"/>
      <c r="C51" s="482"/>
      <c r="D51" s="267">
        <v>52</v>
      </c>
      <c r="E51" s="267">
        <v>95</v>
      </c>
      <c r="F51" s="267">
        <v>48</v>
      </c>
      <c r="G51" s="267">
        <v>44</v>
      </c>
      <c r="H51" s="267">
        <v>69</v>
      </c>
      <c r="I51" s="267">
        <v>12</v>
      </c>
    </row>
    <row r="52" spans="1:9" ht="15" customHeight="1">
      <c r="A52" s="431" t="s">
        <v>211</v>
      </c>
      <c r="B52" s="484"/>
      <c r="C52" s="482"/>
      <c r="D52" s="90">
        <v>118</v>
      </c>
      <c r="E52" s="267">
        <v>66</v>
      </c>
      <c r="F52" s="277">
        <v>43</v>
      </c>
      <c r="G52" s="90">
        <v>106</v>
      </c>
      <c r="H52" s="90">
        <v>99</v>
      </c>
      <c r="I52" s="267">
        <v>36</v>
      </c>
    </row>
    <row r="53" spans="1:9" ht="15" customHeight="1">
      <c r="A53" s="431" t="s">
        <v>212</v>
      </c>
      <c r="B53" s="484"/>
      <c r="C53" s="482"/>
      <c r="D53" s="90">
        <v>45</v>
      </c>
      <c r="E53" s="267">
        <v>337</v>
      </c>
      <c r="F53" s="90">
        <v>8</v>
      </c>
      <c r="G53" s="267">
        <v>60</v>
      </c>
      <c r="H53" s="90">
        <v>469</v>
      </c>
      <c r="I53" s="267">
        <v>75</v>
      </c>
    </row>
    <row r="54" spans="1:9" ht="15" customHeight="1">
      <c r="A54" s="431" t="s">
        <v>213</v>
      </c>
      <c r="B54" s="484"/>
      <c r="C54" s="482"/>
      <c r="D54" s="90">
        <v>74</v>
      </c>
      <c r="E54" s="267">
        <v>123</v>
      </c>
      <c r="F54" s="90">
        <v>100</v>
      </c>
      <c r="G54" s="267">
        <v>16</v>
      </c>
      <c r="H54" s="90">
        <v>28</v>
      </c>
      <c r="I54" s="267">
        <v>28</v>
      </c>
    </row>
    <row r="55" spans="1:9" ht="15" customHeight="1">
      <c r="A55" s="22" t="s">
        <v>203</v>
      </c>
      <c r="B55" s="19"/>
      <c r="C55" s="278"/>
      <c r="D55" s="90">
        <v>131</v>
      </c>
      <c r="E55" s="267">
        <v>215</v>
      </c>
      <c r="F55" s="90">
        <v>106</v>
      </c>
      <c r="G55" s="267">
        <v>18</v>
      </c>
      <c r="H55" s="90">
        <v>21</v>
      </c>
      <c r="I55" s="267">
        <v>14</v>
      </c>
    </row>
    <row r="56" spans="1:9" ht="15" customHeight="1">
      <c r="A56" s="485" t="s">
        <v>214</v>
      </c>
      <c r="B56" s="486"/>
      <c r="C56" s="487"/>
      <c r="D56" s="279">
        <v>56</v>
      </c>
      <c r="E56" s="279">
        <v>379</v>
      </c>
      <c r="F56" s="279">
        <v>422</v>
      </c>
      <c r="G56" s="280">
        <v>53</v>
      </c>
      <c r="H56" s="279">
        <v>458</v>
      </c>
      <c r="I56" s="279">
        <v>352</v>
      </c>
    </row>
    <row r="57" spans="1:9" ht="15" customHeight="1">
      <c r="A57" s="281" t="s">
        <v>80</v>
      </c>
      <c r="B57" s="282"/>
      <c r="C57" s="282"/>
      <c r="D57" s="283"/>
      <c r="E57" s="284"/>
      <c r="F57" s="283"/>
      <c r="G57" s="285"/>
      <c r="H57" s="285"/>
      <c r="I57" s="284"/>
    </row>
    <row r="58" spans="1:9" ht="10.5" customHeight="1">
      <c r="A58" s="488" t="s">
        <v>215</v>
      </c>
      <c r="B58" s="432"/>
      <c r="C58" s="432"/>
      <c r="D58" s="432"/>
      <c r="E58" s="432"/>
      <c r="F58" s="432"/>
      <c r="G58" s="432"/>
      <c r="H58" s="432"/>
      <c r="I58" s="432"/>
    </row>
    <row r="59" spans="1:9" ht="10.5" customHeight="1">
      <c r="A59" s="286" t="s">
        <v>615</v>
      </c>
      <c r="B59" s="287"/>
      <c r="C59" s="287"/>
      <c r="D59" s="288"/>
      <c r="E59" s="289"/>
      <c r="F59" s="288"/>
      <c r="G59" s="290"/>
      <c r="H59" s="290"/>
      <c r="I59" s="290"/>
    </row>
    <row r="60" spans="1:9" ht="20.100000000000001" customHeight="1">
      <c r="A60" s="449" t="s">
        <v>636</v>
      </c>
      <c r="B60" s="432"/>
      <c r="C60" s="432"/>
      <c r="D60" s="432"/>
      <c r="E60" s="432"/>
      <c r="F60" s="432"/>
      <c r="G60" s="432"/>
      <c r="H60" s="432"/>
      <c r="I60" s="432"/>
    </row>
    <row r="61" spans="1:9" ht="20.100000000000001" customHeight="1">
      <c r="A61" s="449" t="s">
        <v>702</v>
      </c>
      <c r="B61" s="432"/>
      <c r="C61" s="432"/>
      <c r="D61" s="432"/>
      <c r="E61" s="432"/>
      <c r="F61" s="432"/>
      <c r="G61" s="432"/>
      <c r="H61" s="432"/>
      <c r="I61" s="432"/>
    </row>
    <row r="62" spans="1:9" ht="10.5" customHeight="1">
      <c r="A62" s="480" t="s">
        <v>216</v>
      </c>
      <c r="B62" s="432"/>
      <c r="C62" s="432"/>
      <c r="D62" s="432"/>
      <c r="E62" s="432"/>
      <c r="F62" s="432"/>
      <c r="G62" s="432"/>
      <c r="H62" s="432"/>
      <c r="I62" s="432"/>
    </row>
    <row r="63" spans="1:9" ht="19.5" customHeight="1">
      <c r="A63" s="449" t="s">
        <v>687</v>
      </c>
      <c r="B63" s="432"/>
      <c r="C63" s="432"/>
      <c r="D63" s="432"/>
      <c r="E63" s="432"/>
      <c r="F63" s="432"/>
      <c r="G63" s="432"/>
      <c r="H63" s="432"/>
      <c r="I63" s="432"/>
    </row>
    <row r="64" spans="1:9" ht="10.5" customHeight="1">
      <c r="A64" s="449" t="s">
        <v>217</v>
      </c>
      <c r="B64" s="432"/>
      <c r="C64" s="432"/>
      <c r="D64" s="432"/>
      <c r="E64" s="432"/>
      <c r="F64" s="432"/>
      <c r="G64" s="432"/>
      <c r="H64" s="432"/>
      <c r="I64" s="432"/>
    </row>
    <row r="65" spans="1:9" ht="20.100000000000001" customHeight="1">
      <c r="A65" s="449" t="s">
        <v>637</v>
      </c>
      <c r="B65" s="432"/>
      <c r="C65" s="432"/>
      <c r="D65" s="432"/>
      <c r="E65" s="432"/>
      <c r="F65" s="432"/>
      <c r="G65" s="432"/>
      <c r="H65" s="432"/>
      <c r="I65" s="432"/>
    </row>
    <row r="66" spans="1:9" ht="10.5" customHeight="1">
      <c r="A66" s="449" t="s">
        <v>218</v>
      </c>
      <c r="B66" s="432"/>
      <c r="C66" s="432"/>
      <c r="D66" s="432"/>
      <c r="E66" s="432"/>
      <c r="F66" s="432"/>
      <c r="G66" s="432"/>
      <c r="H66" s="432"/>
      <c r="I66" s="432"/>
    </row>
    <row r="67" spans="1:9" ht="10.5" customHeight="1">
      <c r="A67" s="449" t="s">
        <v>219</v>
      </c>
      <c r="B67" s="432"/>
      <c r="C67" s="432"/>
      <c r="D67" s="432"/>
      <c r="E67" s="432"/>
      <c r="F67" s="432"/>
      <c r="G67" s="432"/>
      <c r="H67" s="432"/>
      <c r="I67" s="432"/>
    </row>
    <row r="68" spans="1:9" ht="15" customHeight="1">
      <c r="A68" s="281" t="s">
        <v>92</v>
      </c>
      <c r="B68" s="282"/>
      <c r="C68" s="282"/>
      <c r="D68" s="291"/>
      <c r="E68" s="29"/>
      <c r="F68" s="29"/>
      <c r="G68" s="29"/>
      <c r="H68" s="29"/>
      <c r="I68" s="29"/>
    </row>
    <row r="69" spans="1:9" ht="10.5" customHeight="1">
      <c r="A69" s="292" t="s">
        <v>220</v>
      </c>
      <c r="B69" s="29"/>
      <c r="C69" s="495" t="s">
        <v>221</v>
      </c>
      <c r="D69" s="432"/>
      <c r="E69" s="432"/>
      <c r="F69" s="432"/>
      <c r="G69" s="432"/>
      <c r="H69" s="432"/>
      <c r="I69" s="432"/>
    </row>
    <row r="70" spans="1:9" ht="15" customHeight="1">
      <c r="A70" s="293" t="s">
        <v>94</v>
      </c>
      <c r="B70" s="294"/>
      <c r="C70" s="294"/>
      <c r="D70" s="294"/>
      <c r="E70" s="294"/>
      <c r="F70" s="294"/>
      <c r="G70" s="294"/>
      <c r="H70" s="294"/>
      <c r="I70" s="294"/>
    </row>
    <row r="71" spans="1:9" ht="10.5" customHeight="1">
      <c r="A71" s="480" t="s">
        <v>222</v>
      </c>
      <c r="B71" s="432"/>
      <c r="C71" s="432"/>
      <c r="D71" s="432"/>
      <c r="E71" s="432"/>
      <c r="F71" s="432"/>
      <c r="G71" s="432"/>
      <c r="H71" s="432"/>
      <c r="I71" s="432"/>
    </row>
    <row r="72" spans="1:9" ht="10.5" customHeight="1">
      <c r="A72" s="480" t="s">
        <v>223</v>
      </c>
      <c r="B72" s="432"/>
      <c r="C72" s="432"/>
      <c r="D72" s="432"/>
      <c r="E72" s="432"/>
      <c r="F72" s="432"/>
      <c r="G72" s="432"/>
      <c r="H72" s="432"/>
      <c r="I72" s="432"/>
    </row>
    <row r="73" spans="1:9" ht="12" customHeight="1">
      <c r="B73" s="30"/>
      <c r="C73" s="30"/>
      <c r="D73" s="30"/>
      <c r="E73" s="30"/>
      <c r="F73" s="30"/>
      <c r="G73" s="30"/>
      <c r="H73" s="30"/>
      <c r="I73" s="30"/>
    </row>
    <row r="74" spans="1:9" ht="12" customHeight="1"/>
    <row r="75" spans="1:9" ht="12" customHeight="1">
      <c r="A75" s="18"/>
      <c r="B75" s="18"/>
      <c r="C75" s="18"/>
      <c r="D75" s="18"/>
      <c r="E75" s="18"/>
      <c r="F75" s="18"/>
      <c r="G75" s="18"/>
      <c r="H75" s="18"/>
      <c r="I75" s="18"/>
    </row>
    <row r="76" spans="1:9" ht="12" customHeight="1">
      <c r="A76" s="18"/>
      <c r="B76" s="18"/>
      <c r="C76" s="18"/>
      <c r="D76" s="18"/>
      <c r="E76" s="18"/>
      <c r="F76" s="18"/>
      <c r="G76" s="18"/>
      <c r="H76" s="18"/>
      <c r="I76" s="18"/>
    </row>
    <row r="77" spans="1:9" ht="12" customHeight="1">
      <c r="A77" s="18"/>
      <c r="B77" s="18"/>
      <c r="C77" s="18"/>
      <c r="D77" s="18"/>
      <c r="E77" s="18"/>
      <c r="F77" s="18"/>
      <c r="G77" s="18"/>
      <c r="H77" s="18"/>
      <c r="I77" s="18"/>
    </row>
    <row r="78" spans="1:9" ht="12" customHeight="1">
      <c r="A78" s="18"/>
      <c r="B78" s="18"/>
      <c r="C78" s="18"/>
      <c r="D78" s="18"/>
      <c r="E78" s="18"/>
      <c r="F78" s="18"/>
      <c r="G78" s="18"/>
      <c r="H78" s="18"/>
      <c r="I78" s="18"/>
    </row>
    <row r="79" spans="1:9" ht="12" customHeight="1">
      <c r="A79" s="18"/>
      <c r="B79" s="18"/>
      <c r="C79" s="18"/>
      <c r="D79" s="18"/>
      <c r="E79" s="18"/>
      <c r="F79" s="18"/>
      <c r="G79" s="18"/>
      <c r="H79" s="18"/>
      <c r="I79" s="18"/>
    </row>
    <row r="80" spans="1:9" ht="12" customHeight="1">
      <c r="A80" s="18"/>
      <c r="B80" s="18"/>
      <c r="C80" s="18"/>
      <c r="D80" s="18"/>
      <c r="E80" s="18"/>
      <c r="F80" s="18"/>
      <c r="G80" s="18"/>
      <c r="H80" s="18"/>
      <c r="I80" s="18"/>
    </row>
    <row r="81" spans="1:9" ht="12" customHeight="1">
      <c r="A81" s="18"/>
      <c r="B81" s="18"/>
      <c r="C81" s="18"/>
      <c r="D81" s="18"/>
      <c r="E81" s="18"/>
      <c r="F81" s="18"/>
      <c r="G81" s="18"/>
      <c r="H81" s="18"/>
      <c r="I81" s="18"/>
    </row>
    <row r="82" spans="1:9" ht="12" customHeight="1">
      <c r="A82" s="18"/>
      <c r="B82" s="18"/>
      <c r="C82" s="18"/>
      <c r="D82" s="18"/>
      <c r="E82" s="18"/>
      <c r="F82" s="18"/>
      <c r="G82" s="18"/>
      <c r="H82" s="18"/>
      <c r="I82" s="18"/>
    </row>
    <row r="83" spans="1:9" ht="12" customHeight="1">
      <c r="A83" s="18"/>
      <c r="B83" s="18"/>
      <c r="C83" s="18"/>
      <c r="D83" s="18"/>
      <c r="E83" s="18"/>
      <c r="F83" s="18"/>
      <c r="G83" s="18"/>
      <c r="H83" s="18"/>
      <c r="I83" s="18"/>
    </row>
    <row r="84" spans="1:9" ht="12" customHeight="1">
      <c r="A84" s="18"/>
      <c r="B84" s="18"/>
      <c r="C84" s="18"/>
      <c r="D84" s="18"/>
      <c r="E84" s="18"/>
      <c r="F84" s="18"/>
      <c r="G84" s="18"/>
      <c r="H84" s="18"/>
      <c r="I84" s="18"/>
    </row>
    <row r="85" spans="1:9" ht="12" customHeight="1">
      <c r="A85" s="18"/>
      <c r="B85" s="18"/>
      <c r="C85" s="18"/>
      <c r="D85" s="18"/>
      <c r="E85" s="18"/>
      <c r="F85" s="18"/>
      <c r="G85" s="18"/>
      <c r="H85" s="18"/>
      <c r="I85" s="18"/>
    </row>
    <row r="86" spans="1:9" ht="12" customHeight="1">
      <c r="A86" s="18"/>
      <c r="B86" s="18"/>
      <c r="C86" s="18"/>
      <c r="D86" s="18"/>
      <c r="E86" s="18"/>
      <c r="F86" s="18"/>
      <c r="G86" s="18"/>
      <c r="H86" s="18"/>
      <c r="I86" s="18"/>
    </row>
    <row r="87" spans="1:9" ht="12" customHeight="1">
      <c r="A87" s="18"/>
      <c r="B87" s="18"/>
      <c r="C87" s="18"/>
      <c r="D87" s="18"/>
      <c r="E87" s="18"/>
      <c r="F87" s="18"/>
      <c r="G87" s="18"/>
      <c r="H87" s="18"/>
      <c r="I87" s="18"/>
    </row>
    <row r="88" spans="1:9" ht="12" customHeight="1">
      <c r="A88" s="18"/>
      <c r="B88" s="18"/>
      <c r="C88" s="18"/>
      <c r="D88" s="18"/>
      <c r="E88" s="18"/>
      <c r="F88" s="18"/>
      <c r="G88" s="18"/>
      <c r="H88" s="18"/>
      <c r="I88" s="18"/>
    </row>
    <row r="89" spans="1:9" ht="12" customHeight="1">
      <c r="A89" s="18"/>
      <c r="B89" s="18"/>
      <c r="C89" s="18"/>
      <c r="D89" s="18"/>
      <c r="E89" s="18"/>
      <c r="F89" s="18"/>
      <c r="G89" s="18"/>
      <c r="H89" s="18"/>
      <c r="I89" s="18"/>
    </row>
    <row r="90" spans="1:9" ht="12" customHeight="1">
      <c r="A90" s="18"/>
      <c r="B90" s="18"/>
      <c r="C90" s="18"/>
      <c r="D90" s="18"/>
      <c r="E90" s="18"/>
      <c r="F90" s="18"/>
      <c r="G90" s="18"/>
      <c r="H90" s="18"/>
      <c r="I90" s="18"/>
    </row>
    <row r="91" spans="1:9" ht="12" customHeight="1">
      <c r="A91" s="18"/>
      <c r="B91" s="18"/>
      <c r="C91" s="18"/>
      <c r="D91" s="18"/>
      <c r="E91" s="18"/>
      <c r="F91" s="18"/>
      <c r="G91" s="18"/>
      <c r="H91" s="18"/>
      <c r="I91" s="18"/>
    </row>
    <row r="92" spans="1:9" ht="12" customHeight="1">
      <c r="A92" s="18"/>
      <c r="B92" s="18"/>
      <c r="C92" s="18"/>
      <c r="D92" s="18"/>
      <c r="E92" s="18"/>
      <c r="F92" s="18"/>
      <c r="G92" s="18"/>
      <c r="H92" s="18"/>
      <c r="I92" s="18"/>
    </row>
    <row r="93" spans="1:9" ht="12" customHeight="1">
      <c r="A93" s="18"/>
      <c r="B93" s="18"/>
      <c r="C93" s="18"/>
      <c r="D93" s="18"/>
      <c r="E93" s="18"/>
      <c r="F93" s="18"/>
      <c r="G93" s="18"/>
      <c r="H93" s="18"/>
      <c r="I93" s="18"/>
    </row>
    <row r="94" spans="1:9" ht="12" customHeight="1">
      <c r="A94" s="18"/>
      <c r="B94" s="18"/>
      <c r="C94" s="18"/>
      <c r="D94" s="18"/>
      <c r="E94" s="18"/>
      <c r="F94" s="18"/>
      <c r="G94" s="18"/>
      <c r="H94" s="18"/>
      <c r="I94" s="18"/>
    </row>
    <row r="95" spans="1:9" ht="12" customHeight="1">
      <c r="A95" s="18"/>
      <c r="B95" s="18"/>
      <c r="C95" s="18"/>
      <c r="D95" s="18"/>
      <c r="E95" s="18"/>
      <c r="F95" s="18"/>
      <c r="G95" s="18"/>
      <c r="H95" s="18"/>
      <c r="I95" s="18"/>
    </row>
    <row r="96" spans="1:9" ht="12" customHeight="1">
      <c r="A96" s="18"/>
      <c r="B96" s="18"/>
      <c r="C96" s="18"/>
      <c r="D96" s="18"/>
      <c r="E96" s="18"/>
      <c r="F96" s="18"/>
      <c r="G96" s="18"/>
      <c r="H96" s="18"/>
      <c r="I96" s="18"/>
    </row>
    <row r="97" spans="1:9" ht="12" customHeight="1">
      <c r="A97" s="18"/>
      <c r="B97" s="18"/>
      <c r="C97" s="18"/>
      <c r="D97" s="18"/>
      <c r="E97" s="18"/>
      <c r="F97" s="18"/>
      <c r="G97" s="18"/>
      <c r="H97" s="18"/>
      <c r="I97" s="18"/>
    </row>
    <row r="98" spans="1:9" ht="12" customHeight="1">
      <c r="A98" s="18"/>
      <c r="B98" s="18"/>
      <c r="C98" s="18"/>
      <c r="D98" s="18"/>
      <c r="E98" s="18"/>
      <c r="F98" s="18"/>
      <c r="G98" s="18"/>
      <c r="H98" s="18"/>
      <c r="I98" s="18"/>
    </row>
    <row r="99" spans="1:9" ht="12" customHeight="1">
      <c r="A99" s="18"/>
      <c r="B99" s="18"/>
      <c r="C99" s="18"/>
      <c r="D99" s="18"/>
      <c r="E99" s="18"/>
      <c r="F99" s="18"/>
      <c r="G99" s="18"/>
      <c r="H99" s="18"/>
      <c r="I99" s="18"/>
    </row>
    <row r="100" spans="1:9" ht="12" customHeight="1">
      <c r="A100" s="18"/>
      <c r="B100" s="18"/>
      <c r="C100" s="18"/>
      <c r="D100" s="18"/>
      <c r="E100" s="18"/>
      <c r="F100" s="18"/>
      <c r="G100" s="18"/>
      <c r="H100" s="18"/>
      <c r="I100" s="18"/>
    </row>
    <row r="101" spans="1:9" ht="12" customHeight="1">
      <c r="A101" s="18"/>
      <c r="B101" s="18"/>
      <c r="C101" s="18"/>
      <c r="D101" s="18"/>
      <c r="E101" s="18"/>
      <c r="F101" s="18"/>
      <c r="G101" s="18"/>
      <c r="H101" s="18"/>
      <c r="I101" s="18"/>
    </row>
    <row r="102" spans="1:9" ht="12" customHeight="1">
      <c r="A102" s="18"/>
      <c r="B102" s="18"/>
      <c r="C102" s="18"/>
      <c r="D102" s="18"/>
      <c r="E102" s="18"/>
      <c r="F102" s="18"/>
      <c r="G102" s="18"/>
      <c r="H102" s="18"/>
      <c r="I102" s="18"/>
    </row>
    <row r="103" spans="1:9" ht="12" customHeight="1">
      <c r="A103" s="18"/>
      <c r="B103" s="18"/>
      <c r="C103" s="18"/>
      <c r="D103" s="18"/>
      <c r="E103" s="18"/>
      <c r="F103" s="18"/>
      <c r="G103" s="18"/>
      <c r="H103" s="18"/>
      <c r="I103" s="18"/>
    </row>
    <row r="104" spans="1:9" ht="12" customHeight="1">
      <c r="A104" s="18"/>
      <c r="B104" s="18"/>
      <c r="C104" s="18"/>
      <c r="D104" s="18"/>
      <c r="E104" s="18"/>
      <c r="F104" s="18"/>
      <c r="G104" s="18"/>
      <c r="H104" s="18"/>
      <c r="I104" s="18"/>
    </row>
    <row r="105" spans="1:9" ht="12" customHeight="1">
      <c r="A105" s="18"/>
      <c r="B105" s="18"/>
      <c r="C105" s="18"/>
      <c r="D105" s="18"/>
      <c r="E105" s="18"/>
      <c r="F105" s="18"/>
      <c r="G105" s="18"/>
      <c r="H105" s="18"/>
      <c r="I105" s="18"/>
    </row>
    <row r="106" spans="1:9" ht="12" customHeight="1">
      <c r="A106" s="18"/>
      <c r="B106" s="18"/>
      <c r="C106" s="18"/>
      <c r="D106" s="18"/>
      <c r="E106" s="18"/>
      <c r="F106" s="18"/>
      <c r="G106" s="18"/>
      <c r="H106" s="18"/>
      <c r="I106" s="18"/>
    </row>
    <row r="107" spans="1:9" ht="12" customHeight="1">
      <c r="A107" s="18"/>
      <c r="B107" s="18"/>
      <c r="C107" s="18"/>
      <c r="D107" s="18"/>
      <c r="E107" s="18"/>
      <c r="F107" s="18"/>
      <c r="G107" s="18"/>
      <c r="H107" s="18"/>
      <c r="I107" s="18"/>
    </row>
    <row r="108" spans="1:9" ht="12" customHeight="1">
      <c r="A108" s="18"/>
      <c r="B108" s="18"/>
      <c r="C108" s="18"/>
      <c r="D108" s="18"/>
      <c r="E108" s="18"/>
      <c r="F108" s="18"/>
      <c r="G108" s="18"/>
      <c r="H108" s="18"/>
      <c r="I108" s="18"/>
    </row>
    <row r="109" spans="1:9" ht="12" customHeight="1">
      <c r="A109" s="18"/>
      <c r="B109" s="18"/>
      <c r="C109" s="18"/>
      <c r="D109" s="18"/>
      <c r="E109" s="18"/>
      <c r="F109" s="18"/>
      <c r="G109" s="18"/>
      <c r="H109" s="18"/>
      <c r="I109" s="18"/>
    </row>
    <row r="110" spans="1:9" ht="12" customHeight="1">
      <c r="A110" s="18"/>
      <c r="B110" s="18"/>
      <c r="C110" s="18"/>
      <c r="D110" s="18"/>
      <c r="E110" s="18"/>
      <c r="F110" s="18"/>
      <c r="G110" s="18"/>
      <c r="H110" s="18"/>
      <c r="I110" s="18"/>
    </row>
    <row r="111" spans="1:9" ht="12" customHeight="1">
      <c r="A111" s="18"/>
      <c r="B111" s="18"/>
      <c r="C111" s="18"/>
      <c r="D111" s="18"/>
      <c r="E111" s="18"/>
      <c r="F111" s="18"/>
      <c r="G111" s="18"/>
      <c r="H111" s="18"/>
      <c r="I111" s="18"/>
    </row>
    <row r="112" spans="1:9" ht="12" customHeight="1">
      <c r="A112" s="18"/>
      <c r="B112" s="18"/>
      <c r="C112" s="18"/>
      <c r="D112" s="18"/>
      <c r="E112" s="18"/>
      <c r="F112" s="18"/>
      <c r="G112" s="18"/>
      <c r="H112" s="18"/>
      <c r="I112" s="18"/>
    </row>
    <row r="113" spans="1:9" ht="12" customHeight="1">
      <c r="A113" s="18"/>
      <c r="B113" s="18"/>
      <c r="C113" s="18"/>
      <c r="D113" s="18"/>
      <c r="E113" s="18"/>
      <c r="F113" s="18"/>
      <c r="G113" s="18"/>
      <c r="H113" s="18"/>
      <c r="I113" s="18"/>
    </row>
    <row r="114" spans="1:9" ht="12" customHeight="1">
      <c r="A114" s="18"/>
      <c r="B114" s="18"/>
      <c r="C114" s="18"/>
      <c r="D114" s="18"/>
      <c r="E114" s="18"/>
      <c r="F114" s="18"/>
      <c r="G114" s="18"/>
      <c r="H114" s="18"/>
      <c r="I114" s="18"/>
    </row>
    <row r="115" spans="1:9" ht="12" customHeight="1">
      <c r="A115" s="18"/>
      <c r="B115" s="18"/>
      <c r="C115" s="18"/>
      <c r="D115" s="18"/>
      <c r="E115" s="18"/>
      <c r="F115" s="18"/>
      <c r="G115" s="18"/>
      <c r="H115" s="18"/>
      <c r="I115" s="18"/>
    </row>
    <row r="116" spans="1:9" ht="12" customHeight="1">
      <c r="A116" s="18"/>
      <c r="B116" s="18"/>
      <c r="C116" s="18"/>
      <c r="D116" s="18"/>
      <c r="E116" s="18"/>
      <c r="F116" s="18"/>
      <c r="G116" s="18"/>
      <c r="H116" s="18"/>
      <c r="I116" s="18"/>
    </row>
    <row r="117" spans="1:9" ht="12" customHeight="1">
      <c r="A117" s="18"/>
      <c r="B117" s="18"/>
      <c r="C117" s="18"/>
      <c r="D117" s="18"/>
      <c r="E117" s="18"/>
      <c r="F117" s="18"/>
      <c r="G117" s="18"/>
      <c r="H117" s="18"/>
      <c r="I117" s="18"/>
    </row>
    <row r="118" spans="1:9" ht="12" customHeight="1">
      <c r="A118" s="18"/>
      <c r="B118" s="18"/>
      <c r="C118" s="18"/>
      <c r="D118" s="18"/>
      <c r="E118" s="18"/>
      <c r="F118" s="18"/>
      <c r="G118" s="18"/>
      <c r="H118" s="18"/>
      <c r="I118" s="18"/>
    </row>
    <row r="119" spans="1:9" ht="12" customHeight="1">
      <c r="A119" s="18"/>
      <c r="B119" s="18"/>
      <c r="C119" s="18"/>
      <c r="D119" s="18"/>
      <c r="E119" s="18"/>
      <c r="F119" s="18"/>
      <c r="G119" s="18"/>
      <c r="H119" s="18"/>
      <c r="I119" s="18"/>
    </row>
    <row r="120" spans="1:9" ht="12" customHeight="1">
      <c r="A120" s="18"/>
      <c r="B120" s="18"/>
      <c r="C120" s="18"/>
      <c r="D120" s="18"/>
      <c r="E120" s="18"/>
      <c r="F120" s="18"/>
      <c r="G120" s="18"/>
      <c r="H120" s="18"/>
      <c r="I120" s="18"/>
    </row>
    <row r="121" spans="1:9" ht="12" customHeight="1">
      <c r="A121" s="18"/>
      <c r="B121" s="18"/>
      <c r="C121" s="18"/>
      <c r="D121" s="18"/>
      <c r="E121" s="18"/>
      <c r="F121" s="18"/>
      <c r="G121" s="18"/>
      <c r="H121" s="18"/>
      <c r="I121" s="18"/>
    </row>
    <row r="122" spans="1:9" ht="12" customHeight="1">
      <c r="A122" s="18"/>
      <c r="B122" s="18"/>
      <c r="C122" s="18"/>
      <c r="D122" s="18"/>
      <c r="E122" s="18"/>
      <c r="F122" s="18"/>
      <c r="G122" s="18"/>
      <c r="H122" s="18"/>
      <c r="I122" s="18"/>
    </row>
    <row r="123" spans="1:9" ht="12" customHeight="1">
      <c r="A123" s="18"/>
      <c r="B123" s="18"/>
      <c r="C123" s="18"/>
      <c r="D123" s="18"/>
      <c r="E123" s="18"/>
      <c r="F123" s="18"/>
      <c r="G123" s="18"/>
      <c r="H123" s="18"/>
      <c r="I123" s="18"/>
    </row>
    <row r="124" spans="1:9" ht="12" customHeight="1">
      <c r="A124" s="18"/>
      <c r="B124" s="18"/>
      <c r="C124" s="18"/>
      <c r="D124" s="18"/>
      <c r="E124" s="18"/>
      <c r="F124" s="18"/>
      <c r="G124" s="18"/>
      <c r="H124" s="18"/>
      <c r="I124" s="18"/>
    </row>
    <row r="125" spans="1:9" ht="12" customHeight="1">
      <c r="A125" s="18"/>
      <c r="B125" s="18"/>
      <c r="C125" s="18"/>
      <c r="D125" s="18"/>
      <c r="E125" s="18"/>
      <c r="F125" s="18"/>
      <c r="G125" s="18"/>
      <c r="H125" s="18"/>
      <c r="I125" s="18"/>
    </row>
    <row r="126" spans="1:9" ht="12" customHeight="1">
      <c r="A126" s="18"/>
      <c r="B126" s="18"/>
      <c r="C126" s="18"/>
      <c r="D126" s="18"/>
      <c r="E126" s="18"/>
      <c r="F126" s="18"/>
      <c r="G126" s="18"/>
      <c r="H126" s="18"/>
      <c r="I126" s="18"/>
    </row>
    <row r="127" spans="1:9" ht="12" customHeight="1">
      <c r="A127" s="18"/>
      <c r="B127" s="18"/>
      <c r="C127" s="18"/>
      <c r="D127" s="18"/>
      <c r="E127" s="18"/>
      <c r="F127" s="18"/>
      <c r="G127" s="18"/>
      <c r="H127" s="18"/>
      <c r="I127" s="18"/>
    </row>
    <row r="128" spans="1:9" ht="12" customHeight="1">
      <c r="A128" s="18"/>
      <c r="B128" s="18"/>
      <c r="C128" s="18"/>
      <c r="D128" s="18"/>
      <c r="E128" s="18"/>
      <c r="F128" s="18"/>
      <c r="G128" s="18"/>
      <c r="H128" s="18"/>
      <c r="I128" s="18"/>
    </row>
    <row r="129" spans="1:9" ht="12" customHeight="1">
      <c r="A129" s="18"/>
      <c r="B129" s="18"/>
      <c r="C129" s="18"/>
      <c r="D129" s="18"/>
      <c r="E129" s="18"/>
      <c r="F129" s="18"/>
      <c r="G129" s="18"/>
      <c r="H129" s="18"/>
      <c r="I129" s="18"/>
    </row>
    <row r="130" spans="1:9" ht="12" customHeight="1">
      <c r="A130" s="18"/>
      <c r="B130" s="18"/>
      <c r="C130" s="18"/>
      <c r="D130" s="18"/>
      <c r="E130" s="18"/>
      <c r="F130" s="18"/>
      <c r="G130" s="18"/>
      <c r="H130" s="18"/>
      <c r="I130" s="18"/>
    </row>
    <row r="131" spans="1:9" ht="12" customHeight="1">
      <c r="A131" s="18"/>
      <c r="B131" s="18"/>
      <c r="C131" s="18"/>
      <c r="D131" s="18"/>
      <c r="E131" s="18"/>
      <c r="F131" s="18"/>
      <c r="G131" s="18"/>
      <c r="H131" s="18"/>
      <c r="I131" s="18"/>
    </row>
    <row r="132" spans="1:9" ht="12" customHeight="1">
      <c r="A132" s="18"/>
      <c r="B132" s="18"/>
      <c r="C132" s="18"/>
      <c r="D132" s="18"/>
      <c r="E132" s="18"/>
      <c r="F132" s="18"/>
      <c r="G132" s="18"/>
      <c r="H132" s="18"/>
      <c r="I132" s="18"/>
    </row>
    <row r="133" spans="1:9" ht="12" customHeight="1">
      <c r="A133" s="18"/>
      <c r="B133" s="18"/>
      <c r="C133" s="18"/>
      <c r="D133" s="18"/>
      <c r="E133" s="18"/>
      <c r="F133" s="18"/>
      <c r="G133" s="18"/>
      <c r="H133" s="18"/>
      <c r="I133" s="18"/>
    </row>
    <row r="134" spans="1:9" ht="12" customHeight="1">
      <c r="A134" s="18"/>
      <c r="B134" s="18"/>
      <c r="C134" s="18"/>
      <c r="D134" s="18"/>
      <c r="E134" s="18"/>
      <c r="F134" s="18"/>
      <c r="G134" s="18"/>
      <c r="H134" s="18"/>
      <c r="I134" s="18"/>
    </row>
    <row r="135" spans="1:9" ht="12" customHeight="1">
      <c r="A135" s="18"/>
      <c r="B135" s="18"/>
      <c r="C135" s="18"/>
      <c r="D135" s="18"/>
      <c r="E135" s="18"/>
      <c r="F135" s="18"/>
      <c r="G135" s="18"/>
      <c r="H135" s="18"/>
      <c r="I135" s="18"/>
    </row>
    <row r="136" spans="1:9" ht="12" customHeight="1">
      <c r="A136" s="18"/>
      <c r="B136" s="18"/>
      <c r="C136" s="18"/>
      <c r="D136" s="18"/>
      <c r="E136" s="18"/>
      <c r="F136" s="18"/>
      <c r="G136" s="18"/>
      <c r="H136" s="18"/>
      <c r="I136" s="18"/>
    </row>
    <row r="137" spans="1:9" ht="12" customHeight="1">
      <c r="A137" s="18"/>
      <c r="B137" s="18"/>
      <c r="C137" s="18"/>
      <c r="D137" s="18"/>
      <c r="E137" s="18"/>
      <c r="F137" s="18"/>
      <c r="G137" s="18"/>
      <c r="H137" s="18"/>
      <c r="I137" s="18"/>
    </row>
    <row r="138" spans="1:9" ht="12" customHeight="1">
      <c r="A138" s="18"/>
      <c r="B138" s="18"/>
      <c r="C138" s="18"/>
      <c r="D138" s="18"/>
      <c r="E138" s="18"/>
      <c r="F138" s="18"/>
      <c r="G138" s="18"/>
      <c r="H138" s="18"/>
      <c r="I138" s="18"/>
    </row>
    <row r="139" spans="1:9" ht="12" customHeight="1">
      <c r="A139" s="18"/>
      <c r="B139" s="18"/>
      <c r="C139" s="18"/>
      <c r="D139" s="18"/>
      <c r="E139" s="18"/>
      <c r="F139" s="18"/>
      <c r="G139" s="18"/>
      <c r="H139" s="18"/>
      <c r="I139" s="18"/>
    </row>
    <row r="140" spans="1:9" ht="12" customHeight="1">
      <c r="A140" s="18"/>
      <c r="B140" s="18"/>
      <c r="C140" s="18"/>
      <c r="D140" s="18"/>
      <c r="E140" s="18"/>
      <c r="F140" s="18"/>
      <c r="G140" s="18"/>
      <c r="H140" s="18"/>
      <c r="I140" s="18"/>
    </row>
    <row r="141" spans="1:9" ht="12" customHeight="1">
      <c r="A141" s="18"/>
      <c r="B141" s="18"/>
      <c r="C141" s="18"/>
      <c r="D141" s="18"/>
      <c r="E141" s="18"/>
      <c r="F141" s="18"/>
      <c r="G141" s="18"/>
      <c r="H141" s="18"/>
      <c r="I141" s="18"/>
    </row>
    <row r="142" spans="1:9" ht="12" customHeight="1">
      <c r="A142" s="18"/>
      <c r="B142" s="18"/>
      <c r="C142" s="18"/>
      <c r="D142" s="18"/>
      <c r="E142" s="18"/>
      <c r="F142" s="18"/>
      <c r="G142" s="18"/>
      <c r="H142" s="18"/>
      <c r="I142" s="18"/>
    </row>
    <row r="143" spans="1:9" ht="12" customHeight="1">
      <c r="A143" s="18"/>
      <c r="B143" s="18"/>
      <c r="C143" s="18"/>
      <c r="D143" s="18"/>
      <c r="E143" s="18"/>
      <c r="F143" s="18"/>
      <c r="G143" s="18"/>
      <c r="H143" s="18"/>
      <c r="I143" s="18"/>
    </row>
    <row r="144" spans="1:9" ht="12" customHeight="1">
      <c r="A144" s="18"/>
      <c r="B144" s="18"/>
      <c r="C144" s="18"/>
      <c r="D144" s="18"/>
      <c r="E144" s="18"/>
      <c r="F144" s="18"/>
      <c r="G144" s="18"/>
      <c r="H144" s="18"/>
      <c r="I144" s="18"/>
    </row>
    <row r="145" spans="1:9" ht="12" customHeight="1">
      <c r="A145" s="18"/>
      <c r="B145" s="18"/>
      <c r="C145" s="18"/>
      <c r="D145" s="18"/>
      <c r="E145" s="18"/>
      <c r="F145" s="18"/>
      <c r="G145" s="18"/>
      <c r="H145" s="18"/>
      <c r="I145" s="18"/>
    </row>
    <row r="146" spans="1:9" ht="12" customHeight="1">
      <c r="A146" s="18"/>
      <c r="B146" s="18"/>
      <c r="C146" s="18"/>
      <c r="D146" s="18"/>
      <c r="E146" s="18"/>
      <c r="F146" s="18"/>
      <c r="G146" s="18"/>
      <c r="H146" s="18"/>
      <c r="I146" s="18"/>
    </row>
    <row r="147" spans="1:9" ht="12" customHeight="1">
      <c r="A147" s="18"/>
      <c r="B147" s="18"/>
      <c r="C147" s="18"/>
      <c r="D147" s="18"/>
      <c r="E147" s="18"/>
      <c r="F147" s="18"/>
      <c r="G147" s="18"/>
      <c r="H147" s="18"/>
      <c r="I147" s="18"/>
    </row>
    <row r="148" spans="1:9" ht="12" customHeight="1">
      <c r="A148" s="18"/>
      <c r="B148" s="18"/>
      <c r="C148" s="18"/>
      <c r="D148" s="18"/>
      <c r="E148" s="18"/>
      <c r="F148" s="18"/>
      <c r="G148" s="18"/>
      <c r="H148" s="18"/>
      <c r="I148" s="18"/>
    </row>
    <row r="149" spans="1:9" ht="12" customHeight="1">
      <c r="A149" s="18"/>
      <c r="B149" s="18"/>
      <c r="C149" s="18"/>
      <c r="D149" s="18"/>
      <c r="E149" s="18"/>
      <c r="F149" s="18"/>
      <c r="G149" s="18"/>
      <c r="H149" s="18"/>
      <c r="I149" s="18"/>
    </row>
    <row r="150" spans="1:9" ht="12" customHeight="1">
      <c r="A150" s="18"/>
      <c r="B150" s="18"/>
      <c r="C150" s="18"/>
      <c r="D150" s="18"/>
      <c r="E150" s="18"/>
      <c r="F150" s="18"/>
      <c r="G150" s="18"/>
      <c r="H150" s="18"/>
      <c r="I150" s="18"/>
    </row>
    <row r="151" spans="1:9" ht="12" customHeight="1">
      <c r="A151" s="18"/>
      <c r="B151" s="18"/>
      <c r="C151" s="18"/>
      <c r="D151" s="18"/>
      <c r="E151" s="18"/>
      <c r="F151" s="18"/>
      <c r="G151" s="18"/>
      <c r="H151" s="18"/>
      <c r="I151" s="18"/>
    </row>
    <row r="152" spans="1:9" ht="12" customHeight="1">
      <c r="A152" s="18"/>
      <c r="B152" s="18"/>
      <c r="C152" s="18"/>
      <c r="D152" s="18"/>
      <c r="E152" s="18"/>
      <c r="F152" s="18"/>
      <c r="G152" s="18"/>
      <c r="H152" s="18"/>
      <c r="I152" s="18"/>
    </row>
    <row r="153" spans="1:9" ht="12" customHeight="1">
      <c r="A153" s="18"/>
      <c r="B153" s="18"/>
      <c r="C153" s="18"/>
      <c r="D153" s="18"/>
      <c r="E153" s="18"/>
      <c r="F153" s="18"/>
      <c r="G153" s="18"/>
      <c r="H153" s="18"/>
      <c r="I153" s="18"/>
    </row>
    <row r="154" spans="1:9" ht="12" customHeight="1">
      <c r="A154" s="18"/>
      <c r="B154" s="18"/>
      <c r="C154" s="18"/>
      <c r="D154" s="18"/>
      <c r="E154" s="18"/>
      <c r="F154" s="18"/>
      <c r="G154" s="18"/>
      <c r="H154" s="18"/>
      <c r="I154" s="18"/>
    </row>
    <row r="155" spans="1:9" ht="12" customHeight="1">
      <c r="A155" s="18"/>
      <c r="B155" s="18"/>
      <c r="C155" s="18"/>
      <c r="D155" s="18"/>
      <c r="E155" s="18"/>
      <c r="F155" s="18"/>
      <c r="G155" s="18"/>
      <c r="H155" s="18"/>
      <c r="I155" s="18"/>
    </row>
    <row r="156" spans="1:9" ht="12" customHeight="1">
      <c r="A156" s="18"/>
      <c r="B156" s="18"/>
      <c r="C156" s="18"/>
      <c r="D156" s="18"/>
      <c r="E156" s="18"/>
      <c r="F156" s="18"/>
      <c r="G156" s="18"/>
      <c r="H156" s="18"/>
      <c r="I156" s="18"/>
    </row>
    <row r="157" spans="1:9" ht="12" customHeight="1">
      <c r="A157" s="18"/>
      <c r="B157" s="18"/>
      <c r="C157" s="18"/>
      <c r="D157" s="18"/>
      <c r="E157" s="18"/>
      <c r="F157" s="18"/>
      <c r="G157" s="18"/>
      <c r="H157" s="18"/>
      <c r="I157" s="18"/>
    </row>
    <row r="158" spans="1:9" ht="12" customHeight="1">
      <c r="A158" s="18"/>
      <c r="B158" s="18"/>
      <c r="C158" s="18"/>
      <c r="D158" s="18"/>
      <c r="E158" s="18"/>
      <c r="F158" s="18"/>
      <c r="G158" s="18"/>
      <c r="H158" s="18"/>
      <c r="I158" s="18"/>
    </row>
    <row r="159" spans="1:9" ht="12" customHeight="1">
      <c r="A159" s="18"/>
      <c r="B159" s="18"/>
      <c r="C159" s="18"/>
      <c r="D159" s="18"/>
      <c r="E159" s="18"/>
      <c r="F159" s="18"/>
      <c r="G159" s="18"/>
      <c r="H159" s="18"/>
      <c r="I159" s="18"/>
    </row>
    <row r="160" spans="1:9" ht="12" customHeight="1">
      <c r="A160" s="18"/>
      <c r="B160" s="18"/>
      <c r="C160" s="18"/>
      <c r="D160" s="18"/>
      <c r="E160" s="18"/>
      <c r="F160" s="18"/>
      <c r="G160" s="18"/>
      <c r="H160" s="18"/>
      <c r="I160" s="18"/>
    </row>
    <row r="161" spans="1:9" ht="12" customHeight="1">
      <c r="A161" s="18"/>
      <c r="B161" s="18"/>
      <c r="C161" s="18"/>
      <c r="D161" s="18"/>
      <c r="E161" s="18"/>
      <c r="F161" s="18"/>
      <c r="G161" s="18"/>
      <c r="H161" s="18"/>
      <c r="I161" s="18"/>
    </row>
    <row r="162" spans="1:9" ht="12" customHeight="1">
      <c r="A162" s="18"/>
      <c r="B162" s="18"/>
      <c r="C162" s="18"/>
      <c r="D162" s="18"/>
      <c r="E162" s="18"/>
      <c r="F162" s="18"/>
      <c r="G162" s="18"/>
      <c r="H162" s="18"/>
      <c r="I162" s="18"/>
    </row>
    <row r="163" spans="1:9" ht="12" customHeight="1">
      <c r="A163" s="18"/>
      <c r="B163" s="18"/>
      <c r="C163" s="18"/>
      <c r="D163" s="18"/>
      <c r="E163" s="18"/>
      <c r="F163" s="18"/>
      <c r="G163" s="18"/>
      <c r="H163" s="18"/>
      <c r="I163" s="18"/>
    </row>
    <row r="164" spans="1:9" ht="12" customHeight="1">
      <c r="A164" s="18"/>
      <c r="B164" s="18"/>
      <c r="C164" s="18"/>
      <c r="D164" s="18"/>
      <c r="E164" s="18"/>
      <c r="F164" s="18"/>
      <c r="G164" s="18"/>
      <c r="H164" s="18"/>
      <c r="I164" s="18"/>
    </row>
    <row r="165" spans="1:9" ht="12" customHeight="1">
      <c r="A165" s="18"/>
      <c r="B165" s="18"/>
      <c r="C165" s="18"/>
      <c r="D165" s="18"/>
      <c r="E165" s="18"/>
      <c r="F165" s="18"/>
      <c r="G165" s="18"/>
      <c r="H165" s="18"/>
      <c r="I165" s="18"/>
    </row>
    <row r="166" spans="1:9" ht="12" customHeight="1">
      <c r="A166" s="18"/>
      <c r="B166" s="18"/>
      <c r="C166" s="18"/>
      <c r="D166" s="18"/>
      <c r="E166" s="18"/>
      <c r="F166" s="18"/>
      <c r="G166" s="18"/>
      <c r="H166" s="18"/>
      <c r="I166" s="18"/>
    </row>
    <row r="167" spans="1:9" ht="12" customHeight="1">
      <c r="A167" s="18"/>
      <c r="B167" s="18"/>
      <c r="C167" s="18"/>
      <c r="D167" s="18"/>
      <c r="E167" s="18"/>
      <c r="F167" s="18"/>
      <c r="G167" s="18"/>
      <c r="H167" s="18"/>
      <c r="I167" s="18"/>
    </row>
    <row r="168" spans="1:9" ht="12" customHeight="1">
      <c r="A168" s="18"/>
      <c r="B168" s="18"/>
      <c r="C168" s="18"/>
      <c r="D168" s="18"/>
      <c r="E168" s="18"/>
      <c r="F168" s="18"/>
      <c r="G168" s="18"/>
      <c r="H168" s="18"/>
      <c r="I168" s="18"/>
    </row>
    <row r="169" spans="1:9" ht="12" customHeight="1">
      <c r="A169" s="18"/>
      <c r="B169" s="18"/>
      <c r="C169" s="18"/>
      <c r="D169" s="18"/>
      <c r="E169" s="18"/>
      <c r="F169" s="18"/>
      <c r="G169" s="18"/>
      <c r="H169" s="18"/>
      <c r="I169" s="18"/>
    </row>
    <row r="170" spans="1:9" ht="12" customHeight="1">
      <c r="A170" s="18"/>
      <c r="B170" s="18"/>
      <c r="C170" s="18"/>
      <c r="D170" s="18"/>
      <c r="E170" s="18"/>
      <c r="F170" s="18"/>
      <c r="G170" s="18"/>
      <c r="H170" s="18"/>
      <c r="I170" s="18"/>
    </row>
    <row r="171" spans="1:9" ht="12" customHeight="1">
      <c r="A171" s="18"/>
      <c r="B171" s="18"/>
      <c r="C171" s="18"/>
      <c r="D171" s="18"/>
      <c r="E171" s="18"/>
      <c r="F171" s="18"/>
      <c r="G171" s="18"/>
      <c r="H171" s="18"/>
      <c r="I171" s="18"/>
    </row>
    <row r="172" spans="1:9" ht="12" customHeight="1">
      <c r="A172" s="18"/>
      <c r="B172" s="18"/>
      <c r="C172" s="18"/>
      <c r="D172" s="18"/>
      <c r="E172" s="18"/>
      <c r="F172" s="18"/>
      <c r="G172" s="18"/>
      <c r="H172" s="18"/>
      <c r="I172" s="18"/>
    </row>
    <row r="173" spans="1:9" ht="12" customHeight="1">
      <c r="A173" s="18"/>
      <c r="B173" s="18"/>
      <c r="C173" s="18"/>
      <c r="D173" s="18"/>
      <c r="E173" s="18"/>
      <c r="F173" s="18"/>
      <c r="G173" s="18"/>
      <c r="H173" s="18"/>
      <c r="I173" s="18"/>
    </row>
    <row r="174" spans="1:9" ht="12" customHeight="1">
      <c r="A174" s="18"/>
      <c r="B174" s="18"/>
      <c r="C174" s="18"/>
      <c r="D174" s="18"/>
      <c r="E174" s="18"/>
      <c r="F174" s="18"/>
      <c r="G174" s="18"/>
      <c r="H174" s="18"/>
      <c r="I174" s="18"/>
    </row>
    <row r="175" spans="1:9" ht="12" customHeight="1">
      <c r="A175" s="18"/>
      <c r="B175" s="18"/>
      <c r="C175" s="18"/>
      <c r="D175" s="18"/>
      <c r="E175" s="18"/>
      <c r="F175" s="18"/>
      <c r="G175" s="18"/>
      <c r="H175" s="18"/>
      <c r="I175" s="18"/>
    </row>
    <row r="176" spans="1:9" ht="12" customHeight="1">
      <c r="A176" s="18"/>
      <c r="B176" s="18"/>
      <c r="C176" s="18"/>
      <c r="D176" s="18"/>
      <c r="E176" s="18"/>
      <c r="F176" s="18"/>
      <c r="G176" s="18"/>
      <c r="H176" s="18"/>
      <c r="I176" s="18"/>
    </row>
    <row r="177" spans="1:9" ht="12" customHeight="1">
      <c r="A177" s="18"/>
      <c r="B177" s="18"/>
      <c r="C177" s="18"/>
      <c r="D177" s="18"/>
      <c r="E177" s="18"/>
      <c r="F177" s="18"/>
      <c r="G177" s="18"/>
      <c r="H177" s="18"/>
      <c r="I177" s="18"/>
    </row>
    <row r="178" spans="1:9" ht="12" customHeight="1">
      <c r="A178" s="18"/>
      <c r="B178" s="18"/>
      <c r="C178" s="18"/>
      <c r="D178" s="18"/>
      <c r="E178" s="18"/>
      <c r="F178" s="18"/>
      <c r="G178" s="18"/>
      <c r="H178" s="18"/>
      <c r="I178" s="18"/>
    </row>
    <row r="179" spans="1:9" ht="12" customHeight="1">
      <c r="A179" s="18"/>
      <c r="B179" s="18"/>
      <c r="C179" s="18"/>
      <c r="D179" s="18"/>
      <c r="E179" s="18"/>
      <c r="F179" s="18"/>
      <c r="G179" s="18"/>
      <c r="H179" s="18"/>
      <c r="I179" s="18"/>
    </row>
    <row r="180" spans="1:9" ht="12" customHeight="1">
      <c r="A180" s="18"/>
      <c r="B180" s="18"/>
      <c r="C180" s="18"/>
      <c r="D180" s="18"/>
      <c r="E180" s="18"/>
      <c r="F180" s="18"/>
      <c r="G180" s="18"/>
      <c r="H180" s="18"/>
      <c r="I180" s="18"/>
    </row>
    <row r="181" spans="1:9" ht="12" customHeight="1">
      <c r="A181" s="18"/>
      <c r="B181" s="18"/>
      <c r="C181" s="18"/>
      <c r="D181" s="18"/>
      <c r="E181" s="18"/>
      <c r="F181" s="18"/>
      <c r="G181" s="18"/>
      <c r="H181" s="18"/>
      <c r="I181" s="18"/>
    </row>
    <row r="182" spans="1:9" ht="12" customHeight="1">
      <c r="A182" s="18"/>
      <c r="B182" s="18"/>
      <c r="C182" s="18"/>
      <c r="D182" s="18"/>
      <c r="E182" s="18"/>
      <c r="F182" s="18"/>
      <c r="G182" s="18"/>
      <c r="H182" s="18"/>
      <c r="I182" s="18"/>
    </row>
    <row r="183" spans="1:9" ht="12" customHeight="1">
      <c r="A183" s="18"/>
      <c r="B183" s="18"/>
      <c r="C183" s="18"/>
      <c r="D183" s="18"/>
      <c r="E183" s="18"/>
      <c r="F183" s="18"/>
      <c r="G183" s="18"/>
      <c r="H183" s="18"/>
      <c r="I183" s="18"/>
    </row>
    <row r="184" spans="1:9" ht="12" customHeight="1">
      <c r="A184" s="18"/>
      <c r="B184" s="18"/>
      <c r="C184" s="18"/>
      <c r="D184" s="18"/>
      <c r="E184" s="18"/>
      <c r="F184" s="18"/>
      <c r="G184" s="18"/>
      <c r="H184" s="18"/>
      <c r="I184" s="18"/>
    </row>
    <row r="185" spans="1:9" ht="12" customHeight="1">
      <c r="A185" s="18"/>
      <c r="B185" s="18"/>
      <c r="C185" s="18"/>
      <c r="D185" s="18"/>
      <c r="E185" s="18"/>
      <c r="F185" s="18"/>
      <c r="G185" s="18"/>
      <c r="H185" s="18"/>
      <c r="I185" s="18"/>
    </row>
    <row r="186" spans="1:9" ht="12" customHeight="1">
      <c r="A186" s="18"/>
      <c r="B186" s="18"/>
      <c r="C186" s="18"/>
      <c r="D186" s="18"/>
      <c r="E186" s="18"/>
      <c r="F186" s="18"/>
      <c r="G186" s="18"/>
      <c r="H186" s="18"/>
      <c r="I186" s="18"/>
    </row>
    <row r="187" spans="1:9" ht="12" customHeight="1">
      <c r="A187" s="18"/>
      <c r="B187" s="18"/>
      <c r="C187" s="18"/>
      <c r="D187" s="18"/>
      <c r="E187" s="18"/>
      <c r="F187" s="18"/>
      <c r="G187" s="18"/>
      <c r="H187" s="18"/>
      <c r="I187" s="18"/>
    </row>
    <row r="188" spans="1:9" ht="12" customHeight="1">
      <c r="A188" s="18"/>
      <c r="B188" s="18"/>
      <c r="C188" s="18"/>
      <c r="D188" s="18"/>
      <c r="E188" s="18"/>
      <c r="F188" s="18"/>
      <c r="G188" s="18"/>
      <c r="H188" s="18"/>
      <c r="I188" s="18"/>
    </row>
    <row r="189" spans="1:9" ht="12" customHeight="1">
      <c r="A189" s="18"/>
      <c r="B189" s="18"/>
      <c r="C189" s="18"/>
      <c r="D189" s="18"/>
      <c r="E189" s="18"/>
      <c r="F189" s="18"/>
      <c r="G189" s="18"/>
      <c r="H189" s="18"/>
      <c r="I189" s="18"/>
    </row>
    <row r="190" spans="1:9" ht="12" customHeight="1">
      <c r="A190" s="18"/>
      <c r="B190" s="18"/>
      <c r="C190" s="18"/>
      <c r="D190" s="18"/>
      <c r="E190" s="18"/>
      <c r="F190" s="18"/>
      <c r="G190" s="18"/>
      <c r="H190" s="18"/>
      <c r="I190" s="18"/>
    </row>
    <row r="191" spans="1:9" ht="12" customHeight="1">
      <c r="A191" s="18"/>
      <c r="B191" s="18"/>
      <c r="C191" s="18"/>
      <c r="D191" s="18"/>
      <c r="E191" s="18"/>
      <c r="F191" s="18"/>
      <c r="G191" s="18"/>
      <c r="H191" s="18"/>
      <c r="I191" s="18"/>
    </row>
    <row r="192" spans="1:9" ht="12" customHeight="1">
      <c r="A192" s="18"/>
      <c r="B192" s="18"/>
      <c r="C192" s="18"/>
      <c r="D192" s="18"/>
      <c r="E192" s="18"/>
      <c r="F192" s="18"/>
      <c r="G192" s="18"/>
      <c r="H192" s="18"/>
      <c r="I192" s="18"/>
    </row>
    <row r="193" spans="1:9" ht="12" customHeight="1">
      <c r="A193" s="18"/>
      <c r="B193" s="18"/>
      <c r="C193" s="18"/>
      <c r="D193" s="18"/>
      <c r="E193" s="18"/>
      <c r="F193" s="18"/>
      <c r="G193" s="18"/>
      <c r="H193" s="18"/>
      <c r="I193" s="18"/>
    </row>
    <row r="194" spans="1:9" ht="12" customHeight="1">
      <c r="A194" s="18"/>
      <c r="B194" s="18"/>
      <c r="C194" s="18"/>
      <c r="D194" s="18"/>
      <c r="E194" s="18"/>
      <c r="F194" s="18"/>
      <c r="G194" s="18"/>
      <c r="H194" s="18"/>
      <c r="I194" s="18"/>
    </row>
    <row r="195" spans="1:9" ht="12" customHeight="1">
      <c r="A195" s="18"/>
      <c r="B195" s="18"/>
      <c r="C195" s="18"/>
      <c r="D195" s="18"/>
      <c r="E195" s="18"/>
      <c r="F195" s="18"/>
      <c r="G195" s="18"/>
      <c r="H195" s="18"/>
      <c r="I195" s="18"/>
    </row>
    <row r="196" spans="1:9" ht="12" customHeight="1">
      <c r="A196" s="18"/>
      <c r="B196" s="18"/>
      <c r="C196" s="18"/>
      <c r="D196" s="18"/>
      <c r="E196" s="18"/>
      <c r="F196" s="18"/>
      <c r="G196" s="18"/>
      <c r="H196" s="18"/>
      <c r="I196" s="18"/>
    </row>
    <row r="197" spans="1:9" ht="12" customHeight="1">
      <c r="A197" s="18"/>
      <c r="B197" s="18"/>
      <c r="C197" s="18"/>
      <c r="D197" s="18"/>
      <c r="E197" s="18"/>
      <c r="F197" s="18"/>
      <c r="G197" s="18"/>
      <c r="H197" s="18"/>
      <c r="I197" s="18"/>
    </row>
    <row r="198" spans="1:9" ht="12" customHeight="1">
      <c r="A198" s="18"/>
      <c r="B198" s="18"/>
      <c r="C198" s="18"/>
      <c r="D198" s="18"/>
      <c r="E198" s="18"/>
      <c r="F198" s="18"/>
      <c r="G198" s="18"/>
      <c r="H198" s="18"/>
      <c r="I198" s="18"/>
    </row>
    <row r="199" spans="1:9" ht="12" customHeight="1">
      <c r="A199" s="18"/>
      <c r="B199" s="18"/>
      <c r="C199" s="18"/>
      <c r="D199" s="18"/>
      <c r="E199" s="18"/>
      <c r="F199" s="18"/>
      <c r="G199" s="18"/>
      <c r="H199" s="18"/>
      <c r="I199" s="18"/>
    </row>
    <row r="200" spans="1:9" ht="12" customHeight="1">
      <c r="A200" s="18"/>
      <c r="B200" s="18"/>
      <c r="C200" s="18"/>
      <c r="D200" s="18"/>
      <c r="E200" s="18"/>
      <c r="F200" s="18"/>
      <c r="G200" s="18"/>
      <c r="H200" s="18"/>
      <c r="I200" s="18"/>
    </row>
    <row r="201" spans="1:9" ht="12" customHeight="1">
      <c r="A201" s="18"/>
      <c r="B201" s="18"/>
      <c r="C201" s="18"/>
      <c r="D201" s="18"/>
      <c r="E201" s="18"/>
      <c r="F201" s="18"/>
      <c r="G201" s="18"/>
      <c r="H201" s="18"/>
      <c r="I201" s="18"/>
    </row>
    <row r="202" spans="1:9" ht="12" customHeight="1">
      <c r="A202" s="18"/>
      <c r="B202" s="18"/>
      <c r="C202" s="18"/>
      <c r="D202" s="18"/>
      <c r="E202" s="18"/>
      <c r="F202" s="18"/>
      <c r="G202" s="18"/>
      <c r="H202" s="18"/>
      <c r="I202" s="18"/>
    </row>
    <row r="203" spans="1:9" ht="12" customHeight="1">
      <c r="A203" s="18"/>
      <c r="B203" s="18"/>
      <c r="C203" s="18"/>
      <c r="D203" s="18"/>
      <c r="E203" s="18"/>
      <c r="F203" s="18"/>
      <c r="G203" s="18"/>
      <c r="H203" s="18"/>
      <c r="I203" s="18"/>
    </row>
    <row r="204" spans="1:9" ht="12" customHeight="1">
      <c r="A204" s="18"/>
      <c r="B204" s="18"/>
      <c r="C204" s="18"/>
      <c r="D204" s="18"/>
      <c r="E204" s="18"/>
      <c r="F204" s="18"/>
      <c r="G204" s="18"/>
      <c r="H204" s="18"/>
      <c r="I204" s="18"/>
    </row>
    <row r="205" spans="1:9" ht="12" customHeight="1">
      <c r="A205" s="18"/>
      <c r="B205" s="18"/>
      <c r="C205" s="18"/>
      <c r="D205" s="18"/>
      <c r="E205" s="18"/>
      <c r="F205" s="18"/>
      <c r="G205" s="18"/>
      <c r="H205" s="18"/>
      <c r="I205" s="18"/>
    </row>
    <row r="206" spans="1:9" ht="12" customHeight="1">
      <c r="A206" s="18"/>
      <c r="B206" s="18"/>
      <c r="C206" s="18"/>
      <c r="D206" s="18"/>
      <c r="E206" s="18"/>
      <c r="F206" s="18"/>
      <c r="G206" s="18"/>
      <c r="H206" s="18"/>
      <c r="I206" s="18"/>
    </row>
    <row r="207" spans="1:9" ht="12" customHeight="1">
      <c r="A207" s="18"/>
      <c r="B207" s="18"/>
      <c r="C207" s="18"/>
      <c r="D207" s="18"/>
      <c r="E207" s="18"/>
      <c r="F207" s="18"/>
      <c r="G207" s="18"/>
      <c r="H207" s="18"/>
      <c r="I207" s="18"/>
    </row>
    <row r="208" spans="1:9" ht="12" customHeight="1">
      <c r="A208" s="18"/>
      <c r="B208" s="18"/>
      <c r="C208" s="18"/>
      <c r="D208" s="18"/>
      <c r="E208" s="18"/>
      <c r="F208" s="18"/>
      <c r="G208" s="18"/>
      <c r="H208" s="18"/>
      <c r="I208" s="18"/>
    </row>
    <row r="209" spans="1:9" ht="12" customHeight="1">
      <c r="A209" s="18"/>
      <c r="B209" s="18"/>
      <c r="C209" s="18"/>
      <c r="D209" s="18"/>
      <c r="E209" s="18"/>
      <c r="F209" s="18"/>
      <c r="G209" s="18"/>
      <c r="H209" s="18"/>
      <c r="I209" s="18"/>
    </row>
    <row r="210" spans="1:9" ht="12" customHeight="1">
      <c r="A210" s="18"/>
      <c r="B210" s="18"/>
      <c r="C210" s="18"/>
      <c r="D210" s="18"/>
      <c r="E210" s="18"/>
      <c r="F210" s="18"/>
      <c r="G210" s="18"/>
      <c r="H210" s="18"/>
      <c r="I210" s="18"/>
    </row>
    <row r="211" spans="1:9" ht="12" customHeight="1">
      <c r="A211" s="18"/>
      <c r="B211" s="18"/>
      <c r="C211" s="18"/>
      <c r="D211" s="18"/>
      <c r="E211" s="18"/>
      <c r="F211" s="18"/>
      <c r="G211" s="18"/>
      <c r="H211" s="18"/>
      <c r="I211" s="18"/>
    </row>
    <row r="212" spans="1:9" ht="12" customHeight="1">
      <c r="A212" s="18"/>
      <c r="B212" s="18"/>
      <c r="C212" s="18"/>
      <c r="D212" s="18"/>
      <c r="E212" s="18"/>
      <c r="F212" s="18"/>
      <c r="G212" s="18"/>
      <c r="H212" s="18"/>
      <c r="I212" s="18"/>
    </row>
    <row r="213" spans="1:9" ht="12" customHeight="1">
      <c r="A213" s="18"/>
      <c r="B213" s="18"/>
      <c r="C213" s="18"/>
      <c r="D213" s="18"/>
      <c r="E213" s="18"/>
      <c r="F213" s="18"/>
      <c r="G213" s="18"/>
      <c r="H213" s="18"/>
      <c r="I213" s="18"/>
    </row>
    <row r="214" spans="1:9" ht="12" customHeight="1">
      <c r="A214" s="18"/>
      <c r="B214" s="18"/>
      <c r="C214" s="18"/>
      <c r="D214" s="18"/>
      <c r="E214" s="18"/>
      <c r="F214" s="18"/>
      <c r="G214" s="18"/>
      <c r="H214" s="18"/>
      <c r="I214" s="18"/>
    </row>
    <row r="215" spans="1:9" ht="12" customHeight="1">
      <c r="A215" s="18"/>
      <c r="B215" s="18"/>
      <c r="C215" s="18"/>
      <c r="D215" s="18"/>
      <c r="E215" s="18"/>
      <c r="F215" s="18"/>
      <c r="G215" s="18"/>
      <c r="H215" s="18"/>
      <c r="I215" s="18"/>
    </row>
    <row r="216" spans="1:9" ht="12" customHeight="1">
      <c r="A216" s="18"/>
      <c r="B216" s="18"/>
      <c r="C216" s="18"/>
      <c r="D216" s="18"/>
      <c r="E216" s="18"/>
      <c r="F216" s="18"/>
      <c r="G216" s="18"/>
      <c r="H216" s="18"/>
      <c r="I216" s="18"/>
    </row>
    <row r="217" spans="1:9" ht="12" customHeight="1">
      <c r="A217" s="18"/>
      <c r="B217" s="18"/>
      <c r="C217" s="18"/>
      <c r="D217" s="18"/>
      <c r="E217" s="18"/>
      <c r="F217" s="18"/>
      <c r="G217" s="18"/>
      <c r="H217" s="18"/>
      <c r="I217" s="18"/>
    </row>
    <row r="218" spans="1:9" ht="12" customHeight="1">
      <c r="A218" s="18"/>
      <c r="B218" s="18"/>
      <c r="C218" s="18"/>
      <c r="D218" s="18"/>
      <c r="E218" s="18"/>
      <c r="F218" s="18"/>
      <c r="G218" s="18"/>
      <c r="H218" s="18"/>
      <c r="I218" s="18"/>
    </row>
    <row r="219" spans="1:9" ht="12" customHeight="1">
      <c r="A219" s="18"/>
      <c r="B219" s="18"/>
      <c r="C219" s="18"/>
      <c r="D219" s="18"/>
      <c r="E219" s="18"/>
      <c r="F219" s="18"/>
      <c r="G219" s="18"/>
      <c r="H219" s="18"/>
      <c r="I219" s="18"/>
    </row>
    <row r="220" spans="1:9" ht="12" customHeight="1">
      <c r="A220" s="18"/>
      <c r="B220" s="18"/>
      <c r="C220" s="18"/>
      <c r="D220" s="18"/>
      <c r="E220" s="18"/>
      <c r="F220" s="18"/>
      <c r="G220" s="18"/>
      <c r="H220" s="18"/>
      <c r="I220" s="18"/>
    </row>
    <row r="221" spans="1:9" ht="12" customHeight="1">
      <c r="A221" s="18"/>
      <c r="B221" s="18"/>
      <c r="C221" s="18"/>
      <c r="D221" s="18"/>
      <c r="E221" s="18"/>
      <c r="F221" s="18"/>
      <c r="G221" s="18"/>
      <c r="H221" s="18"/>
      <c r="I221" s="18"/>
    </row>
    <row r="222" spans="1:9" ht="12" customHeight="1">
      <c r="A222" s="18"/>
      <c r="B222" s="18"/>
      <c r="C222" s="18"/>
      <c r="D222" s="18"/>
      <c r="E222" s="18"/>
      <c r="F222" s="18"/>
      <c r="G222" s="18"/>
      <c r="H222" s="18"/>
      <c r="I222" s="18"/>
    </row>
    <row r="223" spans="1:9" ht="12" customHeight="1">
      <c r="A223" s="18"/>
      <c r="B223" s="18"/>
      <c r="C223" s="18"/>
      <c r="D223" s="18"/>
      <c r="E223" s="18"/>
      <c r="F223" s="18"/>
      <c r="G223" s="18"/>
      <c r="H223" s="18"/>
      <c r="I223" s="18"/>
    </row>
    <row r="224" spans="1:9" ht="12" customHeight="1">
      <c r="A224" s="18"/>
      <c r="B224" s="18"/>
      <c r="C224" s="18"/>
      <c r="D224" s="18"/>
      <c r="E224" s="18"/>
      <c r="F224" s="18"/>
      <c r="G224" s="18"/>
      <c r="H224" s="18"/>
      <c r="I224" s="18"/>
    </row>
    <row r="225" spans="1:9" ht="12" customHeight="1">
      <c r="A225" s="18"/>
      <c r="B225" s="18"/>
      <c r="C225" s="18"/>
      <c r="D225" s="18"/>
      <c r="E225" s="18"/>
      <c r="F225" s="18"/>
      <c r="G225" s="18"/>
      <c r="H225" s="18"/>
      <c r="I225" s="18"/>
    </row>
    <row r="226" spans="1:9" ht="12" customHeight="1">
      <c r="A226" s="18"/>
      <c r="B226" s="18"/>
      <c r="C226" s="18"/>
      <c r="D226" s="18"/>
      <c r="E226" s="18"/>
      <c r="F226" s="18"/>
      <c r="G226" s="18"/>
      <c r="H226" s="18"/>
      <c r="I226" s="18"/>
    </row>
    <row r="227" spans="1:9" ht="12" customHeight="1">
      <c r="A227" s="18"/>
      <c r="B227" s="18"/>
      <c r="C227" s="18"/>
      <c r="D227" s="18"/>
      <c r="E227" s="18"/>
      <c r="F227" s="18"/>
      <c r="G227" s="18"/>
      <c r="H227" s="18"/>
      <c r="I227" s="18"/>
    </row>
    <row r="228" spans="1:9" ht="12" customHeight="1">
      <c r="A228" s="18"/>
      <c r="B228" s="18"/>
      <c r="C228" s="18"/>
      <c r="D228" s="18"/>
      <c r="E228" s="18"/>
      <c r="F228" s="18"/>
      <c r="G228" s="18"/>
      <c r="H228" s="18"/>
      <c r="I228" s="18"/>
    </row>
    <row r="229" spans="1:9" ht="12" customHeight="1">
      <c r="A229" s="18"/>
      <c r="B229" s="18"/>
      <c r="C229" s="18"/>
      <c r="D229" s="18"/>
      <c r="E229" s="18"/>
      <c r="F229" s="18"/>
      <c r="G229" s="18"/>
      <c r="H229" s="18"/>
      <c r="I229" s="18"/>
    </row>
    <row r="230" spans="1:9" ht="12" customHeight="1">
      <c r="A230" s="18"/>
      <c r="B230" s="18"/>
      <c r="C230" s="18"/>
      <c r="D230" s="18"/>
      <c r="E230" s="18"/>
      <c r="F230" s="18"/>
      <c r="G230" s="18"/>
      <c r="H230" s="18"/>
      <c r="I230" s="18"/>
    </row>
    <row r="231" spans="1:9" ht="12" customHeight="1">
      <c r="A231" s="18"/>
      <c r="B231" s="18"/>
      <c r="C231" s="18"/>
      <c r="D231" s="18"/>
      <c r="E231" s="18"/>
      <c r="F231" s="18"/>
      <c r="G231" s="18"/>
      <c r="H231" s="18"/>
      <c r="I231" s="18"/>
    </row>
    <row r="232" spans="1:9" ht="12" customHeight="1">
      <c r="A232" s="18"/>
      <c r="B232" s="18"/>
      <c r="C232" s="18"/>
      <c r="D232" s="18"/>
      <c r="E232" s="18"/>
      <c r="F232" s="18"/>
      <c r="G232" s="18"/>
      <c r="H232" s="18"/>
      <c r="I232" s="18"/>
    </row>
    <row r="233" spans="1:9" ht="12" customHeight="1">
      <c r="A233" s="18"/>
      <c r="B233" s="18"/>
      <c r="C233" s="18"/>
      <c r="D233" s="18"/>
      <c r="E233" s="18"/>
      <c r="F233" s="18"/>
      <c r="G233" s="18"/>
      <c r="H233" s="18"/>
      <c r="I233" s="18"/>
    </row>
    <row r="234" spans="1:9" ht="12" customHeight="1">
      <c r="A234" s="18"/>
      <c r="B234" s="18"/>
      <c r="C234" s="18"/>
      <c r="D234" s="18"/>
      <c r="E234" s="18"/>
      <c r="F234" s="18"/>
      <c r="G234" s="18"/>
      <c r="H234" s="18"/>
      <c r="I234" s="18"/>
    </row>
    <row r="235" spans="1:9" ht="12" customHeight="1">
      <c r="A235" s="18"/>
      <c r="B235" s="18"/>
      <c r="C235" s="18"/>
      <c r="D235" s="18"/>
      <c r="E235" s="18"/>
      <c r="F235" s="18"/>
      <c r="G235" s="18"/>
      <c r="H235" s="18"/>
      <c r="I235" s="18"/>
    </row>
    <row r="236" spans="1:9" ht="12" customHeight="1">
      <c r="A236" s="18"/>
      <c r="B236" s="18"/>
      <c r="C236" s="18"/>
      <c r="D236" s="18"/>
      <c r="E236" s="18"/>
      <c r="F236" s="18"/>
      <c r="G236" s="18"/>
      <c r="H236" s="18"/>
      <c r="I236" s="18"/>
    </row>
    <row r="237" spans="1:9" ht="12" customHeight="1">
      <c r="A237" s="18"/>
      <c r="B237" s="18"/>
      <c r="C237" s="18"/>
      <c r="D237" s="18"/>
      <c r="E237" s="18"/>
      <c r="F237" s="18"/>
      <c r="G237" s="18"/>
      <c r="H237" s="18"/>
      <c r="I237" s="18"/>
    </row>
    <row r="238" spans="1:9" ht="12" customHeight="1">
      <c r="A238" s="18"/>
      <c r="B238" s="18"/>
      <c r="C238" s="18"/>
      <c r="D238" s="18"/>
      <c r="E238" s="18"/>
      <c r="F238" s="18"/>
      <c r="G238" s="18"/>
      <c r="H238" s="18"/>
      <c r="I238" s="18"/>
    </row>
    <row r="239" spans="1:9" ht="12" customHeight="1">
      <c r="A239" s="18"/>
      <c r="B239" s="18"/>
      <c r="C239" s="18"/>
      <c r="D239" s="18"/>
      <c r="E239" s="18"/>
      <c r="F239" s="18"/>
      <c r="G239" s="18"/>
      <c r="H239" s="18"/>
      <c r="I239" s="18"/>
    </row>
    <row r="240" spans="1:9" ht="12" customHeight="1">
      <c r="A240" s="18"/>
      <c r="B240" s="18"/>
      <c r="C240" s="18"/>
      <c r="D240" s="18"/>
      <c r="E240" s="18"/>
      <c r="F240" s="18"/>
      <c r="G240" s="18"/>
      <c r="H240" s="18"/>
      <c r="I240" s="18"/>
    </row>
    <row r="241" spans="1:9" ht="12" customHeight="1">
      <c r="A241" s="18"/>
      <c r="B241" s="18"/>
      <c r="C241" s="18"/>
      <c r="D241" s="18"/>
      <c r="E241" s="18"/>
      <c r="F241" s="18"/>
      <c r="G241" s="18"/>
      <c r="H241" s="18"/>
      <c r="I241" s="18"/>
    </row>
    <row r="242" spans="1:9" ht="12" customHeight="1">
      <c r="A242" s="18"/>
      <c r="B242" s="18"/>
      <c r="C242" s="18"/>
      <c r="D242" s="18"/>
      <c r="E242" s="18"/>
      <c r="F242" s="18"/>
      <c r="G242" s="18"/>
      <c r="H242" s="18"/>
      <c r="I242" s="18"/>
    </row>
    <row r="243" spans="1:9" ht="12" customHeight="1">
      <c r="A243" s="18"/>
      <c r="B243" s="18"/>
      <c r="C243" s="18"/>
      <c r="D243" s="18"/>
      <c r="E243" s="18"/>
      <c r="F243" s="18"/>
      <c r="G243" s="18"/>
      <c r="H243" s="18"/>
      <c r="I243" s="18"/>
    </row>
    <row r="244" spans="1:9" ht="12" customHeight="1">
      <c r="A244" s="18"/>
      <c r="B244" s="18"/>
      <c r="C244" s="18"/>
      <c r="D244" s="18"/>
      <c r="E244" s="18"/>
      <c r="F244" s="18"/>
      <c r="G244" s="18"/>
      <c r="H244" s="18"/>
      <c r="I244" s="18"/>
    </row>
    <row r="245" spans="1:9" ht="12" customHeight="1">
      <c r="A245" s="18"/>
      <c r="B245" s="18"/>
      <c r="C245" s="18"/>
      <c r="D245" s="18"/>
      <c r="E245" s="18"/>
      <c r="F245" s="18"/>
      <c r="G245" s="18"/>
      <c r="H245" s="18"/>
      <c r="I245" s="18"/>
    </row>
    <row r="246" spans="1:9" ht="12" customHeight="1">
      <c r="A246" s="18"/>
      <c r="B246" s="18"/>
      <c r="C246" s="18"/>
      <c r="D246" s="18"/>
      <c r="E246" s="18"/>
      <c r="F246" s="18"/>
      <c r="G246" s="18"/>
      <c r="H246" s="18"/>
      <c r="I246" s="18"/>
    </row>
    <row r="247" spans="1:9" ht="12" customHeight="1">
      <c r="A247" s="18"/>
      <c r="B247" s="18"/>
      <c r="C247" s="18"/>
      <c r="D247" s="18"/>
      <c r="E247" s="18"/>
      <c r="F247" s="18"/>
      <c r="G247" s="18"/>
      <c r="H247" s="18"/>
      <c r="I247" s="18"/>
    </row>
    <row r="248" spans="1:9" ht="12" customHeight="1">
      <c r="A248" s="18"/>
      <c r="B248" s="18"/>
      <c r="C248" s="18"/>
      <c r="D248" s="18"/>
      <c r="E248" s="18"/>
      <c r="F248" s="18"/>
      <c r="G248" s="18"/>
      <c r="H248" s="18"/>
      <c r="I248" s="18"/>
    </row>
    <row r="249" spans="1:9" ht="12" customHeight="1">
      <c r="A249" s="18"/>
      <c r="B249" s="18"/>
      <c r="C249" s="18"/>
      <c r="D249" s="18"/>
      <c r="E249" s="18"/>
      <c r="F249" s="18"/>
      <c r="G249" s="18"/>
      <c r="H249" s="18"/>
      <c r="I249" s="18"/>
    </row>
    <row r="250" spans="1:9" ht="12" customHeight="1">
      <c r="A250" s="18"/>
      <c r="B250" s="18"/>
      <c r="C250" s="18"/>
      <c r="D250" s="18"/>
      <c r="E250" s="18"/>
      <c r="F250" s="18"/>
      <c r="G250" s="18"/>
      <c r="H250" s="18"/>
      <c r="I250" s="18"/>
    </row>
    <row r="251" spans="1:9" ht="12" customHeight="1">
      <c r="A251" s="18"/>
      <c r="B251" s="18"/>
      <c r="C251" s="18"/>
      <c r="D251" s="18"/>
      <c r="E251" s="18"/>
      <c r="F251" s="18"/>
      <c r="G251" s="18"/>
      <c r="H251" s="18"/>
      <c r="I251" s="18"/>
    </row>
    <row r="252" spans="1:9" ht="12" customHeight="1">
      <c r="A252" s="18"/>
      <c r="B252" s="18"/>
      <c r="C252" s="18"/>
      <c r="D252" s="18"/>
      <c r="E252" s="18"/>
      <c r="F252" s="18"/>
      <c r="G252" s="18"/>
      <c r="H252" s="18"/>
      <c r="I252" s="18"/>
    </row>
    <row r="253" spans="1:9" ht="12" customHeight="1">
      <c r="A253" s="18"/>
      <c r="B253" s="18"/>
      <c r="C253" s="18"/>
      <c r="D253" s="18"/>
      <c r="E253" s="18"/>
      <c r="F253" s="18"/>
      <c r="G253" s="18"/>
      <c r="H253" s="18"/>
      <c r="I253" s="18"/>
    </row>
    <row r="254" spans="1:9" ht="12" customHeight="1">
      <c r="A254" s="18"/>
      <c r="B254" s="18"/>
      <c r="C254" s="18"/>
      <c r="D254" s="18"/>
      <c r="E254" s="18"/>
      <c r="F254" s="18"/>
      <c r="G254" s="18"/>
      <c r="H254" s="18"/>
      <c r="I254" s="18"/>
    </row>
    <row r="255" spans="1:9" ht="12" customHeight="1">
      <c r="A255" s="18"/>
      <c r="B255" s="18"/>
      <c r="C255" s="18"/>
      <c r="D255" s="18"/>
      <c r="E255" s="18"/>
      <c r="F255" s="18"/>
      <c r="G255" s="18"/>
      <c r="H255" s="18"/>
      <c r="I255" s="18"/>
    </row>
    <row r="256" spans="1:9" ht="12" customHeight="1">
      <c r="A256" s="18"/>
      <c r="B256" s="18"/>
      <c r="C256" s="18"/>
      <c r="D256" s="18"/>
      <c r="E256" s="18"/>
      <c r="F256" s="18"/>
      <c r="G256" s="18"/>
      <c r="H256" s="18"/>
      <c r="I256" s="18"/>
    </row>
    <row r="257" spans="1:9" ht="12" customHeight="1">
      <c r="A257" s="18"/>
      <c r="B257" s="18"/>
      <c r="C257" s="18"/>
      <c r="D257" s="18"/>
      <c r="E257" s="18"/>
      <c r="F257" s="18"/>
      <c r="G257" s="18"/>
      <c r="H257" s="18"/>
      <c r="I257" s="18"/>
    </row>
    <row r="258" spans="1:9" ht="12" customHeight="1">
      <c r="A258" s="18"/>
      <c r="B258" s="18"/>
      <c r="C258" s="18"/>
      <c r="D258" s="18"/>
      <c r="E258" s="18"/>
      <c r="F258" s="18"/>
      <c r="G258" s="18"/>
      <c r="H258" s="18"/>
      <c r="I258" s="18"/>
    </row>
    <row r="259" spans="1:9" ht="12" customHeight="1">
      <c r="A259" s="18"/>
      <c r="B259" s="18"/>
      <c r="C259" s="18"/>
      <c r="D259" s="18"/>
      <c r="E259" s="18"/>
      <c r="F259" s="18"/>
      <c r="G259" s="18"/>
      <c r="H259" s="18"/>
      <c r="I259" s="18"/>
    </row>
    <row r="260" spans="1:9" ht="12" customHeight="1">
      <c r="A260" s="18"/>
      <c r="B260" s="18"/>
      <c r="C260" s="18"/>
      <c r="D260" s="18"/>
      <c r="E260" s="18"/>
      <c r="F260" s="18"/>
      <c r="G260" s="18"/>
      <c r="H260" s="18"/>
      <c r="I260" s="18"/>
    </row>
    <row r="261" spans="1:9" ht="12" customHeight="1">
      <c r="A261" s="18"/>
      <c r="B261" s="18"/>
      <c r="C261" s="18"/>
      <c r="D261" s="18"/>
      <c r="E261" s="18"/>
      <c r="F261" s="18"/>
      <c r="G261" s="18"/>
      <c r="H261" s="18"/>
      <c r="I261" s="18"/>
    </row>
    <row r="262" spans="1:9" ht="12" customHeight="1">
      <c r="A262" s="18"/>
      <c r="B262" s="18"/>
      <c r="C262" s="18"/>
      <c r="D262" s="18"/>
      <c r="E262" s="18"/>
      <c r="F262" s="18"/>
      <c r="G262" s="18"/>
      <c r="H262" s="18"/>
      <c r="I262" s="18"/>
    </row>
    <row r="263" spans="1:9" ht="12" customHeight="1">
      <c r="A263" s="18"/>
      <c r="B263" s="18"/>
      <c r="C263" s="18"/>
      <c r="D263" s="18"/>
      <c r="E263" s="18"/>
      <c r="F263" s="18"/>
      <c r="G263" s="18"/>
      <c r="H263" s="18"/>
      <c r="I263" s="18"/>
    </row>
    <row r="264" spans="1:9" ht="15.75" customHeight="1">
      <c r="A264" s="18"/>
      <c r="B264" s="18"/>
      <c r="C264" s="18"/>
      <c r="D264" s="18"/>
      <c r="E264" s="18"/>
      <c r="F264" s="18"/>
      <c r="G264" s="18"/>
      <c r="H264" s="18"/>
      <c r="I264" s="18"/>
    </row>
    <row r="265" spans="1:9" ht="15.75" customHeight="1">
      <c r="A265" s="18"/>
      <c r="B265" s="18"/>
      <c r="C265" s="18"/>
      <c r="D265" s="18"/>
      <c r="E265" s="18"/>
      <c r="F265" s="18"/>
      <c r="G265" s="18"/>
      <c r="H265" s="18"/>
      <c r="I265" s="18"/>
    </row>
    <row r="266" spans="1:9" ht="15.75" customHeight="1">
      <c r="A266" s="18"/>
      <c r="B266" s="18"/>
      <c r="C266" s="18"/>
      <c r="D266" s="18"/>
      <c r="E266" s="18"/>
      <c r="F266" s="18"/>
      <c r="G266" s="18"/>
      <c r="H266" s="18"/>
      <c r="I266" s="18"/>
    </row>
    <row r="267" spans="1:9" ht="15.75" customHeight="1">
      <c r="A267" s="18"/>
      <c r="B267" s="18"/>
      <c r="C267" s="18"/>
      <c r="D267" s="18"/>
      <c r="E267" s="18"/>
      <c r="F267" s="18"/>
      <c r="G267" s="18"/>
      <c r="H267" s="18"/>
      <c r="I267" s="18"/>
    </row>
    <row r="268" spans="1:9" ht="15.75" customHeight="1">
      <c r="A268" s="18"/>
      <c r="B268" s="18"/>
      <c r="C268" s="18"/>
      <c r="D268" s="18"/>
      <c r="E268" s="18"/>
      <c r="F268" s="18"/>
      <c r="G268" s="18"/>
      <c r="H268" s="18"/>
      <c r="I268" s="18"/>
    </row>
    <row r="269" spans="1:9" ht="15.75" customHeight="1">
      <c r="A269" s="18"/>
      <c r="B269" s="18"/>
      <c r="C269" s="18"/>
      <c r="D269" s="18"/>
      <c r="E269" s="18"/>
      <c r="F269" s="18"/>
      <c r="G269" s="18"/>
      <c r="H269" s="18"/>
      <c r="I269" s="18"/>
    </row>
    <row r="270" spans="1:9" ht="15.75" customHeight="1">
      <c r="A270" s="18"/>
      <c r="B270" s="18"/>
      <c r="C270" s="18"/>
      <c r="D270" s="18"/>
      <c r="E270" s="18"/>
      <c r="F270" s="18"/>
      <c r="G270" s="18"/>
      <c r="H270" s="18"/>
      <c r="I270" s="18"/>
    </row>
    <row r="271" spans="1:9" ht="15.75" customHeight="1">
      <c r="A271" s="18"/>
      <c r="B271" s="18"/>
      <c r="C271" s="18"/>
      <c r="D271" s="18"/>
      <c r="E271" s="18"/>
      <c r="F271" s="18"/>
      <c r="G271" s="18"/>
      <c r="H271" s="18"/>
      <c r="I271" s="18"/>
    </row>
    <row r="272" spans="1:9" ht="15.75" customHeight="1">
      <c r="A272" s="1"/>
      <c r="B272" s="1"/>
      <c r="C272" s="1"/>
      <c r="D272" s="1"/>
      <c r="E272" s="1"/>
      <c r="F272" s="1"/>
      <c r="G272" s="1"/>
      <c r="H272" s="1"/>
      <c r="I272" s="1"/>
    </row>
    <row r="273" spans="1:9" ht="15.75" customHeight="1">
      <c r="A273" s="1"/>
      <c r="B273" s="1"/>
      <c r="C273" s="1"/>
      <c r="D273" s="1"/>
      <c r="E273" s="1"/>
      <c r="F273" s="1"/>
      <c r="G273" s="1"/>
      <c r="H273" s="1"/>
      <c r="I273" s="1"/>
    </row>
    <row r="274" spans="1:9" ht="15.75" customHeight="1"/>
    <row r="275" spans="1:9" ht="15.75" customHeight="1"/>
    <row r="276" spans="1:9" ht="15.75" customHeight="1"/>
    <row r="277" spans="1:9" ht="15.75" customHeight="1"/>
    <row r="278" spans="1:9" ht="15.75" customHeight="1"/>
    <row r="279" spans="1:9" ht="15.75" customHeight="1"/>
    <row r="280" spans="1:9" ht="15.75" customHeight="1"/>
    <row r="281" spans="1:9" ht="15.75" customHeight="1"/>
    <row r="282" spans="1:9" ht="15.75" customHeight="1"/>
    <row r="283" spans="1:9" ht="15.75" customHeight="1"/>
    <row r="284" spans="1:9" ht="15.75" customHeight="1"/>
    <row r="285" spans="1:9" ht="15.75" customHeight="1"/>
    <row r="286" spans="1:9" ht="15.75" customHeight="1"/>
    <row r="287" spans="1:9" ht="15.75" customHeight="1"/>
    <row r="288" spans="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18">
    <mergeCell ref="A9:C9"/>
    <mergeCell ref="D9:E9"/>
    <mergeCell ref="F9:G9"/>
    <mergeCell ref="A4:I4"/>
    <mergeCell ref="A14:I14"/>
    <mergeCell ref="H15:I15"/>
    <mergeCell ref="D19:E19"/>
    <mergeCell ref="F19:G19"/>
    <mergeCell ref="A15:C15"/>
    <mergeCell ref="A16:C16"/>
    <mergeCell ref="D16:E16"/>
    <mergeCell ref="F16:G16"/>
    <mergeCell ref="A17:C17"/>
    <mergeCell ref="A18:C18"/>
    <mergeCell ref="A6:C6"/>
    <mergeCell ref="H6:I6"/>
    <mergeCell ref="A7:C7"/>
    <mergeCell ref="A8:C8"/>
    <mergeCell ref="A10:C10"/>
    <mergeCell ref="A11:C11"/>
    <mergeCell ref="D11:E11"/>
    <mergeCell ref="F11:G11"/>
    <mergeCell ref="H11:I11"/>
    <mergeCell ref="D12:E12"/>
    <mergeCell ref="D8:E8"/>
    <mergeCell ref="F8:G8"/>
    <mergeCell ref="D6:E6"/>
    <mergeCell ref="F6:G6"/>
    <mergeCell ref="D7:E7"/>
    <mergeCell ref="F7:G7"/>
    <mergeCell ref="H7:I7"/>
    <mergeCell ref="H8:I8"/>
    <mergeCell ref="A1:I1"/>
    <mergeCell ref="A2:I2"/>
    <mergeCell ref="A3:C3"/>
    <mergeCell ref="D3:E3"/>
    <mergeCell ref="F3:G3"/>
    <mergeCell ref="H3:I3"/>
    <mergeCell ref="A5:C5"/>
    <mergeCell ref="D5:E5"/>
    <mergeCell ref="F5:G5"/>
    <mergeCell ref="H5:I5"/>
    <mergeCell ref="A19:C19"/>
    <mergeCell ref="F20:G20"/>
    <mergeCell ref="D21:E21"/>
    <mergeCell ref="F21:G21"/>
    <mergeCell ref="D15:E15"/>
    <mergeCell ref="F15:G15"/>
    <mergeCell ref="H16:I23"/>
    <mergeCell ref="D17:E17"/>
    <mergeCell ref="F17:G17"/>
    <mergeCell ref="D18:E18"/>
    <mergeCell ref="F18:G18"/>
    <mergeCell ref="A20:C20"/>
    <mergeCell ref="D20:E20"/>
    <mergeCell ref="A21:C21"/>
    <mergeCell ref="A22:C22"/>
    <mergeCell ref="D22:E22"/>
    <mergeCell ref="A23:C23"/>
    <mergeCell ref="D23:E23"/>
    <mergeCell ref="F12:G12"/>
    <mergeCell ref="A12:C12"/>
    <mergeCell ref="A13:C13"/>
    <mergeCell ref="D13:E13"/>
    <mergeCell ref="F13:G13"/>
    <mergeCell ref="H13:I13"/>
    <mergeCell ref="D10:E10"/>
    <mergeCell ref="F10:G10"/>
    <mergeCell ref="H10:I10"/>
    <mergeCell ref="E35:F35"/>
    <mergeCell ref="E36:F36"/>
    <mergeCell ref="E37:F37"/>
    <mergeCell ref="E38:F38"/>
    <mergeCell ref="F22:G22"/>
    <mergeCell ref="F23:G23"/>
    <mergeCell ref="A24:I24"/>
    <mergeCell ref="C25:H25"/>
    <mergeCell ref="I25:I27"/>
    <mergeCell ref="A27:H27"/>
    <mergeCell ref="I28:I32"/>
    <mergeCell ref="A32:B32"/>
    <mergeCell ref="A28:B28"/>
    <mergeCell ref="A29:B29"/>
    <mergeCell ref="E33:F33"/>
    <mergeCell ref="E34:F34"/>
    <mergeCell ref="E39:F39"/>
    <mergeCell ref="E40:F40"/>
    <mergeCell ref="E41:F41"/>
    <mergeCell ref="A67:I67"/>
    <mergeCell ref="C69:I69"/>
    <mergeCell ref="E42:F42"/>
    <mergeCell ref="E43:F43"/>
    <mergeCell ref="E44:F44"/>
    <mergeCell ref="A45:I45"/>
    <mergeCell ref="A71:I71"/>
    <mergeCell ref="A72:I72"/>
    <mergeCell ref="A62:I62"/>
    <mergeCell ref="A63:I63"/>
    <mergeCell ref="A64:I64"/>
    <mergeCell ref="A65:I65"/>
    <mergeCell ref="A66:I66"/>
    <mergeCell ref="A25:B26"/>
    <mergeCell ref="A30:B30"/>
    <mergeCell ref="A31:B31"/>
    <mergeCell ref="A54:C54"/>
    <mergeCell ref="A56:C56"/>
    <mergeCell ref="A58:I58"/>
    <mergeCell ref="A60:I60"/>
    <mergeCell ref="A61:I61"/>
    <mergeCell ref="A46:C47"/>
    <mergeCell ref="D46:F46"/>
    <mergeCell ref="G46:I46"/>
    <mergeCell ref="A48:C48"/>
    <mergeCell ref="A49:C49"/>
    <mergeCell ref="A50:C50"/>
    <mergeCell ref="A51:C51"/>
    <mergeCell ref="A52:C52"/>
    <mergeCell ref="A53:C53"/>
  </mergeCells>
  <printOptions horizontalCentered="1"/>
  <pageMargins left="0.25" right="0.25" top="0" bottom="0.25" header="0" footer="0"/>
  <pageSetup paperSize="9" scale="74"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60896-2F80-494A-853D-199B2B0F2466}">
  <sheetPr>
    <tabColor theme="9"/>
    <pageSetUpPr fitToPage="1"/>
  </sheetPr>
  <dimension ref="A1:R95"/>
  <sheetViews>
    <sheetView view="pageBreakPreview" topLeftCell="A88" zoomScale="150" zoomScaleNormal="120" zoomScaleSheetLayoutView="150" workbookViewId="0">
      <selection activeCell="D56" sqref="D56:E56"/>
    </sheetView>
  </sheetViews>
  <sheetFormatPr defaultColWidth="12.5703125" defaultRowHeight="15" customHeight="1"/>
  <cols>
    <col min="1" max="1" width="29.5703125" style="224" customWidth="1"/>
    <col min="2" max="2" width="11.42578125" style="224" customWidth="1"/>
    <col min="3" max="3" width="26.42578125" style="224" customWidth="1"/>
    <col min="4" max="4" width="16.28515625" style="224" customWidth="1"/>
    <col min="5" max="5" width="11.140625" style="224" customWidth="1"/>
    <col min="6" max="6" width="16" style="224" customWidth="1"/>
    <col min="7" max="7" width="12.42578125" style="224" customWidth="1"/>
    <col min="8" max="8" width="13.42578125" style="224" customWidth="1"/>
    <col min="9" max="9" width="31.42578125" style="224" customWidth="1"/>
    <col min="10" max="12" width="14.42578125" style="224" customWidth="1"/>
    <col min="13" max="18" width="12.5703125" style="224" customWidth="1"/>
    <col min="19" max="16384" width="12.5703125" style="224"/>
  </cols>
  <sheetData>
    <row r="1" spans="1:12" ht="18" customHeight="1" thickBot="1">
      <c r="A1" s="625" t="s">
        <v>712</v>
      </c>
      <c r="B1" s="626"/>
      <c r="C1" s="626"/>
      <c r="D1" s="626"/>
      <c r="E1" s="626"/>
      <c r="F1" s="626"/>
      <c r="G1" s="626"/>
      <c r="H1" s="626"/>
      <c r="I1" s="627"/>
      <c r="J1" s="223"/>
      <c r="K1" s="223"/>
      <c r="L1" s="223"/>
    </row>
    <row r="2" spans="1:12" ht="12.95" customHeight="1" thickTop="1">
      <c r="A2" s="628" t="s">
        <v>26</v>
      </c>
      <c r="B2" s="629"/>
      <c r="C2" s="630"/>
      <c r="D2" s="631"/>
      <c r="E2" s="629"/>
      <c r="F2" s="629"/>
      <c r="G2" s="630"/>
      <c r="H2" s="628" t="s">
        <v>96</v>
      </c>
      <c r="I2" s="630"/>
      <c r="J2" s="223"/>
      <c r="K2" s="223"/>
      <c r="L2" s="223"/>
    </row>
    <row r="3" spans="1:12" ht="12.95" customHeight="1">
      <c r="A3" s="582" t="s">
        <v>224</v>
      </c>
      <c r="B3" s="571"/>
      <c r="C3" s="571"/>
      <c r="D3" s="571"/>
      <c r="E3" s="571"/>
      <c r="F3" s="571"/>
      <c r="G3" s="571"/>
      <c r="H3" s="571"/>
      <c r="I3" s="572"/>
      <c r="J3" s="223"/>
      <c r="K3" s="223"/>
      <c r="L3" s="223"/>
    </row>
    <row r="4" spans="1:12" ht="24.75" customHeight="1">
      <c r="A4" s="539" t="s">
        <v>225</v>
      </c>
      <c r="B4" s="584"/>
      <c r="C4" s="585"/>
      <c r="D4" s="632"/>
      <c r="E4" s="584"/>
      <c r="F4" s="584"/>
      <c r="G4" s="585"/>
      <c r="H4" s="632" t="s">
        <v>226</v>
      </c>
      <c r="I4" s="585"/>
      <c r="J4" s="223"/>
      <c r="K4" s="223"/>
      <c r="L4" s="223"/>
    </row>
    <row r="5" spans="1:12" ht="12.95" customHeight="1">
      <c r="A5" s="633" t="s">
        <v>227</v>
      </c>
      <c r="B5" s="634"/>
      <c r="C5" s="635"/>
      <c r="D5" s="636">
        <v>97</v>
      </c>
      <c r="E5" s="637"/>
      <c r="F5" s="637"/>
      <c r="G5" s="638"/>
      <c r="H5" s="597"/>
      <c r="I5" s="581"/>
      <c r="J5" s="223"/>
      <c r="K5" s="223"/>
      <c r="L5" s="223"/>
    </row>
    <row r="6" spans="1:12" ht="12.95" customHeight="1">
      <c r="A6" s="633" t="s">
        <v>228</v>
      </c>
      <c r="B6" s="639"/>
      <c r="C6" s="640"/>
      <c r="D6" s="636">
        <v>20</v>
      </c>
      <c r="E6" s="528"/>
      <c r="F6" s="528"/>
      <c r="G6" s="581"/>
      <c r="H6" s="597"/>
      <c r="I6" s="581"/>
      <c r="J6" s="223"/>
      <c r="K6" s="223"/>
      <c r="L6" s="223"/>
    </row>
    <row r="7" spans="1:12" ht="12.95" customHeight="1">
      <c r="A7" s="633" t="s">
        <v>229</v>
      </c>
      <c r="B7" s="639"/>
      <c r="C7" s="640"/>
      <c r="D7" s="636">
        <v>3</v>
      </c>
      <c r="E7" s="528"/>
      <c r="F7" s="528"/>
      <c r="G7" s="581"/>
      <c r="H7" s="597"/>
      <c r="I7" s="581"/>
      <c r="J7" s="223"/>
      <c r="K7" s="223"/>
      <c r="L7" s="223"/>
    </row>
    <row r="8" spans="1:12" ht="12.95" customHeight="1">
      <c r="A8" s="633" t="s">
        <v>230</v>
      </c>
      <c r="B8" s="639"/>
      <c r="C8" s="640"/>
      <c r="D8" s="636">
        <v>8</v>
      </c>
      <c r="E8" s="528"/>
      <c r="F8" s="528"/>
      <c r="G8" s="581"/>
      <c r="H8" s="597"/>
      <c r="I8" s="581"/>
      <c r="J8" s="223"/>
      <c r="K8" s="223"/>
      <c r="L8" s="223"/>
    </row>
    <row r="9" spans="1:12" ht="12.95" customHeight="1">
      <c r="A9" s="633" t="s">
        <v>231</v>
      </c>
      <c r="B9" s="639"/>
      <c r="C9" s="640"/>
      <c r="D9" s="636">
        <v>37</v>
      </c>
      <c r="E9" s="528"/>
      <c r="F9" s="528"/>
      <c r="G9" s="581"/>
      <c r="H9" s="597"/>
      <c r="I9" s="581"/>
      <c r="J9" s="223"/>
      <c r="K9" s="223"/>
      <c r="L9" s="223"/>
    </row>
    <row r="10" spans="1:12" ht="12.95" customHeight="1">
      <c r="A10" s="633" t="s">
        <v>232</v>
      </c>
      <c r="B10" s="639"/>
      <c r="C10" s="640"/>
      <c r="D10" s="636">
        <v>3</v>
      </c>
      <c r="E10" s="528"/>
      <c r="F10" s="528"/>
      <c r="G10" s="581"/>
      <c r="H10" s="597"/>
      <c r="I10" s="581"/>
      <c r="J10" s="223"/>
      <c r="K10" s="223"/>
      <c r="L10" s="223"/>
    </row>
    <row r="11" spans="1:12" ht="12.95" customHeight="1">
      <c r="A11" s="633" t="s">
        <v>233</v>
      </c>
      <c r="B11" s="639"/>
      <c r="C11" s="640"/>
      <c r="D11" s="636">
        <v>168</v>
      </c>
      <c r="E11" s="528"/>
      <c r="F11" s="528"/>
      <c r="G11" s="581"/>
      <c r="H11" s="597"/>
      <c r="I11" s="581"/>
      <c r="J11" s="223"/>
      <c r="K11" s="223"/>
      <c r="L11" s="223"/>
    </row>
    <row r="12" spans="1:12" ht="12.95" customHeight="1">
      <c r="A12" s="592" t="s">
        <v>26</v>
      </c>
      <c r="B12" s="571"/>
      <c r="C12" s="572"/>
      <c r="D12" s="624" t="s">
        <v>27</v>
      </c>
      <c r="E12" s="572"/>
      <c r="F12" s="624" t="s">
        <v>28</v>
      </c>
      <c r="G12" s="572"/>
      <c r="H12" s="592" t="s">
        <v>96</v>
      </c>
      <c r="I12" s="572"/>
      <c r="J12" s="223"/>
      <c r="K12" s="223"/>
      <c r="L12" s="223"/>
    </row>
    <row r="13" spans="1:12" ht="12.95" customHeight="1">
      <c r="A13" s="604" t="s">
        <v>234</v>
      </c>
      <c r="B13" s="528"/>
      <c r="C13" s="528"/>
      <c r="D13" s="528"/>
      <c r="E13" s="528"/>
      <c r="F13" s="528"/>
      <c r="G13" s="528"/>
      <c r="H13" s="528"/>
      <c r="I13" s="581"/>
      <c r="J13" s="223"/>
      <c r="K13" s="223"/>
      <c r="L13" s="223"/>
    </row>
    <row r="14" spans="1:12" s="226" customFormat="1" ht="12.95" customHeight="1">
      <c r="A14" s="539" t="s">
        <v>235</v>
      </c>
      <c r="B14" s="540"/>
      <c r="C14" s="541"/>
      <c r="D14" s="559">
        <v>96283</v>
      </c>
      <c r="E14" s="541"/>
      <c r="F14" s="559">
        <v>421521</v>
      </c>
      <c r="G14" s="541"/>
      <c r="H14" s="559" t="s">
        <v>236</v>
      </c>
      <c r="I14" s="541"/>
      <c r="J14" s="225"/>
      <c r="K14" s="225"/>
      <c r="L14" s="225"/>
    </row>
    <row r="15" spans="1:12" s="226" customFormat="1" ht="12.95" customHeight="1">
      <c r="A15" s="620" t="s">
        <v>688</v>
      </c>
      <c r="B15" s="535"/>
      <c r="C15" s="536"/>
      <c r="D15" s="537">
        <v>637215</v>
      </c>
      <c r="E15" s="536"/>
      <c r="F15" s="537">
        <v>1407002</v>
      </c>
      <c r="G15" s="536"/>
      <c r="H15" s="537"/>
      <c r="I15" s="536"/>
      <c r="J15" s="225"/>
      <c r="K15" s="225"/>
      <c r="L15" s="225"/>
    </row>
    <row r="16" spans="1:12" ht="12.95" customHeight="1">
      <c r="A16" s="604" t="s">
        <v>237</v>
      </c>
      <c r="B16" s="528"/>
      <c r="C16" s="528"/>
      <c r="D16" s="528"/>
      <c r="E16" s="528"/>
      <c r="F16" s="528"/>
      <c r="G16" s="528"/>
      <c r="H16" s="528"/>
      <c r="I16" s="581"/>
      <c r="J16" s="223"/>
      <c r="K16" s="223"/>
      <c r="L16" s="223"/>
    </row>
    <row r="17" spans="1:12" s="226" customFormat="1" ht="12.95" customHeight="1">
      <c r="A17" s="539" t="s">
        <v>238</v>
      </c>
      <c r="B17" s="540"/>
      <c r="C17" s="540"/>
      <c r="D17" s="622">
        <v>0.24395464911357601</v>
      </c>
      <c r="E17" s="541"/>
      <c r="F17" s="622">
        <v>0.43579545379571599</v>
      </c>
      <c r="G17" s="623"/>
      <c r="H17" s="559" t="s">
        <v>239</v>
      </c>
      <c r="I17" s="541"/>
      <c r="J17" s="225"/>
      <c r="K17" s="225"/>
      <c r="L17" s="225"/>
    </row>
    <row r="18" spans="1:12" s="226" customFormat="1" ht="12.95" customHeight="1">
      <c r="A18" s="530" t="s">
        <v>240</v>
      </c>
      <c r="B18" s="526"/>
      <c r="C18" s="526"/>
      <c r="D18" s="618">
        <v>4.0659108185596003E-2</v>
      </c>
      <c r="E18" s="536"/>
      <c r="F18" s="619">
        <v>9.0284317121024804E-2</v>
      </c>
      <c r="G18" s="536"/>
      <c r="H18" s="532"/>
      <c r="I18" s="531"/>
      <c r="J18" s="225"/>
      <c r="K18" s="225"/>
      <c r="L18" s="225"/>
    </row>
    <row r="19" spans="1:12" ht="24.75" customHeight="1">
      <c r="A19" s="620" t="s">
        <v>692</v>
      </c>
      <c r="B19" s="587"/>
      <c r="C19" s="587"/>
      <c r="D19" s="537">
        <v>11969</v>
      </c>
      <c r="E19" s="587"/>
      <c r="F19" s="587"/>
      <c r="G19" s="588"/>
      <c r="H19" s="621"/>
      <c r="I19" s="588"/>
      <c r="J19" s="223"/>
      <c r="K19" s="223"/>
      <c r="L19" s="223"/>
    </row>
    <row r="20" spans="1:12" ht="12.95" customHeight="1">
      <c r="A20" s="604" t="s">
        <v>241</v>
      </c>
      <c r="B20" s="526"/>
      <c r="C20" s="526"/>
      <c r="D20" s="526"/>
      <c r="E20" s="526"/>
      <c r="F20" s="526"/>
      <c r="G20" s="526"/>
      <c r="H20" s="526"/>
      <c r="I20" s="531"/>
      <c r="J20" s="223"/>
      <c r="K20" s="223"/>
      <c r="L20" s="223"/>
    </row>
    <row r="21" spans="1:12" ht="12.95" customHeight="1">
      <c r="A21" s="570" t="s">
        <v>26</v>
      </c>
      <c r="B21" s="593"/>
      <c r="C21" s="594"/>
      <c r="D21" s="605" t="s">
        <v>27</v>
      </c>
      <c r="E21" s="593"/>
      <c r="F21" s="570" t="s">
        <v>28</v>
      </c>
      <c r="G21" s="593"/>
      <c r="H21" s="606" t="s">
        <v>29</v>
      </c>
      <c r="I21" s="541"/>
      <c r="J21" s="223"/>
      <c r="K21" s="223"/>
      <c r="L21" s="223"/>
    </row>
    <row r="22" spans="1:12" s="226" customFormat="1" ht="15" customHeight="1">
      <c r="A22" s="530" t="s">
        <v>242</v>
      </c>
      <c r="B22" s="526"/>
      <c r="C22" s="531"/>
      <c r="D22" s="607"/>
      <c r="E22" s="526"/>
      <c r="F22" s="608"/>
      <c r="G22" s="526"/>
      <c r="H22" s="609" t="s">
        <v>243</v>
      </c>
      <c r="I22" s="610"/>
      <c r="J22" s="225"/>
      <c r="K22" s="225"/>
      <c r="L22" s="225"/>
    </row>
    <row r="23" spans="1:12" s="226" customFormat="1" ht="15" customHeight="1">
      <c r="A23" s="600" t="s">
        <v>11</v>
      </c>
      <c r="B23" s="601"/>
      <c r="C23" s="602"/>
      <c r="D23" s="616"/>
      <c r="E23" s="526"/>
      <c r="F23" s="617"/>
      <c r="G23" s="526"/>
      <c r="H23" s="611"/>
      <c r="I23" s="612"/>
      <c r="J23" s="225"/>
      <c r="K23" s="225"/>
      <c r="L23" s="225"/>
    </row>
    <row r="24" spans="1:12" s="226" customFormat="1" ht="15" customHeight="1">
      <c r="A24" s="600" t="s">
        <v>244</v>
      </c>
      <c r="B24" s="601"/>
      <c r="C24" s="602"/>
      <c r="D24" s="603">
        <v>39.89</v>
      </c>
      <c r="E24" s="526"/>
      <c r="F24" s="603">
        <v>60.11</v>
      </c>
      <c r="G24" s="526"/>
      <c r="H24" s="611"/>
      <c r="I24" s="612"/>
      <c r="J24" s="225"/>
      <c r="K24" s="225"/>
      <c r="L24" s="225"/>
    </row>
    <row r="25" spans="1:12" s="226" customFormat="1" ht="15" customHeight="1">
      <c r="A25" s="600" t="s">
        <v>245</v>
      </c>
      <c r="B25" s="601"/>
      <c r="C25" s="602"/>
      <c r="D25" s="603">
        <v>39.880000000000003</v>
      </c>
      <c r="E25" s="526"/>
      <c r="F25" s="603">
        <v>60.12</v>
      </c>
      <c r="G25" s="526"/>
      <c r="H25" s="611"/>
      <c r="I25" s="612"/>
      <c r="J25" s="225"/>
      <c r="K25" s="225"/>
      <c r="L25" s="225"/>
    </row>
    <row r="26" spans="1:12" s="226" customFormat="1" ht="15" customHeight="1">
      <c r="A26" s="600" t="s">
        <v>246</v>
      </c>
      <c r="B26" s="601"/>
      <c r="C26" s="602"/>
      <c r="D26" s="603">
        <v>39.880000000000003</v>
      </c>
      <c r="E26" s="526"/>
      <c r="F26" s="603">
        <v>60.34</v>
      </c>
      <c r="G26" s="526"/>
      <c r="H26" s="611"/>
      <c r="I26" s="612"/>
      <c r="J26" s="225"/>
      <c r="K26" s="225"/>
      <c r="L26" s="225"/>
    </row>
    <row r="27" spans="1:12" s="226" customFormat="1" ht="15" customHeight="1">
      <c r="A27" s="600" t="s">
        <v>247</v>
      </c>
      <c r="B27" s="601"/>
      <c r="C27" s="602"/>
      <c r="D27" s="603">
        <v>44.43</v>
      </c>
      <c r="E27" s="526"/>
      <c r="F27" s="603">
        <v>55.57</v>
      </c>
      <c r="G27" s="526"/>
      <c r="H27" s="611"/>
      <c r="I27" s="612"/>
      <c r="J27" s="225"/>
      <c r="K27" s="225"/>
      <c r="L27" s="225"/>
    </row>
    <row r="28" spans="1:12" s="226" customFormat="1" ht="15" customHeight="1">
      <c r="A28" s="600" t="s">
        <v>248</v>
      </c>
      <c r="B28" s="601"/>
      <c r="C28" s="602"/>
      <c r="D28" s="603">
        <v>34.4</v>
      </c>
      <c r="E28" s="526"/>
      <c r="F28" s="603">
        <v>65.599999999999994</v>
      </c>
      <c r="G28" s="526"/>
      <c r="H28" s="611"/>
      <c r="I28" s="612"/>
      <c r="J28" s="225"/>
      <c r="K28" s="225"/>
      <c r="L28" s="225"/>
    </row>
    <row r="29" spans="1:12" s="226" customFormat="1" ht="15" customHeight="1">
      <c r="A29" s="600" t="s">
        <v>249</v>
      </c>
      <c r="B29" s="601"/>
      <c r="C29" s="602"/>
      <c r="D29" s="603">
        <v>46.9</v>
      </c>
      <c r="E29" s="526"/>
      <c r="F29" s="603">
        <v>53.1</v>
      </c>
      <c r="G29" s="526"/>
      <c r="H29" s="611"/>
      <c r="I29" s="612"/>
      <c r="J29" s="225"/>
      <c r="K29" s="225"/>
      <c r="L29" s="225"/>
    </row>
    <row r="30" spans="1:12" s="226" customFormat="1" ht="15" customHeight="1">
      <c r="A30" s="600" t="s">
        <v>250</v>
      </c>
      <c r="B30" s="601"/>
      <c r="C30" s="602"/>
      <c r="D30" s="603">
        <v>32.770000000000003</v>
      </c>
      <c r="E30" s="526"/>
      <c r="F30" s="603">
        <v>67.23</v>
      </c>
      <c r="G30" s="526"/>
      <c r="H30" s="611"/>
      <c r="I30" s="612"/>
      <c r="J30" s="225"/>
      <c r="K30" s="225"/>
      <c r="L30" s="225"/>
    </row>
    <row r="31" spans="1:12" s="226" customFormat="1" ht="15" customHeight="1">
      <c r="A31" s="600" t="s">
        <v>251</v>
      </c>
      <c r="B31" s="601"/>
      <c r="C31" s="602"/>
      <c r="D31" s="603">
        <v>46.25</v>
      </c>
      <c r="E31" s="526"/>
      <c r="F31" s="603">
        <v>53.75</v>
      </c>
      <c r="G31" s="526"/>
      <c r="H31" s="611"/>
      <c r="I31" s="612"/>
      <c r="J31" s="225"/>
      <c r="K31" s="225"/>
      <c r="L31" s="225"/>
    </row>
    <row r="32" spans="1:12" s="226" customFormat="1" ht="15" customHeight="1">
      <c r="A32" s="600" t="s">
        <v>252</v>
      </c>
      <c r="B32" s="601"/>
      <c r="C32" s="602"/>
      <c r="D32" s="615">
        <v>50.58</v>
      </c>
      <c r="E32" s="536"/>
      <c r="F32" s="603">
        <v>49.42</v>
      </c>
      <c r="G32" s="526"/>
      <c r="H32" s="613"/>
      <c r="I32" s="614"/>
      <c r="J32" s="225"/>
      <c r="K32" s="225"/>
      <c r="L32" s="225"/>
    </row>
    <row r="33" spans="1:12" s="226" customFormat="1" ht="15" customHeight="1">
      <c r="A33" s="582" t="s">
        <v>253</v>
      </c>
      <c r="B33" s="593"/>
      <c r="C33" s="593"/>
      <c r="D33" s="593"/>
      <c r="E33" s="593"/>
      <c r="F33" s="593"/>
      <c r="G33" s="593"/>
      <c r="H33" s="593"/>
      <c r="I33" s="594"/>
      <c r="J33" s="225"/>
      <c r="K33" s="225"/>
      <c r="L33" s="225"/>
    </row>
    <row r="34" spans="1:12" s="226" customFormat="1" ht="15" customHeight="1">
      <c r="A34" s="598" t="s">
        <v>254</v>
      </c>
      <c r="B34" s="526"/>
      <c r="C34" s="526"/>
      <c r="D34" s="531"/>
      <c r="E34" s="599" t="s">
        <v>255</v>
      </c>
      <c r="F34" s="535"/>
      <c r="G34" s="535"/>
      <c r="H34" s="535"/>
      <c r="I34" s="536"/>
      <c r="J34" s="225"/>
      <c r="K34" s="225"/>
      <c r="L34" s="225"/>
    </row>
    <row r="35" spans="1:12" s="226" customFormat="1" ht="15" customHeight="1">
      <c r="A35" s="592" t="s">
        <v>505</v>
      </c>
      <c r="B35" s="593"/>
      <c r="C35" s="593"/>
      <c r="D35" s="594"/>
      <c r="E35" s="595" t="s">
        <v>507</v>
      </c>
      <c r="F35" s="593"/>
      <c r="G35" s="593"/>
      <c r="H35" s="593"/>
      <c r="I35" s="594"/>
      <c r="J35" s="225"/>
      <c r="K35" s="225"/>
      <c r="L35" s="225"/>
    </row>
    <row r="36" spans="1:12" s="226" customFormat="1" ht="15" customHeight="1">
      <c r="A36" s="296" t="s">
        <v>256</v>
      </c>
      <c r="B36" s="297" t="s">
        <v>184</v>
      </c>
      <c r="C36" s="298" t="s">
        <v>257</v>
      </c>
      <c r="D36" s="299" t="s">
        <v>28</v>
      </c>
      <c r="E36" s="570" t="s">
        <v>258</v>
      </c>
      <c r="F36" s="594"/>
      <c r="G36" s="300" t="s">
        <v>184</v>
      </c>
      <c r="H36" s="301" t="s">
        <v>257</v>
      </c>
      <c r="I36" s="301" t="s">
        <v>28</v>
      </c>
      <c r="J36" s="225"/>
      <c r="K36" s="225"/>
      <c r="L36" s="225"/>
    </row>
    <row r="37" spans="1:12" ht="24.75" customHeight="1">
      <c r="A37" s="302" t="s">
        <v>259</v>
      </c>
      <c r="B37" s="303">
        <v>1659</v>
      </c>
      <c r="C37" s="304">
        <v>1231</v>
      </c>
      <c r="D37" s="304">
        <v>428</v>
      </c>
      <c r="E37" s="596" t="s">
        <v>508</v>
      </c>
      <c r="F37" s="585"/>
      <c r="G37" s="304">
        <f t="shared" ref="G37" si="0">SUM(H37:I37)</f>
        <v>91849</v>
      </c>
      <c r="H37" s="304">
        <v>51975</v>
      </c>
      <c r="I37" s="304">
        <v>39874</v>
      </c>
      <c r="J37" s="223"/>
      <c r="K37" s="223"/>
      <c r="L37" s="223"/>
    </row>
    <row r="38" spans="1:12" ht="15" customHeight="1">
      <c r="A38" s="305" t="s">
        <v>509</v>
      </c>
      <c r="B38" s="303">
        <f t="shared" ref="B38" si="1">SUM(C38:D38)</f>
        <v>2118</v>
      </c>
      <c r="C38" s="303">
        <v>1522</v>
      </c>
      <c r="D38" s="303">
        <v>596</v>
      </c>
      <c r="E38" s="530" t="s">
        <v>260</v>
      </c>
      <c r="F38" s="581"/>
      <c r="G38" s="579">
        <v>166890</v>
      </c>
      <c r="H38" s="579">
        <v>81856</v>
      </c>
      <c r="I38" s="579">
        <v>85034</v>
      </c>
      <c r="J38" s="223"/>
      <c r="K38" s="223"/>
      <c r="L38" s="223"/>
    </row>
    <row r="39" spans="1:12" ht="31.5" customHeight="1">
      <c r="A39" s="306" t="s">
        <v>261</v>
      </c>
      <c r="B39" s="303">
        <v>2834</v>
      </c>
      <c r="C39" s="303">
        <v>2013</v>
      </c>
      <c r="D39" s="303">
        <v>821</v>
      </c>
      <c r="E39" s="597"/>
      <c r="F39" s="581"/>
      <c r="G39" s="577"/>
      <c r="H39" s="577"/>
      <c r="I39" s="577"/>
      <c r="J39" s="223"/>
      <c r="K39" s="223"/>
      <c r="L39" s="223"/>
    </row>
    <row r="40" spans="1:12" ht="14.25" customHeight="1">
      <c r="A40" s="307" t="s">
        <v>262</v>
      </c>
      <c r="B40" s="308">
        <f t="shared" ref="B40:D40" si="2">SUM(B37:B39)</f>
        <v>6611</v>
      </c>
      <c r="C40" s="308">
        <f t="shared" si="2"/>
        <v>4766</v>
      </c>
      <c r="D40" s="308">
        <f t="shared" si="2"/>
        <v>1845</v>
      </c>
      <c r="E40" s="309" t="s">
        <v>513</v>
      </c>
      <c r="F40" s="310"/>
      <c r="G40" s="303">
        <f t="shared" ref="G40:G41" si="3">SUM(H40:I40)</f>
        <v>51880</v>
      </c>
      <c r="H40" s="303">
        <v>25620</v>
      </c>
      <c r="I40" s="303">
        <v>26260</v>
      </c>
      <c r="J40" s="223"/>
      <c r="K40" s="223"/>
      <c r="L40" s="223"/>
    </row>
    <row r="41" spans="1:12" ht="11.25" customHeight="1">
      <c r="A41" s="583" t="s">
        <v>689</v>
      </c>
      <c r="B41" s="584"/>
      <c r="C41" s="584"/>
      <c r="D41" s="585"/>
      <c r="E41" s="309" t="s">
        <v>514</v>
      </c>
      <c r="F41" s="310"/>
      <c r="G41" s="303">
        <f t="shared" si="3"/>
        <v>5769</v>
      </c>
      <c r="H41" s="303">
        <v>5027</v>
      </c>
      <c r="I41" s="303">
        <v>742</v>
      </c>
      <c r="J41" s="223"/>
      <c r="K41" s="223"/>
      <c r="L41" s="223"/>
    </row>
    <row r="42" spans="1:12" ht="10.5" customHeight="1">
      <c r="A42" s="586"/>
      <c r="B42" s="587"/>
      <c r="C42" s="587"/>
      <c r="D42" s="588"/>
      <c r="E42" s="580" t="s">
        <v>263</v>
      </c>
      <c r="F42" s="581"/>
      <c r="G42" s="303">
        <f>SUM(H42:I42)</f>
        <v>691516</v>
      </c>
      <c r="H42" s="303">
        <v>440136</v>
      </c>
      <c r="I42" s="303">
        <v>251380</v>
      </c>
      <c r="J42" s="223"/>
      <c r="K42" s="223"/>
      <c r="L42" s="223"/>
    </row>
    <row r="43" spans="1:12" ht="10.5" customHeight="1">
      <c r="A43" s="589" t="s">
        <v>264</v>
      </c>
      <c r="B43" s="590">
        <f>C43+D43</f>
        <v>864200</v>
      </c>
      <c r="C43" s="591">
        <v>514569</v>
      </c>
      <c r="D43" s="591">
        <v>349631</v>
      </c>
      <c r="E43" s="580" t="s">
        <v>516</v>
      </c>
      <c r="F43" s="581"/>
      <c r="G43" s="303">
        <f>SUM(H43:I43)</f>
        <v>11729</v>
      </c>
      <c r="H43" s="303">
        <v>8065</v>
      </c>
      <c r="I43" s="303">
        <v>3664</v>
      </c>
      <c r="J43" s="223"/>
      <c r="K43" s="223"/>
      <c r="L43" s="223"/>
    </row>
    <row r="44" spans="1:12" ht="6.75" customHeight="1">
      <c r="A44" s="577"/>
      <c r="B44" s="577"/>
      <c r="C44" s="577"/>
      <c r="D44" s="577"/>
      <c r="E44" s="580"/>
      <c r="F44" s="581"/>
      <c r="G44" s="311"/>
      <c r="H44" s="311"/>
      <c r="I44" s="311" t="s">
        <v>52</v>
      </c>
      <c r="J44" s="223"/>
      <c r="K44" s="223"/>
      <c r="L44" s="223"/>
    </row>
    <row r="45" spans="1:12" ht="6" customHeight="1">
      <c r="A45" s="576" t="s">
        <v>265</v>
      </c>
      <c r="B45" s="578">
        <f>C45+D45</f>
        <v>120131</v>
      </c>
      <c r="C45" s="579">
        <v>64457</v>
      </c>
      <c r="D45" s="579">
        <v>55674</v>
      </c>
      <c r="E45" s="580"/>
      <c r="F45" s="581"/>
      <c r="G45" s="311"/>
      <c r="H45" s="311"/>
      <c r="I45" s="311"/>
      <c r="J45" s="223"/>
      <c r="K45" s="223"/>
      <c r="L45" s="223"/>
    </row>
    <row r="46" spans="1:12" ht="10.5" customHeight="1">
      <c r="A46" s="577"/>
      <c r="B46" s="577"/>
      <c r="C46" s="577"/>
      <c r="D46" s="577"/>
      <c r="E46" s="312" t="s">
        <v>184</v>
      </c>
      <c r="F46" s="313"/>
      <c r="G46" s="314">
        <f>SUM(I46+H46)</f>
        <v>1019633</v>
      </c>
      <c r="H46" s="314">
        <f>SUM(H37:H44)</f>
        <v>612679</v>
      </c>
      <c r="I46" s="315">
        <f>SUM(I37:I43)</f>
        <v>406954</v>
      </c>
      <c r="J46" s="223"/>
      <c r="K46" s="223"/>
      <c r="L46" s="223"/>
    </row>
    <row r="47" spans="1:12" ht="12.75" customHeight="1">
      <c r="A47" s="582" t="s">
        <v>266</v>
      </c>
      <c r="B47" s="571"/>
      <c r="C47" s="571"/>
      <c r="D47" s="571"/>
      <c r="E47" s="571"/>
      <c r="F47" s="571"/>
      <c r="G47" s="571"/>
      <c r="H47" s="571"/>
      <c r="I47" s="572"/>
      <c r="J47" s="223"/>
      <c r="K47" s="223"/>
      <c r="L47" s="223"/>
    </row>
    <row r="48" spans="1:12" ht="15" customHeight="1">
      <c r="A48" s="570" t="s">
        <v>26</v>
      </c>
      <c r="B48" s="571"/>
      <c r="C48" s="572"/>
      <c r="D48" s="573" t="s">
        <v>27</v>
      </c>
      <c r="E48" s="572"/>
      <c r="F48" s="574" t="s">
        <v>28</v>
      </c>
      <c r="G48" s="572"/>
      <c r="H48" s="574" t="s">
        <v>29</v>
      </c>
      <c r="I48" s="572"/>
      <c r="J48" s="223"/>
      <c r="K48" s="223"/>
      <c r="L48" s="223"/>
    </row>
    <row r="49" spans="1:12" s="226" customFormat="1" ht="12.95" customHeight="1">
      <c r="A49" s="530" t="s">
        <v>690</v>
      </c>
      <c r="B49" s="526"/>
      <c r="C49" s="531"/>
      <c r="D49" s="568">
        <v>23.3</v>
      </c>
      <c r="E49" s="531"/>
      <c r="F49" s="575">
        <f>100-D49</f>
        <v>76.7</v>
      </c>
      <c r="G49" s="531"/>
      <c r="H49" s="568" t="s">
        <v>268</v>
      </c>
      <c r="I49" s="531"/>
      <c r="J49" s="225"/>
      <c r="K49" s="225"/>
      <c r="L49" s="225"/>
    </row>
    <row r="50" spans="1:12" s="226" customFormat="1" ht="12.95" customHeight="1">
      <c r="A50" s="544" t="s">
        <v>269</v>
      </c>
      <c r="B50" s="526"/>
      <c r="C50" s="531"/>
      <c r="D50" s="532">
        <v>4031</v>
      </c>
      <c r="E50" s="531"/>
      <c r="F50" s="532">
        <v>13236</v>
      </c>
      <c r="G50" s="531"/>
      <c r="H50" s="568"/>
      <c r="I50" s="569"/>
      <c r="J50" s="225"/>
      <c r="K50" s="225"/>
      <c r="L50" s="225"/>
    </row>
    <row r="51" spans="1:12" s="226" customFormat="1" ht="12.95" customHeight="1">
      <c r="A51" s="316" t="s">
        <v>270</v>
      </c>
      <c r="B51" s="318"/>
      <c r="C51" s="319"/>
      <c r="D51" s="532">
        <v>0</v>
      </c>
      <c r="E51" s="531"/>
      <c r="F51" s="532">
        <v>1</v>
      </c>
      <c r="G51" s="531"/>
      <c r="H51" s="564"/>
      <c r="I51" s="565"/>
      <c r="J51" s="225"/>
      <c r="K51" s="225"/>
      <c r="L51" s="225"/>
    </row>
    <row r="52" spans="1:12" s="226" customFormat="1" ht="12.95" customHeight="1">
      <c r="A52" s="316" t="s">
        <v>271</v>
      </c>
      <c r="B52" s="318"/>
      <c r="C52" s="319"/>
      <c r="D52" s="532">
        <v>1</v>
      </c>
      <c r="E52" s="531"/>
      <c r="F52" s="532">
        <v>0</v>
      </c>
      <c r="G52" s="531"/>
      <c r="H52" s="564"/>
      <c r="I52" s="565"/>
      <c r="J52" s="225"/>
      <c r="K52" s="225"/>
      <c r="L52" s="225"/>
    </row>
    <row r="53" spans="1:12" s="226" customFormat="1" ht="12.95" customHeight="1">
      <c r="A53" s="320" t="s">
        <v>272</v>
      </c>
      <c r="B53" s="321"/>
      <c r="C53" s="322"/>
      <c r="D53" s="537">
        <v>2</v>
      </c>
      <c r="E53" s="536"/>
      <c r="F53" s="532">
        <v>10</v>
      </c>
      <c r="G53" s="531"/>
      <c r="H53" s="566"/>
      <c r="I53" s="567"/>
      <c r="J53" s="225"/>
      <c r="K53" s="225"/>
      <c r="L53" s="225"/>
    </row>
    <row r="54" spans="1:12" s="226" customFormat="1" ht="12.95" customHeight="1">
      <c r="A54" s="316" t="s">
        <v>273</v>
      </c>
      <c r="B54" s="318"/>
      <c r="C54" s="323"/>
      <c r="D54" s="558">
        <v>5</v>
      </c>
      <c r="E54" s="541"/>
      <c r="F54" s="559">
        <v>7</v>
      </c>
      <c r="G54" s="560"/>
      <c r="H54" s="561" t="s">
        <v>519</v>
      </c>
      <c r="I54" s="562"/>
      <c r="J54" s="225"/>
      <c r="K54" s="225"/>
      <c r="L54" s="225"/>
    </row>
    <row r="55" spans="1:12" s="226" customFormat="1" ht="12.95" customHeight="1">
      <c r="A55" s="316" t="s">
        <v>274</v>
      </c>
      <c r="B55" s="318"/>
      <c r="C55" s="319"/>
      <c r="D55" s="563">
        <v>69</v>
      </c>
      <c r="E55" s="531"/>
      <c r="F55" s="563">
        <v>184</v>
      </c>
      <c r="G55" s="531"/>
      <c r="H55" s="556"/>
      <c r="I55" s="557"/>
      <c r="J55" s="225"/>
      <c r="K55" s="225"/>
      <c r="L55" s="225"/>
    </row>
    <row r="56" spans="1:12" s="226" customFormat="1" ht="12.95" customHeight="1">
      <c r="A56" s="316" t="s">
        <v>275</v>
      </c>
      <c r="B56" s="318"/>
      <c r="C56" s="318"/>
      <c r="D56" s="532">
        <v>17</v>
      </c>
      <c r="E56" s="531"/>
      <c r="F56" s="532">
        <v>64</v>
      </c>
      <c r="G56" s="531"/>
      <c r="H56" s="556"/>
      <c r="I56" s="557"/>
      <c r="J56" s="225"/>
      <c r="K56" s="225"/>
      <c r="L56" s="225"/>
    </row>
    <row r="57" spans="1:12" s="226" customFormat="1" ht="12.95" customHeight="1">
      <c r="A57" s="316" t="s">
        <v>276</v>
      </c>
      <c r="B57" s="318"/>
      <c r="C57" s="318"/>
      <c r="D57" s="532">
        <v>17</v>
      </c>
      <c r="E57" s="531"/>
      <c r="F57" s="532">
        <v>64</v>
      </c>
      <c r="G57" s="531"/>
      <c r="H57" s="556"/>
      <c r="I57" s="557"/>
      <c r="J57" s="225"/>
      <c r="K57" s="225"/>
      <c r="L57" s="225"/>
    </row>
    <row r="58" spans="1:12" s="226" customFormat="1" ht="12.95" customHeight="1">
      <c r="A58" s="316" t="s">
        <v>277</v>
      </c>
      <c r="B58" s="318"/>
      <c r="C58" s="318"/>
      <c r="D58" s="532">
        <v>379</v>
      </c>
      <c r="E58" s="531"/>
      <c r="F58" s="532">
        <v>1255</v>
      </c>
      <c r="G58" s="531"/>
      <c r="H58" s="554" t="s">
        <v>268</v>
      </c>
      <c r="I58" s="555"/>
      <c r="J58" s="225"/>
      <c r="K58" s="225"/>
      <c r="L58" s="225"/>
    </row>
    <row r="59" spans="1:12" s="226" customFormat="1" ht="12.95" customHeight="1">
      <c r="A59" s="316" t="s">
        <v>278</v>
      </c>
      <c r="B59" s="318"/>
      <c r="C59" s="318"/>
      <c r="D59" s="532">
        <v>371</v>
      </c>
      <c r="E59" s="531"/>
      <c r="F59" s="532">
        <v>1263</v>
      </c>
      <c r="G59" s="531"/>
      <c r="H59" s="556"/>
      <c r="I59" s="557"/>
      <c r="J59" s="225"/>
      <c r="K59" s="225"/>
      <c r="L59" s="225"/>
    </row>
    <row r="60" spans="1:12" s="226" customFormat="1" ht="12.95" customHeight="1">
      <c r="A60" s="320" t="s">
        <v>279</v>
      </c>
      <c r="B60" s="321"/>
      <c r="C60" s="321"/>
      <c r="D60" s="537">
        <v>3170</v>
      </c>
      <c r="E60" s="536"/>
      <c r="F60" s="537">
        <v>10388</v>
      </c>
      <c r="G60" s="536"/>
      <c r="H60" s="550"/>
      <c r="I60" s="551"/>
      <c r="J60" s="225"/>
      <c r="K60" s="225"/>
      <c r="L60" s="225"/>
    </row>
    <row r="61" spans="1:12" s="226" customFormat="1" ht="12.95" customHeight="1">
      <c r="A61" s="324" t="s">
        <v>280</v>
      </c>
      <c r="B61" s="325"/>
      <c r="C61" s="323"/>
      <c r="D61" s="546"/>
      <c r="E61" s="531"/>
      <c r="F61" s="552"/>
      <c r="G61" s="541"/>
      <c r="H61" s="553" t="s">
        <v>281</v>
      </c>
      <c r="I61" s="541"/>
      <c r="J61" s="225"/>
      <c r="K61" s="225"/>
      <c r="L61" s="225"/>
    </row>
    <row r="62" spans="1:12" s="226" customFormat="1" ht="12.95" customHeight="1">
      <c r="A62" s="295">
        <v>1998</v>
      </c>
      <c r="B62" s="318"/>
      <c r="C62" s="319"/>
      <c r="D62" s="532">
        <v>2810</v>
      </c>
      <c r="E62" s="531"/>
      <c r="F62" s="532">
        <v>14593</v>
      </c>
      <c r="G62" s="531"/>
      <c r="H62" s="547"/>
      <c r="I62" s="531"/>
      <c r="J62" s="225"/>
      <c r="K62" s="225"/>
      <c r="L62" s="225"/>
    </row>
    <row r="63" spans="1:12" s="226" customFormat="1" ht="12.95" customHeight="1">
      <c r="A63" s="295">
        <v>2001</v>
      </c>
      <c r="B63" s="318"/>
      <c r="C63" s="319"/>
      <c r="D63" s="532">
        <v>2999</v>
      </c>
      <c r="E63" s="531"/>
      <c r="F63" s="532">
        <v>14480</v>
      </c>
      <c r="G63" s="531"/>
      <c r="H63" s="547"/>
      <c r="I63" s="531"/>
      <c r="J63" s="225"/>
      <c r="K63" s="225"/>
      <c r="L63" s="225"/>
    </row>
    <row r="64" spans="1:12" s="226" customFormat="1" ht="12.95" customHeight="1">
      <c r="A64" s="295">
        <v>2004</v>
      </c>
      <c r="B64" s="318"/>
      <c r="C64" s="319"/>
      <c r="D64" s="532">
        <v>2922</v>
      </c>
      <c r="E64" s="531"/>
      <c r="F64" s="532">
        <v>14651</v>
      </c>
      <c r="G64" s="531"/>
      <c r="H64" s="549"/>
      <c r="I64" s="531"/>
      <c r="J64" s="225"/>
      <c r="K64" s="225"/>
      <c r="L64" s="225"/>
    </row>
    <row r="65" spans="1:18" s="226" customFormat="1" ht="12.95" customHeight="1">
      <c r="A65" s="295">
        <v>2007</v>
      </c>
      <c r="B65" s="318"/>
      <c r="C65" s="319"/>
      <c r="D65" s="532">
        <v>3040</v>
      </c>
      <c r="E65" s="531"/>
      <c r="F65" s="532">
        <v>14442</v>
      </c>
      <c r="G65" s="531"/>
      <c r="H65" s="547"/>
      <c r="I65" s="531"/>
      <c r="J65" s="225"/>
      <c r="K65" s="225"/>
      <c r="L65" s="225"/>
    </row>
    <row r="66" spans="1:18" s="226" customFormat="1" ht="12.95" customHeight="1">
      <c r="A66" s="295">
        <v>2010</v>
      </c>
      <c r="B66" s="318"/>
      <c r="C66" s="319"/>
      <c r="D66" s="532">
        <v>3305</v>
      </c>
      <c r="E66" s="531"/>
      <c r="F66" s="532">
        <v>14498</v>
      </c>
      <c r="G66" s="531"/>
      <c r="H66" s="547"/>
      <c r="I66" s="531"/>
      <c r="J66" s="225"/>
      <c r="K66" s="225"/>
      <c r="L66" s="225"/>
    </row>
    <row r="67" spans="1:18" s="226" customFormat="1" ht="12.95" customHeight="1">
      <c r="A67" s="295">
        <v>2013</v>
      </c>
      <c r="B67" s="318"/>
      <c r="C67" s="319"/>
      <c r="D67" s="532">
        <v>3580</v>
      </c>
      <c r="E67" s="531"/>
      <c r="F67" s="532">
        <v>14331</v>
      </c>
      <c r="G67" s="531"/>
      <c r="H67" s="326"/>
      <c r="I67" s="317"/>
      <c r="J67" s="225"/>
      <c r="K67" s="225"/>
      <c r="L67" s="225"/>
    </row>
    <row r="68" spans="1:18" s="226" customFormat="1" ht="12.95" customHeight="1">
      <c r="A68" s="295">
        <v>2016</v>
      </c>
      <c r="B68" s="318"/>
      <c r="C68" s="319"/>
      <c r="D68" s="532">
        <v>3849</v>
      </c>
      <c r="E68" s="531"/>
      <c r="F68" s="532">
        <v>14092</v>
      </c>
      <c r="G68" s="531"/>
      <c r="H68" s="547"/>
      <c r="I68" s="531"/>
      <c r="J68" s="225"/>
      <c r="K68" s="225"/>
      <c r="L68" s="225"/>
    </row>
    <row r="69" spans="1:18" s="226" customFormat="1" ht="12.95" customHeight="1">
      <c r="A69" s="295">
        <v>2019</v>
      </c>
      <c r="B69" s="318"/>
      <c r="C69" s="319"/>
      <c r="D69" s="532">
        <v>4180</v>
      </c>
      <c r="E69" s="531"/>
      <c r="F69" s="532">
        <v>13888</v>
      </c>
      <c r="G69" s="531"/>
      <c r="H69" s="547"/>
      <c r="I69" s="531"/>
      <c r="J69" s="225"/>
      <c r="K69" s="225"/>
      <c r="L69" s="225"/>
    </row>
    <row r="70" spans="1:18" s="226" customFormat="1" ht="12.95" customHeight="1">
      <c r="A70" s="327">
        <v>2022</v>
      </c>
      <c r="B70" s="321"/>
      <c r="C70" s="322"/>
      <c r="D70" s="537">
        <v>4228</v>
      </c>
      <c r="E70" s="536"/>
      <c r="F70" s="537">
        <v>13870</v>
      </c>
      <c r="G70" s="536"/>
      <c r="H70" s="548"/>
      <c r="I70" s="536"/>
      <c r="J70" s="225"/>
      <c r="K70" s="225"/>
      <c r="L70" s="225"/>
    </row>
    <row r="71" spans="1:18" s="226" customFormat="1" ht="12.95" customHeight="1">
      <c r="A71" s="544" t="s">
        <v>709</v>
      </c>
      <c r="B71" s="526"/>
      <c r="C71" s="531"/>
      <c r="D71" s="545"/>
      <c r="E71" s="531"/>
      <c r="F71" s="546"/>
      <c r="G71" s="531"/>
      <c r="H71" s="547" t="s">
        <v>282</v>
      </c>
      <c r="I71" s="531"/>
      <c r="J71" s="225"/>
      <c r="K71" s="225"/>
      <c r="L71" s="225"/>
      <c r="M71" s="227"/>
      <c r="N71" s="227"/>
      <c r="O71" s="227"/>
      <c r="P71" s="227"/>
      <c r="Q71" s="227"/>
      <c r="R71" s="227"/>
    </row>
    <row r="72" spans="1:18" s="226" customFormat="1" ht="12.95" customHeight="1">
      <c r="A72" s="295" t="s">
        <v>283</v>
      </c>
      <c r="B72" s="318"/>
      <c r="C72" s="319"/>
      <c r="D72" s="532">
        <v>2830</v>
      </c>
      <c r="E72" s="531"/>
      <c r="F72" s="532">
        <v>13053</v>
      </c>
      <c r="G72" s="531"/>
      <c r="H72" s="326"/>
      <c r="I72" s="319"/>
      <c r="J72" s="225"/>
      <c r="K72" s="225"/>
      <c r="L72" s="225"/>
      <c r="M72" s="227"/>
      <c r="N72" s="227"/>
      <c r="O72" s="227"/>
      <c r="P72" s="227"/>
      <c r="Q72" s="227"/>
      <c r="R72" s="227"/>
    </row>
    <row r="73" spans="1:18" s="226" customFormat="1" ht="12.95" customHeight="1">
      <c r="A73" s="295" t="s">
        <v>284</v>
      </c>
      <c r="B73" s="318"/>
      <c r="C73" s="319"/>
      <c r="D73" s="532">
        <v>38353</v>
      </c>
      <c r="E73" s="531"/>
      <c r="F73" s="532">
        <v>162753</v>
      </c>
      <c r="G73" s="531"/>
      <c r="H73" s="328"/>
      <c r="I73" s="322"/>
      <c r="J73" s="225"/>
      <c r="K73" s="225"/>
      <c r="L73" s="225"/>
      <c r="M73" s="227"/>
      <c r="N73" s="227"/>
      <c r="O73" s="227"/>
      <c r="P73" s="227"/>
      <c r="Q73" s="227"/>
      <c r="R73" s="227"/>
    </row>
    <row r="74" spans="1:18" s="226" customFormat="1" ht="12.95" customHeight="1">
      <c r="A74" s="539" t="s">
        <v>710</v>
      </c>
      <c r="B74" s="540"/>
      <c r="C74" s="541"/>
      <c r="D74" s="543">
        <f>(996/(996+1210))*100</f>
        <v>45.149592021758842</v>
      </c>
      <c r="E74" s="541"/>
      <c r="F74" s="543">
        <f>(1210/( 996+1210))*100</f>
        <v>54.850407978241158</v>
      </c>
      <c r="G74" s="541"/>
      <c r="H74" s="533" t="s">
        <v>285</v>
      </c>
      <c r="I74" s="531"/>
      <c r="J74" s="225"/>
      <c r="K74" s="225"/>
      <c r="L74" s="225"/>
      <c r="M74" s="227"/>
      <c r="N74" s="227"/>
      <c r="O74" s="227"/>
      <c r="P74" s="227"/>
      <c r="Q74" s="227"/>
      <c r="R74" s="227"/>
    </row>
    <row r="75" spans="1:18" s="226" customFormat="1" ht="12.95" customHeight="1">
      <c r="A75" s="542"/>
      <c r="B75" s="526"/>
      <c r="C75" s="531"/>
      <c r="D75" s="532">
        <v>996</v>
      </c>
      <c r="E75" s="531"/>
      <c r="F75" s="532">
        <v>1210</v>
      </c>
      <c r="G75" s="531"/>
      <c r="H75" s="329"/>
      <c r="I75" s="319"/>
      <c r="J75" s="225"/>
      <c r="K75" s="225"/>
      <c r="L75" s="225"/>
      <c r="M75" s="227"/>
      <c r="N75" s="227"/>
      <c r="O75" s="227"/>
      <c r="P75" s="227"/>
      <c r="Q75" s="227"/>
      <c r="R75" s="227"/>
    </row>
    <row r="76" spans="1:18" s="226" customFormat="1" ht="12.95" customHeight="1">
      <c r="A76" s="530" t="s">
        <v>639</v>
      </c>
      <c r="B76" s="526"/>
      <c r="C76" s="531"/>
      <c r="D76" s="532">
        <v>1089688</v>
      </c>
      <c r="E76" s="531"/>
      <c r="F76" s="532">
        <v>883612</v>
      </c>
      <c r="G76" s="531"/>
      <c r="H76" s="533" t="s">
        <v>286</v>
      </c>
      <c r="I76" s="531"/>
      <c r="J76" s="225"/>
      <c r="K76" s="225"/>
      <c r="L76" s="225"/>
      <c r="M76" s="227"/>
      <c r="N76" s="227"/>
      <c r="O76" s="227"/>
      <c r="P76" s="227"/>
      <c r="Q76" s="227"/>
      <c r="R76" s="227"/>
    </row>
    <row r="77" spans="1:18" s="226" customFormat="1" ht="12.95" customHeight="1">
      <c r="A77" s="534" t="s">
        <v>640</v>
      </c>
      <c r="B77" s="535"/>
      <c r="C77" s="536"/>
      <c r="D77" s="537">
        <v>1172</v>
      </c>
      <c r="E77" s="536"/>
      <c r="F77" s="537">
        <v>947</v>
      </c>
      <c r="G77" s="536"/>
      <c r="H77" s="538" t="s">
        <v>287</v>
      </c>
      <c r="I77" s="536"/>
      <c r="J77" s="225"/>
      <c r="K77" s="225"/>
      <c r="L77" s="225"/>
      <c r="M77" s="227"/>
      <c r="N77" s="227"/>
      <c r="O77" s="227"/>
      <c r="P77" s="227"/>
      <c r="Q77" s="227"/>
      <c r="R77" s="227"/>
    </row>
    <row r="78" spans="1:18" ht="15" customHeight="1">
      <c r="A78" s="330" t="s">
        <v>80</v>
      </c>
      <c r="B78" s="331"/>
      <c r="C78" s="332"/>
      <c r="D78" s="333"/>
      <c r="E78" s="332"/>
      <c r="F78" s="333"/>
      <c r="G78" s="332"/>
      <c r="H78" s="332"/>
      <c r="I78" s="332"/>
      <c r="J78" s="223"/>
      <c r="K78" s="223"/>
      <c r="L78" s="223"/>
    </row>
    <row r="79" spans="1:18" ht="12" customHeight="1">
      <c r="A79" s="527" t="s">
        <v>215</v>
      </c>
      <c r="B79" s="528"/>
      <c r="C79" s="528"/>
      <c r="D79" s="528"/>
      <c r="E79" s="528"/>
      <c r="F79" s="528"/>
      <c r="G79" s="528"/>
      <c r="H79" s="528"/>
      <c r="I79" s="528"/>
      <c r="J79" s="225"/>
      <c r="K79" s="225"/>
      <c r="L79" s="225"/>
      <c r="M79" s="227"/>
      <c r="N79" s="227"/>
      <c r="O79" s="227"/>
      <c r="P79" s="227"/>
      <c r="Q79" s="227"/>
      <c r="R79" s="227"/>
    </row>
    <row r="80" spans="1:18" ht="12" customHeight="1">
      <c r="A80" s="529" t="s">
        <v>83</v>
      </c>
      <c r="B80" s="528"/>
      <c r="C80" s="334"/>
      <c r="D80" s="334"/>
      <c r="E80" s="334"/>
      <c r="F80" s="334"/>
      <c r="G80" s="334"/>
      <c r="H80" s="334"/>
      <c r="I80" s="334"/>
      <c r="J80" s="225"/>
      <c r="K80" s="225"/>
      <c r="L80" s="225"/>
      <c r="M80" s="227"/>
      <c r="N80" s="227"/>
      <c r="O80" s="227"/>
      <c r="P80" s="227"/>
      <c r="Q80" s="227"/>
      <c r="R80" s="227"/>
    </row>
    <row r="81" spans="1:18" ht="12" customHeight="1">
      <c r="A81" s="527" t="s">
        <v>288</v>
      </c>
      <c r="B81" s="528"/>
      <c r="C81" s="528"/>
      <c r="D81" s="528"/>
      <c r="E81" s="528"/>
      <c r="F81" s="528"/>
      <c r="G81" s="528"/>
      <c r="H81" s="528"/>
      <c r="I81" s="528"/>
      <c r="J81" s="225"/>
      <c r="K81" s="225"/>
      <c r="L81" s="225"/>
      <c r="M81" s="227"/>
      <c r="N81" s="227"/>
      <c r="O81" s="227"/>
      <c r="P81" s="227"/>
      <c r="Q81" s="227"/>
      <c r="R81" s="227"/>
    </row>
    <row r="82" spans="1:18" ht="18" customHeight="1">
      <c r="A82" s="527" t="s">
        <v>641</v>
      </c>
      <c r="B82" s="528"/>
      <c r="C82" s="528"/>
      <c r="D82" s="528"/>
      <c r="E82" s="528"/>
      <c r="F82" s="528"/>
      <c r="G82" s="528"/>
      <c r="H82" s="528"/>
      <c r="I82" s="528"/>
      <c r="J82" s="225"/>
      <c r="K82" s="225"/>
      <c r="L82" s="225"/>
      <c r="M82" s="227"/>
      <c r="N82" s="227"/>
      <c r="O82" s="227"/>
      <c r="P82" s="227"/>
      <c r="Q82" s="227"/>
      <c r="R82" s="227"/>
    </row>
    <row r="83" spans="1:18" ht="12" customHeight="1">
      <c r="A83" s="527" t="s">
        <v>289</v>
      </c>
      <c r="B83" s="528"/>
      <c r="C83" s="528"/>
      <c r="D83" s="528"/>
      <c r="E83" s="528"/>
      <c r="F83" s="528"/>
      <c r="G83" s="528"/>
      <c r="H83" s="528"/>
      <c r="I83" s="528"/>
      <c r="J83" s="225"/>
      <c r="K83" s="225"/>
      <c r="L83" s="225"/>
      <c r="M83" s="227"/>
      <c r="N83" s="227"/>
      <c r="O83" s="227"/>
      <c r="P83" s="227"/>
      <c r="Q83" s="227"/>
      <c r="R83" s="227"/>
    </row>
    <row r="84" spans="1:18" ht="12" customHeight="1">
      <c r="A84" s="527" t="s">
        <v>290</v>
      </c>
      <c r="B84" s="528"/>
      <c r="C84" s="528"/>
      <c r="D84" s="528"/>
      <c r="E84" s="528"/>
      <c r="F84" s="528"/>
      <c r="G84" s="528"/>
      <c r="H84" s="528"/>
      <c r="I84" s="528"/>
      <c r="J84" s="225"/>
      <c r="K84" s="225"/>
      <c r="L84" s="225"/>
      <c r="M84" s="227"/>
      <c r="N84" s="227"/>
      <c r="O84" s="227"/>
      <c r="P84" s="227"/>
      <c r="Q84" s="227"/>
      <c r="R84" s="227"/>
    </row>
    <row r="85" spans="1:18" ht="12" customHeight="1">
      <c r="A85" s="527" t="s">
        <v>291</v>
      </c>
      <c r="B85" s="528"/>
      <c r="C85" s="528"/>
      <c r="D85" s="528"/>
      <c r="E85" s="528"/>
      <c r="F85" s="528"/>
      <c r="G85" s="528"/>
      <c r="H85" s="528"/>
      <c r="I85" s="528"/>
      <c r="J85" s="225"/>
      <c r="K85" s="225"/>
      <c r="L85" s="225"/>
      <c r="M85" s="227"/>
      <c r="N85" s="227"/>
      <c r="O85" s="227"/>
      <c r="P85" s="227"/>
      <c r="Q85" s="227"/>
      <c r="R85" s="227"/>
    </row>
    <row r="86" spans="1:18" ht="12" customHeight="1">
      <c r="A86" s="527" t="s">
        <v>691</v>
      </c>
      <c r="B86" s="527"/>
      <c r="C86" s="527"/>
      <c r="D86" s="527"/>
      <c r="E86" s="527"/>
      <c r="F86" s="527"/>
      <c r="G86" s="527"/>
      <c r="H86" s="527"/>
      <c r="I86" s="527"/>
      <c r="J86" s="225"/>
      <c r="K86" s="225"/>
      <c r="L86" s="225"/>
      <c r="M86" s="227"/>
      <c r="N86" s="227"/>
      <c r="O86" s="227"/>
      <c r="P86" s="227"/>
      <c r="Q86" s="227"/>
      <c r="R86" s="227"/>
    </row>
    <row r="87" spans="1:18" ht="18" customHeight="1">
      <c r="A87" s="527" t="s">
        <v>642</v>
      </c>
      <c r="B87" s="528"/>
      <c r="C87" s="528"/>
      <c r="D87" s="528"/>
      <c r="E87" s="528"/>
      <c r="F87" s="528"/>
      <c r="G87" s="528"/>
      <c r="H87" s="528"/>
      <c r="I87" s="528"/>
      <c r="J87" s="225"/>
      <c r="K87" s="225"/>
      <c r="L87" s="225"/>
      <c r="M87" s="227"/>
      <c r="N87" s="227"/>
      <c r="O87" s="227"/>
      <c r="P87" s="227"/>
      <c r="Q87" s="227"/>
      <c r="R87" s="227"/>
    </row>
    <row r="88" spans="1:18" s="226" customFormat="1" ht="12" customHeight="1">
      <c r="A88" s="527" t="s">
        <v>292</v>
      </c>
      <c r="B88" s="526"/>
      <c r="C88" s="526"/>
      <c r="D88" s="526"/>
      <c r="E88" s="526"/>
      <c r="F88" s="526"/>
      <c r="G88" s="526"/>
      <c r="H88" s="526"/>
      <c r="I88" s="526"/>
      <c r="J88" s="225"/>
      <c r="K88" s="225"/>
      <c r="L88" s="225"/>
      <c r="M88" s="227"/>
      <c r="N88" s="227"/>
      <c r="O88" s="227"/>
      <c r="P88" s="227"/>
      <c r="Q88" s="227"/>
      <c r="R88" s="227"/>
    </row>
    <row r="89" spans="1:18" s="226" customFormat="1" ht="12" customHeight="1">
      <c r="A89" s="527" t="s">
        <v>293</v>
      </c>
      <c r="B89" s="526"/>
      <c r="C89" s="526"/>
      <c r="D89" s="526"/>
      <c r="E89" s="526"/>
      <c r="F89" s="526"/>
      <c r="G89" s="526"/>
      <c r="H89" s="526"/>
      <c r="I89" s="526"/>
      <c r="J89" s="225"/>
      <c r="K89" s="225"/>
      <c r="L89" s="225"/>
      <c r="M89" s="227"/>
      <c r="N89" s="227"/>
      <c r="O89" s="227"/>
      <c r="P89" s="227"/>
      <c r="Q89" s="227"/>
      <c r="R89" s="227"/>
    </row>
    <row r="90" spans="1:18" s="226" customFormat="1" ht="12" customHeight="1">
      <c r="A90" s="335" t="s">
        <v>294</v>
      </c>
      <c r="B90" s="336"/>
      <c r="C90" s="333"/>
      <c r="D90" s="333"/>
      <c r="E90" s="333"/>
      <c r="F90" s="333"/>
      <c r="G90" s="333"/>
      <c r="H90" s="333"/>
      <c r="I90" s="333"/>
      <c r="J90" s="225"/>
      <c r="K90" s="225"/>
      <c r="L90" s="225"/>
      <c r="M90" s="227"/>
      <c r="N90" s="227"/>
      <c r="O90" s="227"/>
      <c r="P90" s="227"/>
      <c r="Q90" s="227"/>
      <c r="R90" s="227"/>
    </row>
    <row r="91" spans="1:18" ht="15" customHeight="1">
      <c r="A91" s="337" t="s">
        <v>92</v>
      </c>
      <c r="B91" s="331"/>
      <c r="C91" s="332"/>
      <c r="D91" s="333"/>
      <c r="E91" s="332"/>
      <c r="F91" s="333"/>
      <c r="G91" s="332"/>
      <c r="H91" s="332"/>
      <c r="I91" s="332"/>
      <c r="J91" s="223"/>
      <c r="K91" s="223"/>
      <c r="L91" s="223"/>
    </row>
    <row r="92" spans="1:18" ht="12" customHeight="1">
      <c r="A92" s="525" t="s">
        <v>295</v>
      </c>
      <c r="B92" s="526"/>
      <c r="C92" s="526"/>
      <c r="D92" s="526"/>
      <c r="E92" s="526"/>
      <c r="F92" s="526"/>
      <c r="G92" s="526"/>
      <c r="H92" s="526"/>
      <c r="I92" s="526"/>
      <c r="J92" s="223"/>
      <c r="K92" s="223"/>
      <c r="L92" s="223"/>
    </row>
    <row r="93" spans="1:18" ht="15" customHeight="1">
      <c r="A93" s="338" t="s">
        <v>94</v>
      </c>
      <c r="B93" s="339"/>
      <c r="C93" s="340"/>
      <c r="D93" s="341"/>
      <c r="E93" s="340"/>
      <c r="F93" s="341"/>
      <c r="G93" s="340"/>
      <c r="H93" s="340"/>
      <c r="I93" s="340"/>
      <c r="J93" s="223"/>
      <c r="K93" s="223"/>
      <c r="L93" s="223"/>
    </row>
    <row r="94" spans="1:18" s="226" customFormat="1" ht="12" customHeight="1">
      <c r="A94" s="527" t="s">
        <v>704</v>
      </c>
      <c r="B94" s="526"/>
      <c r="C94" s="526"/>
      <c r="D94" s="526"/>
      <c r="E94" s="526"/>
      <c r="F94" s="526"/>
      <c r="G94" s="526"/>
      <c r="H94" s="526"/>
      <c r="I94" s="526"/>
      <c r="J94" s="225"/>
      <c r="K94" s="225"/>
      <c r="L94" s="225"/>
    </row>
    <row r="95" spans="1:18" s="226" customFormat="1" ht="12" customHeight="1">
      <c r="A95" s="527" t="s">
        <v>705</v>
      </c>
      <c r="B95" s="526"/>
      <c r="C95" s="526"/>
      <c r="D95" s="526"/>
      <c r="E95" s="526"/>
      <c r="F95" s="526"/>
      <c r="G95" s="526"/>
      <c r="H95" s="526"/>
      <c r="I95" s="526"/>
      <c r="J95" s="225"/>
      <c r="K95" s="225"/>
      <c r="L95" s="225"/>
    </row>
  </sheetData>
  <mergeCells count="218">
    <mergeCell ref="A1:I1"/>
    <mergeCell ref="A2:C2"/>
    <mergeCell ref="D2:G2"/>
    <mergeCell ref="H2:I2"/>
    <mergeCell ref="A3:I3"/>
    <mergeCell ref="A4:C4"/>
    <mergeCell ref="D4:G4"/>
    <mergeCell ref="H4:I11"/>
    <mergeCell ref="A5:C5"/>
    <mergeCell ref="D5:G5"/>
    <mergeCell ref="A9:C9"/>
    <mergeCell ref="D9:G9"/>
    <mergeCell ref="A10:C10"/>
    <mergeCell ref="D10:G10"/>
    <mergeCell ref="A11:C11"/>
    <mergeCell ref="D11:G11"/>
    <mergeCell ref="A6:C6"/>
    <mergeCell ref="D6:G6"/>
    <mergeCell ref="A7:C7"/>
    <mergeCell ref="D7:G7"/>
    <mergeCell ref="A8:C8"/>
    <mergeCell ref="D8:G8"/>
    <mergeCell ref="A12:C12"/>
    <mergeCell ref="D12:E12"/>
    <mergeCell ref="F12:G12"/>
    <mergeCell ref="H12:I12"/>
    <mergeCell ref="A13:I13"/>
    <mergeCell ref="A14:C14"/>
    <mergeCell ref="D14:E14"/>
    <mergeCell ref="F14:G14"/>
    <mergeCell ref="H14:I14"/>
    <mergeCell ref="A18:C18"/>
    <mergeCell ref="D18:E18"/>
    <mergeCell ref="F18:G18"/>
    <mergeCell ref="H18:I18"/>
    <mergeCell ref="A19:C19"/>
    <mergeCell ref="D19:G19"/>
    <mergeCell ref="H19:I19"/>
    <mergeCell ref="A15:C15"/>
    <mergeCell ref="D15:E15"/>
    <mergeCell ref="F15:G15"/>
    <mergeCell ref="H15:I15"/>
    <mergeCell ref="A16:I16"/>
    <mergeCell ref="A17:C17"/>
    <mergeCell ref="D17:E17"/>
    <mergeCell ref="F17:G17"/>
    <mergeCell ref="H17:I17"/>
    <mergeCell ref="A20:I20"/>
    <mergeCell ref="A21:C21"/>
    <mergeCell ref="D21:E21"/>
    <mergeCell ref="F21:G21"/>
    <mergeCell ref="H21:I21"/>
    <mergeCell ref="A22:C22"/>
    <mergeCell ref="D22:E22"/>
    <mergeCell ref="F22:G22"/>
    <mergeCell ref="H22:I32"/>
    <mergeCell ref="A23:C23"/>
    <mergeCell ref="A28:C28"/>
    <mergeCell ref="D28:E28"/>
    <mergeCell ref="F28:G28"/>
    <mergeCell ref="A29:C29"/>
    <mergeCell ref="D29:E29"/>
    <mergeCell ref="F29:G29"/>
    <mergeCell ref="A32:C32"/>
    <mergeCell ref="D32:E32"/>
    <mergeCell ref="F32:G32"/>
    <mergeCell ref="D23:E23"/>
    <mergeCell ref="F23:G23"/>
    <mergeCell ref="A24:C24"/>
    <mergeCell ref="D24:E24"/>
    <mergeCell ref="F24:G24"/>
    <mergeCell ref="A25:C25"/>
    <mergeCell ref="D25:E25"/>
    <mergeCell ref="F25:G25"/>
    <mergeCell ref="A30:C30"/>
    <mergeCell ref="D30:E30"/>
    <mergeCell ref="F30:G30"/>
    <mergeCell ref="A31:C31"/>
    <mergeCell ref="D31:E31"/>
    <mergeCell ref="F31:G31"/>
    <mergeCell ref="A26:C26"/>
    <mergeCell ref="D26:E26"/>
    <mergeCell ref="F26:G26"/>
    <mergeCell ref="A27:C27"/>
    <mergeCell ref="D27:E27"/>
    <mergeCell ref="F27:G27"/>
    <mergeCell ref="A35:D35"/>
    <mergeCell ref="E35:I35"/>
    <mergeCell ref="E36:F36"/>
    <mergeCell ref="E37:F37"/>
    <mergeCell ref="E38:F39"/>
    <mergeCell ref="G38:G39"/>
    <mergeCell ref="H38:H39"/>
    <mergeCell ref="I38:I39"/>
    <mergeCell ref="A33:I33"/>
    <mergeCell ref="A34:D34"/>
    <mergeCell ref="E34:I34"/>
    <mergeCell ref="A45:A46"/>
    <mergeCell ref="B45:B46"/>
    <mergeCell ref="C45:C46"/>
    <mergeCell ref="D45:D46"/>
    <mergeCell ref="E45:F45"/>
    <mergeCell ref="A47:I47"/>
    <mergeCell ref="A41:D42"/>
    <mergeCell ref="E42:F42"/>
    <mergeCell ref="A43:A44"/>
    <mergeCell ref="B43:B44"/>
    <mergeCell ref="C43:C44"/>
    <mergeCell ref="D43:D44"/>
    <mergeCell ref="E43:F43"/>
    <mergeCell ref="E44:F44"/>
    <mergeCell ref="A50:C50"/>
    <mergeCell ref="D50:E50"/>
    <mergeCell ref="F50:G50"/>
    <mergeCell ref="H50:I50"/>
    <mergeCell ref="D51:E51"/>
    <mergeCell ref="F51:G51"/>
    <mergeCell ref="H51:I51"/>
    <mergeCell ref="A48:C48"/>
    <mergeCell ref="D48:E48"/>
    <mergeCell ref="F48:G48"/>
    <mergeCell ref="H48:I48"/>
    <mergeCell ref="A49:C49"/>
    <mergeCell ref="D49:E49"/>
    <mergeCell ref="F49:G49"/>
    <mergeCell ref="H49:I49"/>
    <mergeCell ref="D54:E54"/>
    <mergeCell ref="F54:G54"/>
    <mergeCell ref="H54:I54"/>
    <mergeCell ref="D55:E55"/>
    <mergeCell ref="F55:G55"/>
    <mergeCell ref="H55:I55"/>
    <mergeCell ref="D52:E52"/>
    <mergeCell ref="F52:G52"/>
    <mergeCell ref="H52:I52"/>
    <mergeCell ref="D53:E53"/>
    <mergeCell ref="F53:G53"/>
    <mergeCell ref="H53:I53"/>
    <mergeCell ref="D58:E58"/>
    <mergeCell ref="F58:G58"/>
    <mergeCell ref="H58:I58"/>
    <mergeCell ref="D59:E59"/>
    <mergeCell ref="F59:G59"/>
    <mergeCell ref="H59:I59"/>
    <mergeCell ref="D56:E56"/>
    <mergeCell ref="F56:G56"/>
    <mergeCell ref="H56:I56"/>
    <mergeCell ref="D57:E57"/>
    <mergeCell ref="F57:G57"/>
    <mergeCell ref="H57:I57"/>
    <mergeCell ref="D62:E62"/>
    <mergeCell ref="F62:G62"/>
    <mergeCell ref="H62:I62"/>
    <mergeCell ref="D63:E63"/>
    <mergeCell ref="F63:G63"/>
    <mergeCell ref="H63:I63"/>
    <mergeCell ref="D60:E60"/>
    <mergeCell ref="F60:G60"/>
    <mergeCell ref="H60:I60"/>
    <mergeCell ref="D61:E61"/>
    <mergeCell ref="F61:G61"/>
    <mergeCell ref="H61:I61"/>
    <mergeCell ref="D66:E66"/>
    <mergeCell ref="F66:G66"/>
    <mergeCell ref="H66:I66"/>
    <mergeCell ref="D67:E67"/>
    <mergeCell ref="F67:G67"/>
    <mergeCell ref="D68:E68"/>
    <mergeCell ref="F68:G68"/>
    <mergeCell ref="H68:I68"/>
    <mergeCell ref="D64:E64"/>
    <mergeCell ref="F64:G64"/>
    <mergeCell ref="H64:I64"/>
    <mergeCell ref="D65:E65"/>
    <mergeCell ref="F65:G65"/>
    <mergeCell ref="H65:I65"/>
    <mergeCell ref="A71:C71"/>
    <mergeCell ref="D71:E71"/>
    <mergeCell ref="F71:G71"/>
    <mergeCell ref="H71:I71"/>
    <mergeCell ref="D72:E72"/>
    <mergeCell ref="F72:G72"/>
    <mergeCell ref="D69:E69"/>
    <mergeCell ref="F69:G69"/>
    <mergeCell ref="H69:I69"/>
    <mergeCell ref="D70:E70"/>
    <mergeCell ref="F70:G70"/>
    <mergeCell ref="H70:I70"/>
    <mergeCell ref="A76:C76"/>
    <mergeCell ref="D76:E76"/>
    <mergeCell ref="F76:G76"/>
    <mergeCell ref="H76:I76"/>
    <mergeCell ref="A77:C77"/>
    <mergeCell ref="D77:E77"/>
    <mergeCell ref="F77:G77"/>
    <mergeCell ref="H77:I77"/>
    <mergeCell ref="D73:E73"/>
    <mergeCell ref="F73:G73"/>
    <mergeCell ref="A74:C75"/>
    <mergeCell ref="D74:E74"/>
    <mergeCell ref="F74:G74"/>
    <mergeCell ref="H74:I74"/>
    <mergeCell ref="D75:E75"/>
    <mergeCell ref="F75:G75"/>
    <mergeCell ref="A92:I92"/>
    <mergeCell ref="A94:I94"/>
    <mergeCell ref="A95:I95"/>
    <mergeCell ref="A85:I85"/>
    <mergeCell ref="A86:I86"/>
    <mergeCell ref="A87:I87"/>
    <mergeCell ref="A88:I88"/>
    <mergeCell ref="A89:I89"/>
    <mergeCell ref="A79:I79"/>
    <mergeCell ref="A80:B80"/>
    <mergeCell ref="A81:I81"/>
    <mergeCell ref="A82:I82"/>
    <mergeCell ref="A83:I83"/>
    <mergeCell ref="A84:I84"/>
  </mergeCells>
  <printOptions horizontalCentered="1"/>
  <pageMargins left="0" right="0" top="0" bottom="0" header="0" footer="0"/>
  <pageSetup paperSize="9" scale="60"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R998"/>
  <sheetViews>
    <sheetView view="pageBreakPreview" topLeftCell="A37" zoomScale="120" zoomScaleNormal="100" zoomScaleSheetLayoutView="120" workbookViewId="0">
      <selection activeCell="H6" sqref="H6:I6"/>
    </sheetView>
  </sheetViews>
  <sheetFormatPr defaultColWidth="12.5703125" defaultRowHeight="15" customHeight="1"/>
  <cols>
    <col min="1" max="1" width="24.42578125" customWidth="1"/>
    <col min="2" max="2" width="9.5703125" customWidth="1"/>
    <col min="3" max="3" width="30.7109375" customWidth="1"/>
    <col min="4" max="4" width="17.28515625" customWidth="1"/>
    <col min="5" max="8" width="10.7109375" customWidth="1"/>
    <col min="9" max="9" width="20.85546875" customWidth="1"/>
    <col min="10" max="16" width="14.42578125" customWidth="1"/>
  </cols>
  <sheetData>
    <row r="1" spans="1:16" ht="18" customHeight="1">
      <c r="A1" s="468" t="s">
        <v>712</v>
      </c>
      <c r="B1" s="469"/>
      <c r="C1" s="469"/>
      <c r="D1" s="469"/>
      <c r="E1" s="469"/>
      <c r="F1" s="469"/>
      <c r="G1" s="469"/>
      <c r="H1" s="469"/>
      <c r="I1" s="470"/>
      <c r="J1" s="1"/>
      <c r="K1" s="1"/>
      <c r="L1" s="1"/>
      <c r="M1" s="1"/>
      <c r="N1" s="1"/>
      <c r="O1" s="1"/>
      <c r="P1" s="1"/>
    </row>
    <row r="2" spans="1:16" ht="16.5" customHeight="1">
      <c r="A2" s="665" t="s">
        <v>296</v>
      </c>
      <c r="B2" s="472"/>
      <c r="C2" s="472"/>
      <c r="D2" s="472"/>
      <c r="E2" s="472"/>
      <c r="F2" s="472"/>
      <c r="G2" s="472"/>
      <c r="H2" s="472"/>
      <c r="I2" s="473"/>
      <c r="J2" s="1"/>
      <c r="K2" s="1"/>
      <c r="L2" s="1"/>
      <c r="M2" s="1"/>
      <c r="N2" s="1"/>
      <c r="O2" s="1"/>
      <c r="P2" s="1"/>
    </row>
    <row r="3" spans="1:16" ht="16.5" customHeight="1">
      <c r="A3" s="666" t="s">
        <v>26</v>
      </c>
      <c r="B3" s="405"/>
      <c r="C3" s="406"/>
      <c r="D3" s="666" t="s">
        <v>297</v>
      </c>
      <c r="E3" s="405"/>
      <c r="F3" s="405"/>
      <c r="G3" s="406"/>
      <c r="H3" s="666" t="s">
        <v>96</v>
      </c>
      <c r="I3" s="406"/>
      <c r="J3" s="1"/>
      <c r="K3" s="1"/>
      <c r="L3" s="1"/>
      <c r="M3" s="1"/>
      <c r="N3" s="1"/>
      <c r="O3" s="1"/>
      <c r="P3" s="1"/>
    </row>
    <row r="4" spans="1:16" ht="24.95" customHeight="1">
      <c r="A4" s="431" t="s">
        <v>643</v>
      </c>
      <c r="B4" s="432"/>
      <c r="C4" s="432"/>
      <c r="D4" s="667" t="s">
        <v>298</v>
      </c>
      <c r="E4" s="668"/>
      <c r="F4" s="668"/>
      <c r="G4" s="669"/>
      <c r="H4" s="664" t="s">
        <v>299</v>
      </c>
      <c r="I4" s="417"/>
      <c r="J4" s="1"/>
      <c r="K4" s="1"/>
      <c r="L4" s="1"/>
      <c r="M4" s="1"/>
      <c r="N4" s="1"/>
      <c r="O4" s="1"/>
      <c r="P4" s="1"/>
    </row>
    <row r="5" spans="1:16" ht="15" customHeight="1">
      <c r="A5" s="431" t="s">
        <v>300</v>
      </c>
      <c r="B5" s="432"/>
      <c r="C5" s="432"/>
      <c r="D5" s="436"/>
      <c r="E5" s="432"/>
      <c r="F5" s="432"/>
      <c r="G5" s="417"/>
      <c r="H5" s="664" t="s">
        <v>301</v>
      </c>
      <c r="I5" s="417"/>
      <c r="J5" s="1"/>
      <c r="K5" s="1"/>
      <c r="L5" s="1"/>
      <c r="M5" s="1"/>
      <c r="N5" s="1"/>
      <c r="O5" s="1"/>
      <c r="P5" s="1"/>
    </row>
    <row r="6" spans="1:16" ht="15" customHeight="1">
      <c r="A6" s="431" t="s">
        <v>302</v>
      </c>
      <c r="B6" s="432"/>
      <c r="C6" s="432"/>
      <c r="D6" s="436"/>
      <c r="E6" s="432"/>
      <c r="F6" s="432"/>
      <c r="G6" s="417"/>
      <c r="H6" s="664"/>
      <c r="I6" s="417"/>
      <c r="J6" s="1"/>
      <c r="K6" s="1"/>
      <c r="L6" s="1"/>
      <c r="M6" s="1"/>
      <c r="N6" s="1"/>
      <c r="O6" s="1"/>
      <c r="P6" s="1"/>
    </row>
    <row r="7" spans="1:16" ht="24.95" customHeight="1">
      <c r="A7" s="431" t="s">
        <v>707</v>
      </c>
      <c r="B7" s="432"/>
      <c r="C7" s="432"/>
      <c r="D7" s="434">
        <v>671.3</v>
      </c>
      <c r="E7" s="432"/>
      <c r="F7" s="432"/>
      <c r="G7" s="417"/>
      <c r="H7" s="664"/>
      <c r="I7" s="417"/>
      <c r="J7" s="1"/>
      <c r="K7" s="1"/>
      <c r="L7" s="1"/>
      <c r="M7" s="1"/>
      <c r="N7" s="1"/>
      <c r="O7" s="1"/>
      <c r="P7" s="1"/>
    </row>
    <row r="8" spans="1:16" s="217" customFormat="1" ht="15" customHeight="1">
      <c r="A8" s="431" t="s">
        <v>303</v>
      </c>
      <c r="B8" s="484"/>
      <c r="C8" s="484"/>
      <c r="D8" s="434">
        <v>441.5</v>
      </c>
      <c r="E8" s="484"/>
      <c r="F8" s="484"/>
      <c r="G8" s="482"/>
      <c r="H8" s="436"/>
      <c r="I8" s="482"/>
      <c r="J8" s="10"/>
      <c r="K8" s="10"/>
      <c r="L8" s="10"/>
      <c r="M8" s="10"/>
      <c r="N8" s="10"/>
      <c r="O8" s="10"/>
      <c r="P8" s="10"/>
    </row>
    <row r="9" spans="1:16" s="217" customFormat="1" ht="15" customHeight="1">
      <c r="A9" s="431" t="s">
        <v>304</v>
      </c>
      <c r="B9" s="484"/>
      <c r="C9" s="484"/>
      <c r="D9" s="436"/>
      <c r="E9" s="484"/>
      <c r="F9" s="484"/>
      <c r="G9" s="482"/>
      <c r="H9" s="436"/>
      <c r="I9" s="482"/>
      <c r="J9" s="10"/>
      <c r="K9" s="10"/>
      <c r="L9" s="10"/>
      <c r="M9" s="10"/>
      <c r="N9" s="10"/>
      <c r="O9" s="10"/>
      <c r="P9" s="10"/>
    </row>
    <row r="10" spans="1:16" ht="24.95" customHeight="1">
      <c r="A10" s="431" t="s">
        <v>706</v>
      </c>
      <c r="B10" s="432"/>
      <c r="C10" s="432"/>
      <c r="D10" s="436">
        <v>770</v>
      </c>
      <c r="E10" s="432"/>
      <c r="F10" s="432"/>
      <c r="G10" s="417"/>
      <c r="H10" s="664"/>
      <c r="I10" s="417"/>
      <c r="J10" s="1"/>
      <c r="K10" s="1"/>
      <c r="L10" s="1"/>
      <c r="M10" s="1"/>
      <c r="N10" s="1"/>
      <c r="O10" s="1"/>
      <c r="P10" s="1"/>
    </row>
    <row r="11" spans="1:16" s="217" customFormat="1" ht="15" customHeight="1">
      <c r="A11" s="431" t="s">
        <v>303</v>
      </c>
      <c r="B11" s="484"/>
      <c r="C11" s="484"/>
      <c r="D11" s="434">
        <v>277.89999999999998</v>
      </c>
      <c r="E11" s="484"/>
      <c r="F11" s="484"/>
      <c r="G11" s="482"/>
      <c r="H11" s="436"/>
      <c r="I11" s="482"/>
      <c r="J11" s="10"/>
      <c r="K11" s="10"/>
      <c r="L11" s="10"/>
      <c r="M11" s="10"/>
      <c r="N11" s="10"/>
      <c r="O11" s="10"/>
      <c r="P11" s="10"/>
    </row>
    <row r="12" spans="1:16" s="217" customFormat="1" ht="15" customHeight="1">
      <c r="A12" s="431" t="s">
        <v>305</v>
      </c>
      <c r="B12" s="484"/>
      <c r="C12" s="484"/>
      <c r="D12" s="436"/>
      <c r="E12" s="484"/>
      <c r="F12" s="484"/>
      <c r="G12" s="482"/>
      <c r="H12" s="436" t="s">
        <v>299</v>
      </c>
      <c r="I12" s="482"/>
      <c r="J12" s="10"/>
      <c r="K12" s="10"/>
      <c r="L12" s="10"/>
      <c r="M12" s="10"/>
      <c r="N12" s="10"/>
      <c r="O12" s="10"/>
      <c r="P12" s="10"/>
    </row>
    <row r="13" spans="1:16" s="217" customFormat="1" ht="15" customHeight="1">
      <c r="A13" s="431" t="s">
        <v>306</v>
      </c>
      <c r="B13" s="484"/>
      <c r="C13" s="484"/>
      <c r="D13" s="436">
        <v>16</v>
      </c>
      <c r="E13" s="484"/>
      <c r="F13" s="484"/>
      <c r="G13" s="482"/>
      <c r="H13" s="436"/>
      <c r="I13" s="482"/>
      <c r="J13" s="10"/>
      <c r="K13" s="10"/>
      <c r="L13" s="10"/>
      <c r="M13" s="10"/>
      <c r="N13" s="10"/>
      <c r="O13" s="10"/>
      <c r="P13" s="10"/>
    </row>
    <row r="14" spans="1:16" s="217" customFormat="1" ht="15" customHeight="1">
      <c r="A14" s="431" t="s">
        <v>307</v>
      </c>
      <c r="B14" s="484"/>
      <c r="C14" s="484"/>
      <c r="D14" s="436">
        <v>56</v>
      </c>
      <c r="E14" s="484"/>
      <c r="F14" s="484"/>
      <c r="G14" s="482"/>
      <c r="H14" s="436"/>
      <c r="I14" s="482"/>
      <c r="J14" s="10"/>
      <c r="K14" s="10"/>
      <c r="L14" s="10"/>
      <c r="M14" s="10"/>
      <c r="N14" s="10"/>
      <c r="O14" s="10"/>
      <c r="P14" s="10"/>
    </row>
    <row r="15" spans="1:16" s="217" customFormat="1" ht="15" customHeight="1">
      <c r="A15" s="431" t="s">
        <v>308</v>
      </c>
      <c r="B15" s="484"/>
      <c r="C15" s="484"/>
      <c r="D15" s="436">
        <v>4</v>
      </c>
      <c r="E15" s="484"/>
      <c r="F15" s="484"/>
      <c r="G15" s="482"/>
      <c r="H15" s="436"/>
      <c r="I15" s="482"/>
      <c r="J15" s="10"/>
      <c r="K15" s="10"/>
      <c r="L15" s="10"/>
      <c r="M15" s="10"/>
      <c r="N15" s="10"/>
      <c r="O15" s="10"/>
      <c r="P15" s="10"/>
    </row>
    <row r="16" spans="1:16" s="217" customFormat="1" ht="15" customHeight="1">
      <c r="A16" s="431" t="s">
        <v>309</v>
      </c>
      <c r="B16" s="484"/>
      <c r="C16" s="484"/>
      <c r="D16" s="436">
        <v>46</v>
      </c>
      <c r="E16" s="484"/>
      <c r="F16" s="484"/>
      <c r="G16" s="482"/>
      <c r="H16" s="436"/>
      <c r="I16" s="482"/>
      <c r="J16" s="10"/>
      <c r="K16" s="10"/>
      <c r="L16" s="10"/>
      <c r="M16" s="10"/>
      <c r="N16" s="10"/>
      <c r="O16" s="10"/>
      <c r="P16" s="10"/>
    </row>
    <row r="17" spans="1:16" s="217" customFormat="1" ht="15" customHeight="1">
      <c r="A17" s="431" t="s">
        <v>310</v>
      </c>
      <c r="B17" s="484"/>
      <c r="C17" s="484"/>
      <c r="D17" s="436">
        <v>2</v>
      </c>
      <c r="E17" s="484"/>
      <c r="F17" s="484"/>
      <c r="G17" s="482"/>
      <c r="H17" s="436"/>
      <c r="I17" s="482"/>
      <c r="J17" s="10"/>
      <c r="K17" s="10"/>
      <c r="L17" s="10"/>
      <c r="M17" s="10"/>
      <c r="N17" s="10"/>
      <c r="O17" s="10"/>
      <c r="P17" s="10"/>
    </row>
    <row r="18" spans="1:16" s="217" customFormat="1" ht="15" customHeight="1">
      <c r="A18" s="431" t="s">
        <v>311</v>
      </c>
      <c r="B18" s="484"/>
      <c r="C18" s="484"/>
      <c r="D18" s="436">
        <v>1</v>
      </c>
      <c r="E18" s="484"/>
      <c r="F18" s="484"/>
      <c r="G18" s="482"/>
      <c r="H18" s="436"/>
      <c r="I18" s="482"/>
      <c r="J18" s="10"/>
      <c r="K18" s="10"/>
      <c r="L18" s="10"/>
      <c r="M18" s="10"/>
      <c r="N18" s="10"/>
      <c r="O18" s="10"/>
      <c r="P18" s="10"/>
    </row>
    <row r="19" spans="1:16" s="217" customFormat="1" ht="15" customHeight="1">
      <c r="A19" s="431" t="s">
        <v>312</v>
      </c>
      <c r="B19" s="484"/>
      <c r="C19" s="484"/>
      <c r="D19" s="436">
        <v>46</v>
      </c>
      <c r="E19" s="484"/>
      <c r="F19" s="484"/>
      <c r="G19" s="482"/>
      <c r="H19" s="436"/>
      <c r="I19" s="482"/>
      <c r="J19" s="10"/>
      <c r="K19" s="10"/>
      <c r="L19" s="10"/>
      <c r="M19" s="10"/>
      <c r="N19" s="10"/>
      <c r="O19" s="10"/>
      <c r="P19" s="10"/>
    </row>
    <row r="20" spans="1:16" s="217" customFormat="1" ht="15" customHeight="1">
      <c r="A20" s="431" t="s">
        <v>313</v>
      </c>
      <c r="B20" s="484"/>
      <c r="C20" s="484"/>
      <c r="D20" s="436">
        <v>13</v>
      </c>
      <c r="E20" s="484"/>
      <c r="F20" s="484"/>
      <c r="G20" s="482"/>
      <c r="H20" s="436"/>
      <c r="I20" s="482"/>
      <c r="J20" s="10"/>
      <c r="K20" s="10"/>
      <c r="L20" s="10"/>
      <c r="M20" s="10"/>
      <c r="N20" s="10"/>
      <c r="O20" s="10"/>
      <c r="P20" s="10"/>
    </row>
    <row r="21" spans="1:16" ht="24.95" customHeight="1">
      <c r="A21" s="663" t="s">
        <v>314</v>
      </c>
      <c r="B21" s="432"/>
      <c r="C21" s="432"/>
      <c r="D21" s="677">
        <v>94.23</v>
      </c>
      <c r="E21" s="432"/>
      <c r="F21" s="432"/>
      <c r="G21" s="417"/>
      <c r="H21" s="664" t="s">
        <v>315</v>
      </c>
      <c r="I21" s="417"/>
      <c r="J21" s="1"/>
      <c r="K21" s="1"/>
      <c r="L21" s="1"/>
      <c r="M21" s="1"/>
      <c r="N21" s="1"/>
      <c r="O21" s="1"/>
      <c r="P21" s="1"/>
    </row>
    <row r="22" spans="1:16" ht="15" customHeight="1">
      <c r="A22" s="431" t="s">
        <v>316</v>
      </c>
      <c r="B22" s="432"/>
      <c r="C22" s="432"/>
      <c r="D22" s="436">
        <v>39619</v>
      </c>
      <c r="E22" s="432"/>
      <c r="F22" s="432"/>
      <c r="G22" s="417"/>
      <c r="H22" s="664"/>
      <c r="I22" s="417"/>
      <c r="J22" s="1"/>
      <c r="K22" s="1"/>
      <c r="L22" s="1"/>
      <c r="M22" s="1"/>
      <c r="N22" s="1"/>
      <c r="O22" s="1"/>
      <c r="P22" s="1"/>
    </row>
    <row r="23" spans="1:16" ht="16.5" customHeight="1">
      <c r="A23" s="672" t="s">
        <v>317</v>
      </c>
      <c r="B23" s="405"/>
      <c r="C23" s="405"/>
      <c r="D23" s="405"/>
      <c r="E23" s="405"/>
      <c r="F23" s="405"/>
      <c r="G23" s="405"/>
      <c r="H23" s="405"/>
      <c r="I23" s="406"/>
      <c r="J23" s="1"/>
      <c r="K23" s="1"/>
      <c r="L23" s="1"/>
      <c r="M23" s="1"/>
      <c r="N23" s="1"/>
      <c r="O23" s="1"/>
      <c r="P23" s="1"/>
    </row>
    <row r="24" spans="1:16" ht="16.5" customHeight="1">
      <c r="A24" s="673" t="s">
        <v>318</v>
      </c>
      <c r="B24" s="655"/>
      <c r="C24" s="655"/>
      <c r="D24" s="655"/>
      <c r="E24" s="655"/>
      <c r="F24" s="655"/>
      <c r="G24" s="655"/>
      <c r="H24" s="655"/>
      <c r="I24" s="674"/>
      <c r="J24" s="1"/>
      <c r="K24" s="1"/>
      <c r="L24" s="1"/>
      <c r="M24" s="1"/>
      <c r="N24" s="1"/>
      <c r="O24" s="1"/>
      <c r="P24" s="1"/>
    </row>
    <row r="25" spans="1:16" s="217" customFormat="1" ht="16.5" customHeight="1">
      <c r="A25" s="678" t="s">
        <v>319</v>
      </c>
      <c r="B25" s="493"/>
      <c r="C25" s="493"/>
      <c r="D25" s="494"/>
      <c r="E25" s="670" t="s">
        <v>320</v>
      </c>
      <c r="F25" s="671"/>
      <c r="G25" s="670" t="s">
        <v>321</v>
      </c>
      <c r="H25" s="671"/>
      <c r="I25" s="675" t="s">
        <v>322</v>
      </c>
      <c r="J25" s="10"/>
      <c r="K25" s="10"/>
      <c r="L25" s="10"/>
      <c r="M25" s="10"/>
      <c r="N25" s="10"/>
      <c r="O25" s="10"/>
      <c r="P25" s="10"/>
    </row>
    <row r="26" spans="1:16" s="217" customFormat="1" ht="16.5" customHeight="1">
      <c r="A26" s="679"/>
      <c r="B26" s="486"/>
      <c r="C26" s="486"/>
      <c r="D26" s="487"/>
      <c r="E26" s="31" t="s">
        <v>323</v>
      </c>
      <c r="F26" s="31" t="s">
        <v>324</v>
      </c>
      <c r="G26" s="235" t="s">
        <v>323</v>
      </c>
      <c r="H26" s="31" t="s">
        <v>324</v>
      </c>
      <c r="I26" s="676"/>
      <c r="J26" s="10"/>
      <c r="K26" s="10"/>
      <c r="L26" s="10"/>
      <c r="M26" s="10"/>
      <c r="N26" s="10"/>
      <c r="O26" s="10"/>
      <c r="P26" s="10"/>
    </row>
    <row r="27" spans="1:16" ht="48" customHeight="1">
      <c r="A27" s="662" t="s">
        <v>693</v>
      </c>
      <c r="B27" s="648"/>
      <c r="C27" s="648"/>
      <c r="D27" s="648"/>
      <c r="E27" s="234"/>
      <c r="F27" s="200"/>
      <c r="G27" s="188"/>
      <c r="H27" s="189"/>
      <c r="I27" s="342"/>
      <c r="J27" s="1"/>
      <c r="K27" s="1"/>
      <c r="L27" s="1"/>
      <c r="M27" s="1"/>
      <c r="N27" s="1"/>
      <c r="O27" s="1"/>
      <c r="P27" s="1"/>
    </row>
    <row r="28" spans="1:16" s="217" customFormat="1" ht="15" customHeight="1">
      <c r="A28" s="431" t="s">
        <v>674</v>
      </c>
      <c r="B28" s="484"/>
      <c r="C28" s="484"/>
      <c r="D28" s="484"/>
      <c r="E28" s="34">
        <v>0.92</v>
      </c>
      <c r="F28" s="35">
        <v>2015</v>
      </c>
      <c r="G28" s="36">
        <v>0.9</v>
      </c>
      <c r="H28" s="35">
        <v>2022</v>
      </c>
      <c r="I28" s="34" t="s">
        <v>325</v>
      </c>
      <c r="J28" s="10"/>
      <c r="K28" s="10"/>
      <c r="L28" s="10"/>
      <c r="M28" s="10"/>
      <c r="N28" s="10"/>
      <c r="O28" s="10"/>
      <c r="P28" s="10"/>
    </row>
    <row r="29" spans="1:16" s="217" customFormat="1" ht="15" customHeight="1">
      <c r="A29" s="431" t="s">
        <v>675</v>
      </c>
      <c r="B29" s="484"/>
      <c r="C29" s="484"/>
      <c r="D29" s="484"/>
      <c r="E29" s="34">
        <v>1.01</v>
      </c>
      <c r="F29" s="35">
        <v>2015</v>
      </c>
      <c r="G29" s="36">
        <v>1</v>
      </c>
      <c r="H29" s="35">
        <v>2022</v>
      </c>
      <c r="I29" s="34" t="s">
        <v>325</v>
      </c>
      <c r="J29" s="10"/>
      <c r="K29" s="10"/>
      <c r="L29" s="10"/>
      <c r="M29" s="10"/>
      <c r="N29" s="10"/>
      <c r="O29" s="10"/>
      <c r="P29" s="10"/>
    </row>
    <row r="30" spans="1:16" s="217" customFormat="1" ht="15" customHeight="1">
      <c r="A30" s="431" t="s">
        <v>326</v>
      </c>
      <c r="B30" s="484"/>
      <c r="C30" s="484"/>
      <c r="D30" s="484"/>
      <c r="E30" s="34">
        <v>1.1000000000000001</v>
      </c>
      <c r="F30" s="35">
        <v>2016</v>
      </c>
      <c r="G30" s="36">
        <v>1</v>
      </c>
      <c r="H30" s="35">
        <v>2022</v>
      </c>
      <c r="I30" s="34" t="s">
        <v>325</v>
      </c>
      <c r="J30" s="10"/>
      <c r="K30" s="10"/>
      <c r="L30" s="10"/>
      <c r="M30" s="10"/>
      <c r="N30" s="10"/>
      <c r="O30" s="10"/>
      <c r="P30" s="10"/>
    </row>
    <row r="31" spans="1:16" s="217" customFormat="1" ht="15" customHeight="1">
      <c r="A31" s="431" t="s">
        <v>677</v>
      </c>
      <c r="B31" s="484"/>
      <c r="C31" s="484"/>
      <c r="D31" s="484"/>
      <c r="E31" s="34">
        <v>1.2</v>
      </c>
      <c r="F31" s="35">
        <v>2015</v>
      </c>
      <c r="G31" s="36">
        <v>1.3</v>
      </c>
      <c r="H31" s="35">
        <v>2021</v>
      </c>
      <c r="I31" s="34" t="s">
        <v>327</v>
      </c>
      <c r="J31" s="10"/>
      <c r="K31" s="10"/>
      <c r="L31" s="10"/>
      <c r="M31" s="10"/>
      <c r="N31" s="10"/>
      <c r="O31" s="10"/>
      <c r="P31" s="10"/>
    </row>
    <row r="32" spans="1:16" s="219" customFormat="1" ht="16.5" customHeight="1">
      <c r="A32" s="650" t="s">
        <v>328</v>
      </c>
      <c r="B32" s="651"/>
      <c r="C32" s="651"/>
      <c r="D32" s="651"/>
      <c r="E32" s="651"/>
      <c r="F32" s="651"/>
      <c r="G32" s="651"/>
      <c r="H32" s="651"/>
      <c r="I32" s="652"/>
      <c r="J32" s="218"/>
      <c r="K32" s="218"/>
      <c r="L32" s="218"/>
      <c r="M32" s="218"/>
      <c r="N32" s="218"/>
      <c r="O32" s="218"/>
      <c r="P32" s="218"/>
    </row>
    <row r="33" spans="1:16" s="217" customFormat="1" ht="24.95" customHeight="1">
      <c r="A33" s="642" t="s">
        <v>646</v>
      </c>
      <c r="B33" s="655"/>
      <c r="C33" s="655"/>
      <c r="D33" s="655"/>
      <c r="E33" s="343"/>
      <c r="F33" s="344"/>
      <c r="G33" s="36"/>
      <c r="H33" s="35"/>
      <c r="I33" s="34"/>
      <c r="J33" s="10"/>
      <c r="K33" s="10"/>
      <c r="L33" s="10"/>
      <c r="M33" s="10"/>
      <c r="N33" s="10"/>
      <c r="O33" s="10"/>
      <c r="P33" s="10"/>
    </row>
    <row r="34" spans="1:16" s="217" customFormat="1" ht="24.95" customHeight="1">
      <c r="A34" s="642" t="s">
        <v>645</v>
      </c>
      <c r="B34" s="484"/>
      <c r="C34" s="484"/>
      <c r="D34" s="484"/>
      <c r="E34" s="34">
        <v>14.7</v>
      </c>
      <c r="F34" s="35">
        <v>2017</v>
      </c>
      <c r="G34" s="34">
        <v>11.9</v>
      </c>
      <c r="H34" s="35">
        <v>2022</v>
      </c>
      <c r="I34" s="34" t="s">
        <v>331</v>
      </c>
      <c r="J34" s="10"/>
      <c r="K34" s="10"/>
      <c r="L34" s="10"/>
      <c r="M34" s="10"/>
      <c r="N34" s="10"/>
      <c r="O34" s="10"/>
      <c r="P34" s="10"/>
    </row>
    <row r="35" spans="1:16" s="217" customFormat="1" ht="24.95" customHeight="1">
      <c r="A35" s="657" t="s">
        <v>644</v>
      </c>
      <c r="B35" s="484"/>
      <c r="C35" s="484"/>
      <c r="D35" s="484"/>
      <c r="E35" s="34">
        <v>4.4000000000000004</v>
      </c>
      <c r="F35" s="35">
        <v>2017</v>
      </c>
      <c r="G35" s="34">
        <v>3.2</v>
      </c>
      <c r="H35" s="35">
        <v>2022</v>
      </c>
      <c r="I35" s="34" t="s">
        <v>331</v>
      </c>
      <c r="J35" s="10"/>
      <c r="K35" s="10"/>
      <c r="L35" s="10"/>
      <c r="M35" s="10"/>
      <c r="N35" s="10"/>
      <c r="O35" s="10"/>
      <c r="P35" s="10"/>
    </row>
    <row r="36" spans="1:16" s="217" customFormat="1" ht="24.95" customHeight="1">
      <c r="A36" s="657" t="s">
        <v>647</v>
      </c>
      <c r="B36" s="484"/>
      <c r="C36" s="484"/>
      <c r="D36" s="484"/>
      <c r="E36" s="34">
        <v>2.2000000000000002</v>
      </c>
      <c r="F36" s="35">
        <v>2017</v>
      </c>
      <c r="G36" s="34">
        <v>1.3</v>
      </c>
      <c r="H36" s="35">
        <v>2022</v>
      </c>
      <c r="I36" s="34" t="s">
        <v>331</v>
      </c>
      <c r="J36" s="10"/>
      <c r="K36" s="10"/>
      <c r="L36" s="10"/>
      <c r="M36" s="10"/>
      <c r="N36" s="10"/>
      <c r="O36" s="10"/>
      <c r="P36" s="10"/>
    </row>
    <row r="37" spans="1:16" s="217" customFormat="1" ht="24.95" customHeight="1">
      <c r="A37" s="657" t="s">
        <v>648</v>
      </c>
      <c r="B37" s="484"/>
      <c r="C37" s="484"/>
      <c r="D37" s="484"/>
      <c r="E37" s="34">
        <v>12.9</v>
      </c>
      <c r="F37" s="35">
        <v>2017</v>
      </c>
      <c r="G37" s="34">
        <v>10.5</v>
      </c>
      <c r="H37" s="35">
        <v>2022</v>
      </c>
      <c r="I37" s="34" t="s">
        <v>331</v>
      </c>
      <c r="J37" s="10"/>
      <c r="K37" s="10"/>
      <c r="L37" s="10"/>
      <c r="M37" s="10"/>
      <c r="N37" s="10"/>
      <c r="O37" s="10"/>
      <c r="P37" s="10"/>
    </row>
    <row r="38" spans="1:16" s="217" customFormat="1" ht="24.95" customHeight="1">
      <c r="A38" s="657" t="s">
        <v>649</v>
      </c>
      <c r="B38" s="484"/>
      <c r="C38" s="484"/>
      <c r="D38" s="484"/>
      <c r="E38" s="34">
        <v>5.5</v>
      </c>
      <c r="F38" s="35">
        <v>2017</v>
      </c>
      <c r="G38" s="34">
        <v>3.8</v>
      </c>
      <c r="H38" s="35">
        <v>2022</v>
      </c>
      <c r="I38" s="34" t="s">
        <v>331</v>
      </c>
      <c r="J38" s="10"/>
      <c r="K38" s="10"/>
      <c r="L38" s="10"/>
      <c r="M38" s="10"/>
      <c r="N38" s="10"/>
      <c r="O38" s="10"/>
      <c r="P38" s="10"/>
    </row>
    <row r="39" spans="1:16" s="217" customFormat="1" ht="24.95" customHeight="1">
      <c r="A39" s="661" t="s">
        <v>651</v>
      </c>
      <c r="B39" s="484"/>
      <c r="C39" s="484"/>
      <c r="D39" s="484"/>
      <c r="E39" s="34">
        <v>0.1</v>
      </c>
      <c r="F39" s="35">
        <v>2017</v>
      </c>
      <c r="G39" s="34">
        <v>0.2</v>
      </c>
      <c r="H39" s="35">
        <v>2022</v>
      </c>
      <c r="I39" s="34" t="s">
        <v>331</v>
      </c>
      <c r="J39" s="10"/>
      <c r="K39" s="10"/>
      <c r="L39" s="10"/>
      <c r="M39" s="10"/>
      <c r="N39" s="10"/>
      <c r="O39" s="10"/>
      <c r="P39" s="10"/>
    </row>
    <row r="40" spans="1:16" s="217" customFormat="1" ht="15" customHeight="1">
      <c r="A40" s="641" t="s">
        <v>337</v>
      </c>
      <c r="B40" s="484"/>
      <c r="C40" s="484"/>
      <c r="D40" s="484"/>
      <c r="E40" s="343"/>
      <c r="F40" s="344"/>
      <c r="G40" s="36"/>
      <c r="H40" s="35"/>
      <c r="I40" s="34"/>
      <c r="J40" s="10"/>
      <c r="K40" s="10"/>
      <c r="L40" s="10"/>
      <c r="M40" s="10"/>
      <c r="N40" s="10"/>
      <c r="O40" s="10"/>
      <c r="P40" s="10"/>
    </row>
    <row r="41" spans="1:16" s="217" customFormat="1" ht="15" customHeight="1">
      <c r="A41" s="642" t="s">
        <v>650</v>
      </c>
      <c r="B41" s="484"/>
      <c r="C41" s="484"/>
      <c r="D41" s="484"/>
      <c r="E41" s="343"/>
      <c r="F41" s="344"/>
      <c r="G41" s="36"/>
      <c r="H41" s="35"/>
      <c r="I41" s="34"/>
      <c r="J41" s="10"/>
      <c r="K41" s="10"/>
      <c r="L41" s="10"/>
      <c r="M41" s="10"/>
      <c r="N41" s="10"/>
      <c r="O41" s="10"/>
      <c r="P41" s="10"/>
    </row>
    <row r="42" spans="1:16" s="217" customFormat="1" ht="15" customHeight="1">
      <c r="A42" s="645" t="s">
        <v>339</v>
      </c>
      <c r="B42" s="646"/>
      <c r="C42" s="646"/>
      <c r="D42" s="646"/>
      <c r="E42" s="34">
        <v>2.2000000000000002</v>
      </c>
      <c r="F42" s="35">
        <v>2017</v>
      </c>
      <c r="G42" s="36">
        <v>1.5</v>
      </c>
      <c r="H42" s="35">
        <v>2022</v>
      </c>
      <c r="I42" s="34" t="s">
        <v>331</v>
      </c>
      <c r="J42" s="10"/>
      <c r="K42" s="10"/>
      <c r="L42" s="10"/>
      <c r="M42" s="10"/>
      <c r="N42" s="10"/>
      <c r="O42" s="10"/>
      <c r="P42" s="10"/>
    </row>
    <row r="43" spans="1:16" s="217" customFormat="1" ht="15" customHeight="1">
      <c r="A43" s="645" t="s">
        <v>340</v>
      </c>
      <c r="B43" s="646"/>
      <c r="C43" s="646"/>
      <c r="D43" s="646"/>
      <c r="E43" s="8">
        <v>16.5</v>
      </c>
      <c r="F43" s="35">
        <v>2017</v>
      </c>
      <c r="G43" s="345">
        <v>9.4</v>
      </c>
      <c r="H43" s="35">
        <v>2022</v>
      </c>
      <c r="I43" s="34" t="s">
        <v>331</v>
      </c>
      <c r="J43" s="10"/>
      <c r="K43" s="10"/>
      <c r="L43" s="10"/>
      <c r="M43" s="10"/>
      <c r="N43" s="10"/>
      <c r="O43" s="10"/>
      <c r="P43" s="10"/>
    </row>
    <row r="44" spans="1:16" ht="24.95" customHeight="1">
      <c r="A44" s="647" t="s">
        <v>652</v>
      </c>
      <c r="B44" s="648"/>
      <c r="C44" s="648"/>
      <c r="D44" s="648"/>
      <c r="E44" s="199"/>
      <c r="F44" s="200"/>
      <c r="G44" s="36"/>
      <c r="H44" s="15"/>
      <c r="I44" s="189"/>
      <c r="J44" s="1"/>
      <c r="K44" s="1"/>
      <c r="L44" s="1"/>
      <c r="M44" s="1"/>
      <c r="N44" s="1"/>
      <c r="O44" s="1"/>
      <c r="P44" s="1"/>
    </row>
    <row r="45" spans="1:16" s="217" customFormat="1" ht="12.75" customHeight="1">
      <c r="A45" s="642" t="s">
        <v>653</v>
      </c>
      <c r="B45" s="655"/>
      <c r="C45" s="655"/>
      <c r="D45" s="655"/>
      <c r="E45" s="343"/>
      <c r="F45" s="344"/>
      <c r="G45" s="36"/>
      <c r="H45" s="15"/>
      <c r="I45" s="189"/>
      <c r="J45" s="10"/>
      <c r="K45" s="10"/>
      <c r="L45" s="10"/>
      <c r="M45" s="10"/>
      <c r="N45" s="10"/>
      <c r="O45" s="10"/>
      <c r="P45" s="10"/>
    </row>
    <row r="46" spans="1:16" s="217" customFormat="1" ht="15.75" customHeight="1">
      <c r="A46" s="656" t="s">
        <v>654</v>
      </c>
      <c r="B46" s="484"/>
      <c r="C46" s="484"/>
      <c r="D46" s="484"/>
      <c r="E46" s="8">
        <v>28.7</v>
      </c>
      <c r="F46" s="35">
        <v>2016</v>
      </c>
      <c r="G46" s="252">
        <v>26.2</v>
      </c>
      <c r="H46" s="15">
        <v>2022</v>
      </c>
      <c r="I46" s="15" t="s">
        <v>281</v>
      </c>
      <c r="J46" s="10"/>
      <c r="K46" s="10"/>
      <c r="L46" s="10"/>
      <c r="M46" s="10"/>
      <c r="N46" s="10"/>
      <c r="O46" s="10"/>
      <c r="P46" s="10"/>
    </row>
    <row r="47" spans="1:16" s="217" customFormat="1" ht="15.75" customHeight="1">
      <c r="A47" s="657" t="s">
        <v>655</v>
      </c>
      <c r="B47" s="484"/>
      <c r="C47" s="484"/>
      <c r="D47" s="484"/>
      <c r="E47" s="8" t="s">
        <v>679</v>
      </c>
      <c r="F47" s="35">
        <v>2016</v>
      </c>
      <c r="G47" s="36">
        <v>29.1</v>
      </c>
      <c r="H47" s="15">
        <v>2022</v>
      </c>
      <c r="I47" s="252" t="s">
        <v>281</v>
      </c>
      <c r="J47" s="10"/>
      <c r="K47" s="10"/>
      <c r="L47" s="10"/>
      <c r="M47" s="10"/>
      <c r="N47" s="10"/>
      <c r="O47" s="10"/>
      <c r="P47" s="10"/>
    </row>
    <row r="48" spans="1:16" s="217" customFormat="1" ht="15.75" customHeight="1">
      <c r="A48" s="658" t="s">
        <v>343</v>
      </c>
      <c r="B48" s="659"/>
      <c r="C48" s="659"/>
      <c r="D48" s="660"/>
      <c r="E48" s="346">
        <v>46.6</v>
      </c>
      <c r="F48" s="347">
        <v>2016</v>
      </c>
      <c r="G48" s="348">
        <v>53</v>
      </c>
      <c r="H48" s="347">
        <v>2021</v>
      </c>
      <c r="I48" s="349" t="s">
        <v>344</v>
      </c>
      <c r="J48" s="10"/>
      <c r="K48" s="10"/>
      <c r="L48" s="10"/>
      <c r="M48" s="10"/>
      <c r="N48" s="10"/>
      <c r="O48" s="10"/>
      <c r="P48" s="10"/>
    </row>
    <row r="49" spans="1:18" ht="16.5" customHeight="1">
      <c r="A49" s="350" t="s">
        <v>80</v>
      </c>
      <c r="B49" s="351"/>
      <c r="C49" s="32"/>
      <c r="D49" s="352"/>
      <c r="E49" s="32"/>
      <c r="F49" s="352"/>
      <c r="G49" s="32"/>
      <c r="H49" s="32"/>
      <c r="I49" s="32"/>
      <c r="J49" s="1"/>
      <c r="K49" s="1"/>
      <c r="L49" s="1"/>
      <c r="M49" s="1"/>
      <c r="N49" s="1"/>
      <c r="O49" s="1"/>
      <c r="P49" s="1"/>
    </row>
    <row r="50" spans="1:18" ht="12" customHeight="1">
      <c r="A50" s="450" t="s">
        <v>215</v>
      </c>
      <c r="B50" s="389"/>
      <c r="C50" s="389"/>
      <c r="D50" s="389"/>
      <c r="E50" s="389"/>
      <c r="F50" s="389"/>
      <c r="G50" s="389"/>
      <c r="H50" s="389"/>
      <c r="I50" s="390"/>
      <c r="J50" s="1"/>
      <c r="K50" s="1"/>
      <c r="L50" s="1"/>
      <c r="M50" s="1"/>
      <c r="N50" s="1"/>
      <c r="O50" s="1"/>
      <c r="P50" s="1"/>
    </row>
    <row r="51" spans="1:18" ht="12" customHeight="1">
      <c r="A51" s="649" t="s">
        <v>678</v>
      </c>
      <c r="B51" s="649"/>
      <c r="C51" s="649"/>
      <c r="D51" s="649"/>
      <c r="E51" s="649"/>
      <c r="F51" s="649"/>
      <c r="G51" s="649"/>
      <c r="H51" s="649"/>
      <c r="I51" s="649"/>
      <c r="J51" s="1"/>
      <c r="K51" s="1"/>
      <c r="L51" s="1"/>
      <c r="M51" s="1"/>
      <c r="N51" s="1"/>
      <c r="O51" s="1"/>
      <c r="P51" s="1"/>
    </row>
    <row r="52" spans="1:18" ht="12" customHeight="1">
      <c r="A52" s="450" t="s">
        <v>345</v>
      </c>
      <c r="B52" s="389"/>
      <c r="C52" s="389"/>
      <c r="D52" s="389"/>
      <c r="E52" s="389"/>
      <c r="F52" s="389"/>
      <c r="G52" s="389"/>
      <c r="H52" s="389"/>
      <c r="I52" s="390"/>
      <c r="J52" s="1"/>
      <c r="K52" s="1"/>
      <c r="L52" s="1"/>
      <c r="M52" s="1"/>
      <c r="N52" s="1"/>
      <c r="O52" s="1"/>
      <c r="P52" s="1"/>
    </row>
    <row r="53" spans="1:18" ht="20.100000000000001" customHeight="1">
      <c r="A53" s="450" t="s">
        <v>346</v>
      </c>
      <c r="B53" s="389"/>
      <c r="C53" s="389"/>
      <c r="D53" s="389"/>
      <c r="E53" s="389"/>
      <c r="F53" s="389"/>
      <c r="G53" s="389"/>
      <c r="H53" s="389"/>
      <c r="I53" s="390"/>
      <c r="J53" s="1"/>
      <c r="K53" s="1"/>
      <c r="L53" s="1"/>
      <c r="M53" s="1"/>
      <c r="N53" s="1"/>
      <c r="O53" s="1"/>
      <c r="P53" s="1"/>
    </row>
    <row r="54" spans="1:18" ht="12" customHeight="1">
      <c r="A54" s="450" t="s">
        <v>347</v>
      </c>
      <c r="B54" s="389"/>
      <c r="C54" s="389"/>
      <c r="D54" s="389"/>
      <c r="E54" s="389"/>
      <c r="F54" s="389"/>
      <c r="G54" s="389"/>
      <c r="H54" s="389"/>
      <c r="I54" s="390"/>
      <c r="J54" s="1"/>
      <c r="K54" s="1"/>
      <c r="L54" s="1"/>
      <c r="M54" s="1"/>
      <c r="N54" s="1"/>
      <c r="O54" s="1"/>
      <c r="P54" s="1"/>
    </row>
    <row r="55" spans="1:18" ht="12" customHeight="1">
      <c r="A55" s="450" t="s">
        <v>348</v>
      </c>
      <c r="B55" s="389"/>
      <c r="C55" s="389"/>
      <c r="D55" s="389"/>
      <c r="E55" s="389"/>
      <c r="F55" s="389"/>
      <c r="G55" s="389"/>
      <c r="H55" s="389"/>
      <c r="I55" s="390"/>
      <c r="J55" s="1"/>
      <c r="K55" s="1"/>
      <c r="L55" s="1"/>
      <c r="M55" s="1"/>
      <c r="N55" s="1"/>
      <c r="O55" s="1"/>
      <c r="P55" s="1"/>
    </row>
    <row r="56" spans="1:18" ht="12" customHeight="1">
      <c r="A56" s="644" t="s">
        <v>349</v>
      </c>
      <c r="B56" s="389"/>
      <c r="C56" s="389"/>
      <c r="D56" s="389"/>
      <c r="E56" s="389"/>
      <c r="F56" s="389"/>
      <c r="G56" s="389"/>
      <c r="H56" s="389"/>
      <c r="I56" s="390"/>
      <c r="J56" s="1"/>
      <c r="K56" s="1"/>
      <c r="L56" s="1"/>
      <c r="M56" s="1"/>
      <c r="N56" s="1"/>
      <c r="O56" s="1"/>
      <c r="P56" s="1"/>
    </row>
    <row r="57" spans="1:18" ht="17.25" customHeight="1">
      <c r="A57" s="450" t="s">
        <v>676</v>
      </c>
      <c r="B57" s="653"/>
      <c r="C57" s="653"/>
      <c r="D57" s="653"/>
      <c r="E57" s="653"/>
      <c r="F57" s="653"/>
      <c r="G57" s="653"/>
      <c r="H57" s="653"/>
      <c r="I57" s="654"/>
      <c r="J57" s="37"/>
      <c r="K57" s="37"/>
      <c r="L57" s="37"/>
      <c r="M57" s="37"/>
      <c r="N57" s="37"/>
      <c r="O57" s="37"/>
      <c r="P57" s="37"/>
      <c r="Q57" s="28"/>
      <c r="R57" s="28"/>
    </row>
    <row r="58" spans="1:18" ht="12" customHeight="1">
      <c r="A58" s="644" t="s">
        <v>350</v>
      </c>
      <c r="B58" s="389"/>
      <c r="C58" s="389"/>
      <c r="D58" s="389"/>
      <c r="E58" s="389"/>
      <c r="F58" s="389"/>
      <c r="G58" s="389"/>
      <c r="H58" s="389"/>
      <c r="I58" s="390"/>
      <c r="J58" s="1"/>
      <c r="K58" s="1"/>
      <c r="L58" s="1"/>
      <c r="M58" s="1"/>
      <c r="N58" s="1"/>
      <c r="O58" s="1"/>
      <c r="P58" s="1"/>
    </row>
    <row r="59" spans="1:18" ht="12" customHeight="1">
      <c r="A59" s="644" t="s">
        <v>351</v>
      </c>
      <c r="B59" s="389"/>
      <c r="C59" s="389"/>
      <c r="D59" s="389"/>
      <c r="E59" s="389"/>
      <c r="F59" s="389"/>
      <c r="G59" s="389"/>
      <c r="H59" s="389"/>
      <c r="I59" s="390"/>
      <c r="J59" s="1"/>
      <c r="K59" s="1"/>
      <c r="L59" s="1"/>
      <c r="M59" s="1"/>
      <c r="N59" s="1"/>
      <c r="O59" s="1"/>
      <c r="P59" s="1"/>
    </row>
    <row r="60" spans="1:18" ht="12.75" customHeight="1">
      <c r="A60" s="33" t="s">
        <v>92</v>
      </c>
      <c r="B60" s="351"/>
      <c r="C60" s="32"/>
      <c r="D60" s="352"/>
      <c r="E60" s="32"/>
      <c r="F60" s="352"/>
      <c r="G60" s="32"/>
      <c r="H60" s="32"/>
      <c r="I60" s="32"/>
      <c r="J60" s="1"/>
      <c r="K60" s="1"/>
      <c r="L60" s="1"/>
      <c r="M60" s="1"/>
      <c r="N60" s="1"/>
      <c r="O60" s="1"/>
      <c r="P60" s="1"/>
    </row>
    <row r="61" spans="1:18" ht="12" customHeight="1">
      <c r="A61" s="401" t="s">
        <v>352</v>
      </c>
      <c r="B61" s="389"/>
      <c r="C61" s="389"/>
      <c r="D61" s="389"/>
      <c r="E61" s="389"/>
      <c r="F61" s="389"/>
      <c r="G61" s="389"/>
      <c r="H61" s="389"/>
      <c r="I61" s="390"/>
      <c r="J61" s="1"/>
      <c r="K61" s="1"/>
      <c r="L61" s="1"/>
      <c r="M61" s="1"/>
      <c r="N61" s="1"/>
      <c r="O61" s="1"/>
      <c r="P61" s="1"/>
    </row>
    <row r="62" spans="1:18" ht="12" customHeight="1">
      <c r="A62" s="428" t="s">
        <v>353</v>
      </c>
      <c r="B62" s="389"/>
      <c r="C62" s="389"/>
      <c r="D62" s="389"/>
      <c r="E62" s="389"/>
      <c r="F62" s="389"/>
      <c r="G62" s="389"/>
      <c r="H62" s="389"/>
      <c r="I62" s="390"/>
      <c r="J62" s="10"/>
      <c r="K62" s="10"/>
      <c r="L62" s="10"/>
      <c r="M62" s="10"/>
      <c r="N62" s="10"/>
      <c r="O62" s="10"/>
      <c r="P62" s="10"/>
      <c r="Q62" s="9"/>
      <c r="R62" s="9"/>
    </row>
    <row r="63" spans="1:18" ht="12" customHeight="1">
      <c r="A63" s="213" t="s">
        <v>94</v>
      </c>
      <c r="B63" s="351"/>
      <c r="C63" s="32"/>
      <c r="D63" s="352"/>
      <c r="E63" s="32"/>
      <c r="F63" s="352"/>
      <c r="G63" s="32"/>
      <c r="H63" s="32"/>
      <c r="I63" s="32"/>
      <c r="J63" s="1"/>
      <c r="K63" s="1"/>
      <c r="L63" s="1"/>
      <c r="M63" s="1"/>
      <c r="N63" s="1"/>
      <c r="O63" s="1"/>
      <c r="P63" s="1"/>
    </row>
    <row r="64" spans="1:18" ht="12" customHeight="1">
      <c r="A64" s="401" t="s">
        <v>354</v>
      </c>
      <c r="B64" s="389"/>
      <c r="C64" s="389"/>
      <c r="D64" s="389"/>
      <c r="E64" s="389"/>
      <c r="F64" s="389"/>
      <c r="G64" s="389"/>
      <c r="H64" s="389"/>
      <c r="I64" s="390"/>
      <c r="J64" s="1"/>
      <c r="K64" s="1"/>
      <c r="L64" s="1"/>
      <c r="M64" s="1"/>
      <c r="N64" s="1"/>
      <c r="O64" s="1"/>
      <c r="P64" s="1"/>
    </row>
    <row r="65" spans="1:16" ht="12" customHeight="1">
      <c r="A65" s="18"/>
      <c r="B65" s="18"/>
      <c r="C65" s="18"/>
      <c r="D65" s="18"/>
      <c r="E65" s="18"/>
      <c r="F65" s="18"/>
      <c r="G65" s="18"/>
      <c r="H65" s="18"/>
      <c r="I65" s="18"/>
      <c r="J65" s="1"/>
      <c r="K65" s="1"/>
      <c r="L65" s="1"/>
      <c r="M65" s="1"/>
      <c r="N65" s="1"/>
      <c r="O65" s="1"/>
      <c r="P65" s="1"/>
    </row>
    <row r="66" spans="1:16" ht="12" customHeight="1">
      <c r="A66" s="18"/>
      <c r="B66" s="18"/>
      <c r="C66" s="23"/>
      <c r="D66" s="18"/>
      <c r="E66" s="18"/>
      <c r="F66" s="18"/>
      <c r="G66" s="18"/>
      <c r="H66" s="18"/>
      <c r="I66" s="18"/>
      <c r="J66" s="1"/>
      <c r="K66" s="1"/>
      <c r="L66" s="1"/>
      <c r="M66" s="1"/>
      <c r="N66" s="1"/>
      <c r="O66" s="1"/>
      <c r="P66" s="1"/>
    </row>
    <row r="67" spans="1:16" ht="12" customHeight="1">
      <c r="A67" s="18"/>
      <c r="B67" s="18"/>
      <c r="C67" s="18"/>
      <c r="D67" s="18"/>
      <c r="E67" s="18"/>
      <c r="F67" s="18"/>
      <c r="G67" s="18"/>
      <c r="H67" s="18"/>
      <c r="I67" s="18"/>
      <c r="J67" s="1"/>
      <c r="K67" s="1"/>
      <c r="L67" s="1"/>
      <c r="M67" s="1"/>
      <c r="N67" s="1"/>
      <c r="O67" s="1"/>
      <c r="P67" s="1"/>
    </row>
    <row r="68" spans="1:16" ht="12" customHeight="1">
      <c r="A68" s="643"/>
      <c r="B68" s="389"/>
      <c r="C68" s="389"/>
      <c r="D68" s="389"/>
      <c r="E68" s="389"/>
      <c r="F68" s="389"/>
      <c r="G68" s="389"/>
      <c r="H68" s="389"/>
      <c r="I68" s="390"/>
      <c r="J68" s="1"/>
      <c r="K68" s="1"/>
      <c r="L68" s="1"/>
      <c r="M68" s="1"/>
      <c r="N68" s="1"/>
      <c r="O68" s="1"/>
      <c r="P68" s="1"/>
    </row>
    <row r="69" spans="1:16" ht="12" customHeight="1">
      <c r="A69" s="643"/>
      <c r="B69" s="389"/>
      <c r="C69" s="389"/>
      <c r="D69" s="389"/>
      <c r="E69" s="389"/>
      <c r="F69" s="389"/>
      <c r="G69" s="389"/>
      <c r="H69" s="389"/>
      <c r="I69" s="390"/>
      <c r="J69" s="1"/>
      <c r="K69" s="1"/>
      <c r="L69" s="1"/>
      <c r="M69" s="1"/>
      <c r="N69" s="1"/>
      <c r="O69" s="1"/>
      <c r="P69" s="1"/>
    </row>
    <row r="70" spans="1:16" ht="12" customHeight="1">
      <c r="A70" s="643"/>
      <c r="B70" s="389"/>
      <c r="C70" s="389"/>
      <c r="D70" s="389"/>
      <c r="E70" s="389"/>
      <c r="F70" s="389"/>
      <c r="G70" s="389"/>
      <c r="H70" s="389"/>
      <c r="I70" s="390"/>
      <c r="J70" s="1"/>
      <c r="K70" s="1"/>
      <c r="L70" s="1"/>
      <c r="M70" s="1"/>
      <c r="N70" s="1"/>
      <c r="O70" s="1"/>
      <c r="P70" s="1"/>
    </row>
    <row r="71" spans="1:16" ht="12" customHeight="1">
      <c r="A71" s="18"/>
      <c r="B71" s="18"/>
      <c r="C71" s="18"/>
      <c r="D71" s="18"/>
      <c r="E71" s="18"/>
      <c r="F71" s="18"/>
      <c r="G71" s="18"/>
      <c r="H71" s="18"/>
      <c r="I71" s="18"/>
      <c r="J71" s="1"/>
      <c r="K71" s="1"/>
      <c r="L71" s="1"/>
      <c r="M71" s="1"/>
      <c r="N71" s="1"/>
      <c r="O71" s="1"/>
      <c r="P71" s="1"/>
    </row>
    <row r="72" spans="1:16" ht="12" customHeight="1">
      <c r="A72" s="18"/>
      <c r="B72" s="18"/>
      <c r="C72" s="18"/>
      <c r="D72" s="18"/>
      <c r="E72" s="18"/>
      <c r="F72" s="18"/>
      <c r="G72" s="18"/>
      <c r="H72" s="18"/>
      <c r="I72" s="18"/>
      <c r="J72" s="1"/>
      <c r="K72" s="1"/>
      <c r="L72" s="1"/>
      <c r="M72" s="1"/>
      <c r="N72" s="1"/>
      <c r="O72" s="1"/>
      <c r="P72" s="1"/>
    </row>
    <row r="73" spans="1:16" ht="12" customHeight="1">
      <c r="A73" s="18"/>
      <c r="B73" s="18"/>
      <c r="C73" s="18"/>
      <c r="D73" s="18"/>
      <c r="E73" s="18"/>
      <c r="F73" s="18"/>
      <c r="G73" s="18"/>
      <c r="H73" s="18"/>
      <c r="I73" s="18"/>
      <c r="J73" s="1"/>
      <c r="K73" s="1"/>
      <c r="L73" s="1"/>
      <c r="M73" s="1"/>
      <c r="N73" s="1"/>
      <c r="O73" s="1"/>
      <c r="P73" s="1"/>
    </row>
    <row r="74" spans="1:16" ht="12" customHeight="1">
      <c r="A74" s="18"/>
      <c r="B74" s="18"/>
      <c r="C74" s="18"/>
      <c r="D74" s="18"/>
      <c r="E74" s="18"/>
      <c r="F74" s="18"/>
      <c r="G74" s="18"/>
      <c r="H74" s="18"/>
      <c r="I74" s="18"/>
      <c r="J74" s="1"/>
      <c r="K74" s="1"/>
      <c r="L74" s="1"/>
      <c r="M74" s="1"/>
      <c r="N74" s="1"/>
      <c r="O74" s="1"/>
      <c r="P74" s="1"/>
    </row>
    <row r="75" spans="1:16" ht="12" customHeight="1">
      <c r="A75" s="18"/>
      <c r="B75" s="18"/>
      <c r="C75" s="18"/>
      <c r="D75" s="18"/>
      <c r="E75" s="18"/>
      <c r="F75" s="18"/>
      <c r="G75" s="18"/>
      <c r="H75" s="18"/>
      <c r="I75" s="18"/>
      <c r="J75" s="1"/>
      <c r="K75" s="1"/>
      <c r="L75" s="1"/>
      <c r="M75" s="1"/>
      <c r="N75" s="1"/>
      <c r="O75" s="1"/>
      <c r="P75" s="1"/>
    </row>
    <row r="76" spans="1:16" ht="12" customHeight="1">
      <c r="A76" s="18"/>
      <c r="B76" s="18"/>
      <c r="C76" s="18"/>
      <c r="D76" s="18"/>
      <c r="E76" s="18"/>
      <c r="F76" s="18"/>
      <c r="G76" s="18"/>
      <c r="H76" s="18"/>
      <c r="I76" s="18"/>
      <c r="J76" s="1"/>
      <c r="K76" s="1"/>
      <c r="L76" s="1"/>
      <c r="M76" s="1"/>
      <c r="N76" s="1"/>
      <c r="O76" s="1"/>
      <c r="P76" s="1"/>
    </row>
    <row r="77" spans="1:16" ht="12" customHeight="1">
      <c r="A77" s="18"/>
      <c r="B77" s="18"/>
      <c r="C77" s="18"/>
      <c r="D77" s="18"/>
      <c r="E77" s="18"/>
      <c r="F77" s="18"/>
      <c r="G77" s="18"/>
      <c r="H77" s="18"/>
      <c r="I77" s="18"/>
      <c r="J77" s="1"/>
      <c r="K77" s="1"/>
      <c r="L77" s="1"/>
      <c r="M77" s="1"/>
      <c r="N77" s="1"/>
      <c r="O77" s="1"/>
      <c r="P77" s="1"/>
    </row>
    <row r="78" spans="1:16" ht="12" customHeight="1">
      <c r="A78" s="18"/>
      <c r="B78" s="18"/>
      <c r="C78" s="18"/>
      <c r="D78" s="18"/>
      <c r="E78" s="18"/>
      <c r="F78" s="18"/>
      <c r="G78" s="18"/>
      <c r="H78" s="18"/>
      <c r="I78" s="18"/>
      <c r="J78" s="1"/>
      <c r="K78" s="1"/>
      <c r="L78" s="1"/>
      <c r="M78" s="1"/>
      <c r="N78" s="1"/>
      <c r="O78" s="1"/>
      <c r="P78" s="1"/>
    </row>
    <row r="79" spans="1:16" ht="12" customHeight="1">
      <c r="A79" s="18"/>
      <c r="B79" s="18"/>
      <c r="C79" s="18"/>
      <c r="D79" s="18"/>
      <c r="E79" s="18"/>
      <c r="F79" s="18"/>
      <c r="G79" s="18"/>
      <c r="H79" s="18"/>
      <c r="I79" s="18"/>
      <c r="J79" s="1"/>
      <c r="K79" s="1"/>
      <c r="L79" s="1"/>
      <c r="M79" s="1"/>
      <c r="N79" s="1"/>
      <c r="O79" s="1"/>
      <c r="P79" s="1"/>
    </row>
    <row r="80" spans="1:16" ht="12" customHeight="1">
      <c r="A80" s="18"/>
      <c r="B80" s="18"/>
      <c r="C80" s="18"/>
      <c r="D80" s="18"/>
      <c r="E80" s="18"/>
      <c r="F80" s="18"/>
      <c r="G80" s="18"/>
      <c r="H80" s="18"/>
      <c r="I80" s="18"/>
      <c r="J80" s="1"/>
      <c r="K80" s="1"/>
      <c r="L80" s="1"/>
      <c r="M80" s="1"/>
      <c r="N80" s="1"/>
      <c r="O80" s="1"/>
      <c r="P80" s="1"/>
    </row>
    <row r="81" spans="1:16" ht="12" customHeight="1">
      <c r="A81" s="18"/>
      <c r="B81" s="18"/>
      <c r="C81" s="18"/>
      <c r="D81" s="18"/>
      <c r="E81" s="18"/>
      <c r="F81" s="18"/>
      <c r="G81" s="18"/>
      <c r="H81" s="18"/>
      <c r="I81" s="18"/>
      <c r="J81" s="1"/>
      <c r="K81" s="1"/>
      <c r="L81" s="1"/>
      <c r="M81" s="1"/>
      <c r="N81" s="1"/>
      <c r="O81" s="1"/>
      <c r="P81" s="1"/>
    </row>
    <row r="82" spans="1:16" ht="12" customHeight="1">
      <c r="A82" s="18"/>
      <c r="B82" s="18"/>
      <c r="C82" s="18"/>
      <c r="D82" s="18"/>
      <c r="E82" s="18"/>
      <c r="F82" s="18"/>
      <c r="G82" s="18"/>
      <c r="H82" s="18"/>
      <c r="I82" s="18"/>
      <c r="J82" s="1"/>
      <c r="K82" s="1"/>
      <c r="L82" s="1"/>
      <c r="M82" s="1"/>
      <c r="N82" s="1"/>
      <c r="O82" s="1"/>
      <c r="P82" s="1"/>
    </row>
    <row r="83" spans="1:16" ht="12" customHeight="1">
      <c r="A83" s="18"/>
      <c r="B83" s="18"/>
      <c r="C83" s="18"/>
      <c r="D83" s="18"/>
      <c r="E83" s="18"/>
      <c r="F83" s="18"/>
      <c r="G83" s="18"/>
      <c r="H83" s="18"/>
      <c r="I83" s="18"/>
      <c r="J83" s="1"/>
      <c r="K83" s="1"/>
      <c r="L83" s="1"/>
      <c r="M83" s="1"/>
      <c r="N83" s="1"/>
      <c r="O83" s="1"/>
      <c r="P83" s="1"/>
    </row>
    <row r="84" spans="1:16" ht="12" customHeight="1">
      <c r="A84" s="18"/>
      <c r="B84" s="18"/>
      <c r="C84" s="18"/>
      <c r="D84" s="18"/>
      <c r="E84" s="18"/>
      <c r="F84" s="18"/>
      <c r="G84" s="18"/>
      <c r="H84" s="18"/>
      <c r="I84" s="18"/>
      <c r="J84" s="1"/>
      <c r="K84" s="1"/>
      <c r="L84" s="1"/>
      <c r="M84" s="1"/>
      <c r="N84" s="1"/>
      <c r="O84" s="1"/>
      <c r="P84" s="1"/>
    </row>
    <row r="85" spans="1:16" ht="12" customHeight="1">
      <c r="A85" s="18"/>
      <c r="B85" s="18"/>
      <c r="C85" s="18"/>
      <c r="D85" s="18"/>
      <c r="E85" s="18"/>
      <c r="F85" s="18"/>
      <c r="G85" s="18"/>
      <c r="H85" s="18"/>
      <c r="I85" s="18"/>
      <c r="J85" s="1"/>
      <c r="K85" s="1"/>
      <c r="L85" s="1"/>
      <c r="M85" s="1"/>
      <c r="N85" s="1"/>
      <c r="O85" s="1"/>
      <c r="P85" s="1"/>
    </row>
    <row r="86" spans="1:16" ht="12" customHeight="1">
      <c r="A86" s="18"/>
      <c r="B86" s="18"/>
      <c r="C86" s="18"/>
      <c r="D86" s="18"/>
      <c r="E86" s="18"/>
      <c r="F86" s="18"/>
      <c r="G86" s="18"/>
      <c r="H86" s="18"/>
      <c r="I86" s="18"/>
      <c r="J86" s="1"/>
      <c r="K86" s="1"/>
      <c r="L86" s="1"/>
      <c r="M86" s="1"/>
      <c r="N86" s="1"/>
      <c r="O86" s="1"/>
      <c r="P86" s="1"/>
    </row>
    <row r="87" spans="1:16" ht="12" customHeight="1">
      <c r="A87" s="18"/>
      <c r="B87" s="18"/>
      <c r="C87" s="18"/>
      <c r="D87" s="18"/>
      <c r="E87" s="18"/>
      <c r="F87" s="18"/>
      <c r="G87" s="18"/>
      <c r="H87" s="18"/>
      <c r="I87" s="18"/>
      <c r="J87" s="1"/>
      <c r="K87" s="1"/>
      <c r="L87" s="1"/>
      <c r="M87" s="1"/>
      <c r="N87" s="1"/>
      <c r="O87" s="1"/>
      <c r="P87" s="1"/>
    </row>
    <row r="88" spans="1:16" ht="12" customHeight="1">
      <c r="A88" s="18"/>
      <c r="B88" s="18"/>
      <c r="C88" s="18"/>
      <c r="D88" s="18"/>
      <c r="E88" s="18"/>
      <c r="F88" s="18"/>
      <c r="G88" s="18"/>
      <c r="H88" s="18"/>
      <c r="I88" s="18"/>
      <c r="J88" s="1"/>
      <c r="K88" s="1"/>
      <c r="L88" s="1"/>
      <c r="M88" s="1"/>
      <c r="N88" s="1"/>
      <c r="O88" s="1"/>
      <c r="P88" s="1"/>
    </row>
    <row r="89" spans="1:16" ht="12" customHeight="1">
      <c r="A89" s="18"/>
      <c r="B89" s="18"/>
      <c r="C89" s="18"/>
      <c r="D89" s="18"/>
      <c r="E89" s="18"/>
      <c r="F89" s="18"/>
      <c r="G89" s="18"/>
      <c r="H89" s="18"/>
      <c r="I89" s="18"/>
      <c r="J89" s="1"/>
      <c r="K89" s="1"/>
      <c r="L89" s="1"/>
      <c r="M89" s="1"/>
      <c r="N89" s="1"/>
      <c r="O89" s="1"/>
      <c r="P89" s="1"/>
    </row>
    <row r="90" spans="1:16" ht="12" customHeight="1">
      <c r="A90" s="18"/>
      <c r="B90" s="18"/>
      <c r="C90" s="18"/>
      <c r="D90" s="18"/>
      <c r="E90" s="18"/>
      <c r="F90" s="18"/>
      <c r="G90" s="18"/>
      <c r="H90" s="18"/>
      <c r="I90" s="18"/>
      <c r="J90" s="1"/>
      <c r="K90" s="1"/>
      <c r="L90" s="1"/>
      <c r="M90" s="1"/>
      <c r="N90" s="1"/>
      <c r="O90" s="1"/>
      <c r="P90" s="1"/>
    </row>
    <row r="91" spans="1:16" ht="12" customHeight="1">
      <c r="A91" s="18"/>
      <c r="B91" s="18"/>
      <c r="C91" s="18"/>
      <c r="D91" s="18"/>
      <c r="E91" s="18"/>
      <c r="F91" s="18"/>
      <c r="G91" s="18"/>
      <c r="H91" s="18"/>
      <c r="I91" s="18"/>
      <c r="J91" s="1"/>
      <c r="K91" s="1"/>
      <c r="L91" s="1"/>
      <c r="M91" s="1"/>
      <c r="N91" s="1"/>
      <c r="O91" s="1"/>
      <c r="P91" s="1"/>
    </row>
    <row r="92" spans="1:16" ht="12" customHeight="1">
      <c r="A92" s="18"/>
      <c r="B92" s="18"/>
      <c r="C92" s="18"/>
      <c r="D92" s="18"/>
      <c r="E92" s="18"/>
      <c r="F92" s="18"/>
      <c r="G92" s="18"/>
      <c r="H92" s="18"/>
      <c r="I92" s="18"/>
      <c r="J92" s="1"/>
      <c r="K92" s="1"/>
      <c r="L92" s="1"/>
      <c r="M92" s="1"/>
      <c r="N92" s="1"/>
      <c r="O92" s="1"/>
      <c r="P92" s="1"/>
    </row>
    <row r="93" spans="1:16" ht="12" customHeight="1">
      <c r="A93" s="18"/>
      <c r="B93" s="18"/>
      <c r="C93" s="18"/>
      <c r="D93" s="18"/>
      <c r="E93" s="18"/>
      <c r="F93" s="18"/>
      <c r="G93" s="18"/>
      <c r="H93" s="18"/>
      <c r="I93" s="18"/>
      <c r="J93" s="1"/>
      <c r="K93" s="1"/>
      <c r="L93" s="1"/>
      <c r="M93" s="1"/>
      <c r="N93" s="1"/>
      <c r="O93" s="1"/>
      <c r="P93" s="1"/>
    </row>
    <row r="94" spans="1:16" ht="12" customHeight="1">
      <c r="A94" s="18"/>
      <c r="B94" s="18"/>
      <c r="C94" s="18"/>
      <c r="D94" s="18"/>
      <c r="E94" s="18"/>
      <c r="F94" s="18"/>
      <c r="G94" s="18"/>
      <c r="H94" s="18"/>
      <c r="I94" s="18"/>
      <c r="J94" s="1"/>
      <c r="K94" s="1"/>
      <c r="L94" s="1"/>
      <c r="M94" s="1"/>
      <c r="N94" s="1"/>
      <c r="O94" s="1"/>
      <c r="P94" s="1"/>
    </row>
    <row r="95" spans="1:16" ht="12" customHeight="1">
      <c r="A95" s="18"/>
      <c r="B95" s="18"/>
      <c r="C95" s="18"/>
      <c r="D95" s="18"/>
      <c r="E95" s="18"/>
      <c r="F95" s="18"/>
      <c r="G95" s="18"/>
      <c r="H95" s="18"/>
      <c r="I95" s="18"/>
      <c r="J95" s="1"/>
      <c r="K95" s="1"/>
      <c r="L95" s="1"/>
      <c r="M95" s="1"/>
      <c r="N95" s="1"/>
      <c r="O95" s="1"/>
      <c r="P95" s="1"/>
    </row>
    <row r="96" spans="1:16" ht="12" customHeight="1">
      <c r="A96" s="18"/>
      <c r="B96" s="18"/>
      <c r="C96" s="18"/>
      <c r="D96" s="18"/>
      <c r="E96" s="18"/>
      <c r="F96" s="18"/>
      <c r="G96" s="18"/>
      <c r="H96" s="18"/>
      <c r="I96" s="18"/>
      <c r="J96" s="1"/>
      <c r="K96" s="1"/>
      <c r="L96" s="1"/>
      <c r="M96" s="1"/>
      <c r="N96" s="1"/>
      <c r="O96" s="1"/>
      <c r="P96" s="1"/>
    </row>
    <row r="97" spans="1:16" ht="12" customHeight="1">
      <c r="A97" s="18"/>
      <c r="B97" s="18"/>
      <c r="C97" s="18"/>
      <c r="D97" s="18"/>
      <c r="E97" s="18"/>
      <c r="F97" s="18"/>
      <c r="G97" s="18"/>
      <c r="H97" s="18"/>
      <c r="I97" s="18"/>
      <c r="J97" s="1"/>
      <c r="K97" s="1"/>
      <c r="L97" s="1"/>
      <c r="M97" s="1"/>
      <c r="N97" s="1"/>
      <c r="O97" s="1"/>
      <c r="P97" s="1"/>
    </row>
    <row r="98" spans="1:16" ht="12" customHeight="1">
      <c r="A98" s="18"/>
      <c r="B98" s="18"/>
      <c r="C98" s="18"/>
      <c r="D98" s="18"/>
      <c r="E98" s="18"/>
      <c r="F98" s="18"/>
      <c r="G98" s="18"/>
      <c r="H98" s="18"/>
      <c r="I98" s="18"/>
      <c r="J98" s="1"/>
      <c r="K98" s="1"/>
      <c r="L98" s="1"/>
      <c r="M98" s="1"/>
      <c r="N98" s="1"/>
      <c r="O98" s="1"/>
      <c r="P98" s="1"/>
    </row>
    <row r="99" spans="1:16" ht="12" customHeight="1">
      <c r="A99" s="18"/>
      <c r="B99" s="18"/>
      <c r="C99" s="18"/>
      <c r="D99" s="18"/>
      <c r="E99" s="18"/>
      <c r="F99" s="18"/>
      <c r="G99" s="18"/>
      <c r="H99" s="18"/>
      <c r="I99" s="18"/>
      <c r="J99" s="1"/>
      <c r="K99" s="1"/>
      <c r="L99" s="1"/>
      <c r="M99" s="1"/>
      <c r="N99" s="1"/>
      <c r="O99" s="1"/>
      <c r="P99" s="1"/>
    </row>
    <row r="100" spans="1:16" ht="12" customHeight="1">
      <c r="A100" s="18"/>
      <c r="B100" s="18"/>
      <c r="C100" s="18"/>
      <c r="D100" s="18"/>
      <c r="E100" s="18"/>
      <c r="F100" s="18"/>
      <c r="G100" s="18"/>
      <c r="H100" s="18"/>
      <c r="I100" s="18"/>
      <c r="J100" s="1"/>
      <c r="K100" s="1"/>
      <c r="L100" s="1"/>
      <c r="M100" s="1"/>
      <c r="N100" s="1"/>
      <c r="O100" s="1"/>
      <c r="P100" s="1"/>
    </row>
    <row r="101" spans="1:16" ht="12" customHeight="1">
      <c r="A101" s="18"/>
      <c r="B101" s="18"/>
      <c r="C101" s="18"/>
      <c r="D101" s="18"/>
      <c r="E101" s="18"/>
      <c r="F101" s="18"/>
      <c r="G101" s="18"/>
      <c r="H101" s="18"/>
      <c r="I101" s="18"/>
      <c r="J101" s="1"/>
      <c r="K101" s="1"/>
      <c r="L101" s="1"/>
      <c r="M101" s="1"/>
      <c r="N101" s="1"/>
      <c r="O101" s="1"/>
      <c r="P101" s="1"/>
    </row>
    <row r="102" spans="1:16" ht="12" customHeight="1">
      <c r="A102" s="18"/>
      <c r="B102" s="18"/>
      <c r="C102" s="18"/>
      <c r="D102" s="18"/>
      <c r="E102" s="18"/>
      <c r="F102" s="18"/>
      <c r="G102" s="18"/>
      <c r="H102" s="18"/>
      <c r="I102" s="18"/>
      <c r="J102" s="1"/>
      <c r="K102" s="1"/>
      <c r="L102" s="1"/>
      <c r="M102" s="1"/>
      <c r="N102" s="1"/>
      <c r="O102" s="1"/>
      <c r="P102" s="1"/>
    </row>
    <row r="103" spans="1:16" ht="12" customHeight="1">
      <c r="A103" s="18"/>
      <c r="B103" s="18"/>
      <c r="C103" s="18"/>
      <c r="D103" s="18"/>
      <c r="E103" s="18"/>
      <c r="F103" s="18"/>
      <c r="G103" s="18"/>
      <c r="H103" s="18"/>
      <c r="I103" s="18"/>
      <c r="J103" s="1"/>
      <c r="K103" s="1"/>
      <c r="L103" s="1"/>
      <c r="M103" s="1"/>
      <c r="N103" s="1"/>
      <c r="O103" s="1"/>
      <c r="P103" s="1"/>
    </row>
    <row r="104" spans="1:16" ht="12" customHeight="1">
      <c r="A104" s="18"/>
      <c r="B104" s="18"/>
      <c r="C104" s="18"/>
      <c r="D104" s="18"/>
      <c r="E104" s="18"/>
      <c r="F104" s="18"/>
      <c r="G104" s="18"/>
      <c r="H104" s="18"/>
      <c r="I104" s="18"/>
      <c r="J104" s="1"/>
      <c r="K104" s="1"/>
      <c r="L104" s="1"/>
      <c r="M104" s="1"/>
      <c r="N104" s="1"/>
      <c r="O104" s="1"/>
      <c r="P104" s="1"/>
    </row>
    <row r="105" spans="1:16" ht="12" customHeight="1">
      <c r="A105" s="18"/>
      <c r="B105" s="18"/>
      <c r="C105" s="18"/>
      <c r="D105" s="18"/>
      <c r="E105" s="18"/>
      <c r="F105" s="18"/>
      <c r="G105" s="18"/>
      <c r="H105" s="18"/>
      <c r="I105" s="18"/>
      <c r="J105" s="1"/>
      <c r="K105" s="1"/>
      <c r="L105" s="1"/>
      <c r="M105" s="1"/>
      <c r="N105" s="1"/>
      <c r="O105" s="1"/>
      <c r="P105" s="1"/>
    </row>
    <row r="106" spans="1:16" ht="12" customHeight="1">
      <c r="A106" s="18"/>
      <c r="B106" s="18"/>
      <c r="C106" s="18"/>
      <c r="D106" s="18"/>
      <c r="E106" s="18"/>
      <c r="F106" s="18"/>
      <c r="G106" s="18"/>
      <c r="H106" s="18"/>
      <c r="I106" s="18"/>
      <c r="J106" s="1"/>
      <c r="K106" s="1"/>
      <c r="L106" s="1"/>
      <c r="M106" s="1"/>
      <c r="N106" s="1"/>
      <c r="O106" s="1"/>
      <c r="P106" s="1"/>
    </row>
    <row r="107" spans="1:16" ht="12" customHeight="1">
      <c r="A107" s="18"/>
      <c r="B107" s="18"/>
      <c r="C107" s="18"/>
      <c r="D107" s="18"/>
      <c r="E107" s="18"/>
      <c r="F107" s="18"/>
      <c r="G107" s="18"/>
      <c r="H107" s="18"/>
      <c r="I107" s="18"/>
      <c r="J107" s="1"/>
      <c r="K107" s="1"/>
      <c r="L107" s="1"/>
      <c r="M107" s="1"/>
      <c r="N107" s="1"/>
      <c r="O107" s="1"/>
      <c r="P107" s="1"/>
    </row>
    <row r="108" spans="1:16" ht="12" customHeight="1">
      <c r="A108" s="18"/>
      <c r="B108" s="18"/>
      <c r="C108" s="18"/>
      <c r="D108" s="18"/>
      <c r="E108" s="18"/>
      <c r="F108" s="18"/>
      <c r="G108" s="18"/>
      <c r="H108" s="18"/>
      <c r="I108" s="18"/>
      <c r="J108" s="1"/>
      <c r="K108" s="1"/>
      <c r="L108" s="1"/>
      <c r="M108" s="1"/>
      <c r="N108" s="1"/>
      <c r="O108" s="1"/>
      <c r="P108" s="1"/>
    </row>
    <row r="109" spans="1:16" ht="12" customHeight="1">
      <c r="A109" s="18"/>
      <c r="B109" s="18"/>
      <c r="C109" s="18"/>
      <c r="D109" s="18"/>
      <c r="E109" s="18"/>
      <c r="F109" s="18"/>
      <c r="G109" s="18"/>
      <c r="H109" s="18"/>
      <c r="I109" s="18"/>
      <c r="J109" s="1"/>
      <c r="K109" s="1"/>
      <c r="L109" s="1"/>
      <c r="M109" s="1"/>
      <c r="N109" s="1"/>
      <c r="O109" s="1"/>
      <c r="P109" s="1"/>
    </row>
    <row r="110" spans="1:16" ht="12" customHeight="1">
      <c r="A110" s="18"/>
      <c r="B110" s="18"/>
      <c r="C110" s="18"/>
      <c r="D110" s="18"/>
      <c r="E110" s="18"/>
      <c r="F110" s="18"/>
      <c r="G110" s="18"/>
      <c r="H110" s="18"/>
      <c r="I110" s="18"/>
      <c r="J110" s="1"/>
      <c r="K110" s="1"/>
      <c r="L110" s="1"/>
      <c r="M110" s="1"/>
      <c r="N110" s="1"/>
      <c r="O110" s="1"/>
      <c r="P110" s="1"/>
    </row>
    <row r="111" spans="1:16" ht="12" customHeight="1">
      <c r="A111" s="18"/>
      <c r="B111" s="18"/>
      <c r="C111" s="18"/>
      <c r="D111" s="18"/>
      <c r="E111" s="18"/>
      <c r="F111" s="18"/>
      <c r="G111" s="18"/>
      <c r="H111" s="18"/>
      <c r="I111" s="18"/>
      <c r="J111" s="1"/>
      <c r="K111" s="1"/>
      <c r="L111" s="1"/>
      <c r="M111" s="1"/>
      <c r="N111" s="1"/>
      <c r="O111" s="1"/>
      <c r="P111" s="1"/>
    </row>
    <row r="112" spans="1:16" ht="12" customHeight="1">
      <c r="A112" s="18"/>
      <c r="B112" s="18"/>
      <c r="C112" s="18"/>
      <c r="D112" s="18"/>
      <c r="E112" s="18"/>
      <c r="F112" s="18"/>
      <c r="G112" s="18"/>
      <c r="H112" s="18"/>
      <c r="I112" s="18"/>
      <c r="J112" s="1"/>
      <c r="K112" s="1"/>
      <c r="L112" s="1"/>
      <c r="M112" s="1"/>
      <c r="N112" s="1"/>
      <c r="O112" s="1"/>
      <c r="P112" s="1"/>
    </row>
    <row r="113" spans="1:16" ht="12" customHeight="1">
      <c r="A113" s="18"/>
      <c r="B113" s="18"/>
      <c r="C113" s="18"/>
      <c r="D113" s="18"/>
      <c r="E113" s="18"/>
      <c r="F113" s="18"/>
      <c r="G113" s="18"/>
      <c r="H113" s="18"/>
      <c r="I113" s="18"/>
      <c r="J113" s="1"/>
      <c r="K113" s="1"/>
      <c r="L113" s="1"/>
      <c r="M113" s="1"/>
      <c r="N113" s="1"/>
      <c r="O113" s="1"/>
      <c r="P113" s="1"/>
    </row>
    <row r="114" spans="1:16" ht="12" customHeight="1">
      <c r="A114" s="18"/>
      <c r="B114" s="18"/>
      <c r="C114" s="18"/>
      <c r="D114" s="18"/>
      <c r="E114" s="18"/>
      <c r="F114" s="18"/>
      <c r="G114" s="18"/>
      <c r="H114" s="18"/>
      <c r="I114" s="18"/>
      <c r="J114" s="1"/>
      <c r="K114" s="1"/>
      <c r="L114" s="1"/>
      <c r="M114" s="1"/>
      <c r="N114" s="1"/>
      <c r="O114" s="1"/>
      <c r="P114" s="1"/>
    </row>
    <row r="115" spans="1:16" ht="12" customHeight="1">
      <c r="A115" s="18"/>
      <c r="B115" s="18"/>
      <c r="C115" s="18"/>
      <c r="D115" s="18"/>
      <c r="E115" s="18"/>
      <c r="F115" s="18"/>
      <c r="G115" s="18"/>
      <c r="H115" s="18"/>
      <c r="I115" s="18"/>
      <c r="J115" s="1"/>
      <c r="K115" s="1"/>
      <c r="L115" s="1"/>
      <c r="M115" s="1"/>
      <c r="N115" s="1"/>
      <c r="O115" s="1"/>
      <c r="P115" s="1"/>
    </row>
    <row r="116" spans="1:16" ht="12" customHeight="1">
      <c r="A116" s="18"/>
      <c r="B116" s="18"/>
      <c r="C116" s="18"/>
      <c r="D116" s="18"/>
      <c r="E116" s="18"/>
      <c r="F116" s="18"/>
      <c r="G116" s="18"/>
      <c r="H116" s="18"/>
      <c r="I116" s="18"/>
      <c r="J116" s="1"/>
      <c r="K116" s="1"/>
      <c r="L116" s="1"/>
      <c r="M116" s="1"/>
      <c r="N116" s="1"/>
      <c r="O116" s="1"/>
      <c r="P116" s="1"/>
    </row>
    <row r="117" spans="1:16" ht="12" customHeight="1">
      <c r="A117" s="18"/>
      <c r="B117" s="18"/>
      <c r="C117" s="18"/>
      <c r="D117" s="18"/>
      <c r="E117" s="18"/>
      <c r="F117" s="18"/>
      <c r="G117" s="18"/>
      <c r="H117" s="18"/>
      <c r="I117" s="18"/>
      <c r="J117" s="1"/>
      <c r="K117" s="1"/>
      <c r="L117" s="1"/>
      <c r="M117" s="1"/>
      <c r="N117" s="1"/>
      <c r="O117" s="1"/>
      <c r="P117" s="1"/>
    </row>
    <row r="118" spans="1:16" ht="12" customHeight="1">
      <c r="A118" s="18"/>
      <c r="B118" s="18"/>
      <c r="C118" s="18"/>
      <c r="D118" s="18"/>
      <c r="E118" s="18"/>
      <c r="F118" s="18"/>
      <c r="G118" s="18"/>
      <c r="H118" s="18"/>
      <c r="I118" s="18"/>
      <c r="J118" s="1"/>
      <c r="K118" s="1"/>
      <c r="L118" s="1"/>
      <c r="M118" s="1"/>
      <c r="N118" s="1"/>
      <c r="O118" s="1"/>
      <c r="P118" s="1"/>
    </row>
    <row r="119" spans="1:16" ht="12" customHeight="1">
      <c r="A119" s="18"/>
      <c r="B119" s="18"/>
      <c r="C119" s="18"/>
      <c r="D119" s="18"/>
      <c r="E119" s="18"/>
      <c r="F119" s="18"/>
      <c r="G119" s="18"/>
      <c r="H119" s="18"/>
      <c r="I119" s="18"/>
      <c r="J119" s="1"/>
      <c r="K119" s="1"/>
      <c r="L119" s="1"/>
      <c r="M119" s="1"/>
      <c r="N119" s="1"/>
      <c r="O119" s="1"/>
      <c r="P119" s="1"/>
    </row>
    <row r="120" spans="1:16" ht="12" customHeight="1">
      <c r="A120" s="18"/>
      <c r="B120" s="18"/>
      <c r="C120" s="18"/>
      <c r="D120" s="18"/>
      <c r="E120" s="18"/>
      <c r="F120" s="18"/>
      <c r="G120" s="18"/>
      <c r="H120" s="18"/>
      <c r="I120" s="18"/>
      <c r="J120" s="1"/>
      <c r="K120" s="1"/>
      <c r="L120" s="1"/>
      <c r="M120" s="1"/>
      <c r="N120" s="1"/>
      <c r="O120" s="1"/>
      <c r="P120" s="1"/>
    </row>
    <row r="121" spans="1:16" ht="12" customHeight="1">
      <c r="A121" s="18"/>
      <c r="B121" s="18"/>
      <c r="C121" s="18"/>
      <c r="D121" s="18"/>
      <c r="E121" s="18"/>
      <c r="F121" s="18"/>
      <c r="G121" s="18"/>
      <c r="H121" s="18"/>
      <c r="I121" s="18"/>
      <c r="J121" s="1"/>
      <c r="K121" s="1"/>
      <c r="L121" s="1"/>
      <c r="M121" s="1"/>
      <c r="N121" s="1"/>
      <c r="O121" s="1"/>
      <c r="P121" s="1"/>
    </row>
    <row r="122" spans="1:16" ht="12" customHeight="1">
      <c r="A122" s="18"/>
      <c r="B122" s="18"/>
      <c r="C122" s="18"/>
      <c r="D122" s="18"/>
      <c r="E122" s="18"/>
      <c r="F122" s="18"/>
      <c r="G122" s="18"/>
      <c r="H122" s="18"/>
      <c r="I122" s="18"/>
      <c r="J122" s="1"/>
      <c r="K122" s="1"/>
      <c r="L122" s="1"/>
      <c r="M122" s="1"/>
      <c r="N122" s="1"/>
      <c r="O122" s="1"/>
      <c r="P122" s="1"/>
    </row>
    <row r="123" spans="1:16" ht="12" customHeight="1">
      <c r="A123" s="18"/>
      <c r="B123" s="18"/>
      <c r="C123" s="18"/>
      <c r="D123" s="18"/>
      <c r="E123" s="18"/>
      <c r="F123" s="18"/>
      <c r="G123" s="18"/>
      <c r="H123" s="18"/>
      <c r="I123" s="18"/>
      <c r="J123" s="1"/>
      <c r="K123" s="1"/>
      <c r="L123" s="1"/>
      <c r="M123" s="1"/>
      <c r="N123" s="1"/>
      <c r="O123" s="1"/>
      <c r="P123" s="1"/>
    </row>
    <row r="124" spans="1:16" ht="12" customHeight="1">
      <c r="A124" s="18"/>
      <c r="B124" s="18"/>
      <c r="C124" s="18"/>
      <c r="D124" s="18"/>
      <c r="E124" s="18"/>
      <c r="F124" s="18"/>
      <c r="G124" s="18"/>
      <c r="H124" s="18"/>
      <c r="I124" s="18"/>
      <c r="J124" s="1"/>
      <c r="K124" s="1"/>
      <c r="L124" s="1"/>
      <c r="M124" s="1"/>
      <c r="N124" s="1"/>
      <c r="O124" s="1"/>
      <c r="P124" s="1"/>
    </row>
    <row r="125" spans="1:16" ht="12" customHeight="1">
      <c r="A125" s="18"/>
      <c r="B125" s="18"/>
      <c r="C125" s="18"/>
      <c r="D125" s="18"/>
      <c r="E125" s="18"/>
      <c r="F125" s="18"/>
      <c r="G125" s="18"/>
      <c r="H125" s="18"/>
      <c r="I125" s="18"/>
      <c r="J125" s="1"/>
      <c r="K125" s="1"/>
      <c r="L125" s="1"/>
      <c r="M125" s="1"/>
      <c r="N125" s="1"/>
      <c r="O125" s="1"/>
      <c r="P125" s="1"/>
    </row>
    <row r="126" spans="1:16" ht="12" customHeight="1">
      <c r="A126" s="18"/>
      <c r="B126" s="18"/>
      <c r="C126" s="18"/>
      <c r="D126" s="18"/>
      <c r="E126" s="18"/>
      <c r="F126" s="18"/>
      <c r="G126" s="18"/>
      <c r="H126" s="18"/>
      <c r="I126" s="18"/>
      <c r="J126" s="1"/>
      <c r="K126" s="1"/>
      <c r="L126" s="1"/>
      <c r="M126" s="1"/>
      <c r="N126" s="1"/>
      <c r="O126" s="1"/>
      <c r="P126" s="1"/>
    </row>
    <row r="127" spans="1:16" ht="12" customHeight="1">
      <c r="A127" s="18"/>
      <c r="B127" s="18"/>
      <c r="C127" s="18"/>
      <c r="D127" s="18"/>
      <c r="E127" s="18"/>
      <c r="F127" s="18"/>
      <c r="G127" s="18"/>
      <c r="H127" s="18"/>
      <c r="I127" s="18"/>
      <c r="J127" s="1"/>
      <c r="K127" s="1"/>
      <c r="L127" s="1"/>
      <c r="M127" s="1"/>
      <c r="N127" s="1"/>
      <c r="O127" s="1"/>
      <c r="P127" s="1"/>
    </row>
    <row r="128" spans="1:16" ht="12" customHeight="1">
      <c r="A128" s="18"/>
      <c r="B128" s="18"/>
      <c r="C128" s="18"/>
      <c r="D128" s="18"/>
      <c r="E128" s="18"/>
      <c r="F128" s="18"/>
      <c r="G128" s="18"/>
      <c r="H128" s="18"/>
      <c r="I128" s="18"/>
      <c r="J128" s="1"/>
      <c r="K128" s="1"/>
      <c r="L128" s="1"/>
      <c r="M128" s="1"/>
      <c r="N128" s="1"/>
      <c r="O128" s="1"/>
      <c r="P128" s="1"/>
    </row>
    <row r="129" spans="1:16" ht="12" customHeight="1">
      <c r="A129" s="18"/>
      <c r="B129" s="18"/>
      <c r="C129" s="18"/>
      <c r="D129" s="18"/>
      <c r="E129" s="18"/>
      <c r="F129" s="18"/>
      <c r="G129" s="18"/>
      <c r="H129" s="18"/>
      <c r="I129" s="18"/>
      <c r="J129" s="1"/>
      <c r="K129" s="1"/>
      <c r="L129" s="1"/>
      <c r="M129" s="1"/>
      <c r="N129" s="1"/>
      <c r="O129" s="1"/>
      <c r="P129" s="1"/>
    </row>
    <row r="130" spans="1:16" ht="12" customHeight="1">
      <c r="A130" s="18"/>
      <c r="B130" s="18"/>
      <c r="C130" s="18"/>
      <c r="D130" s="18"/>
      <c r="E130" s="18"/>
      <c r="F130" s="18"/>
      <c r="G130" s="18"/>
      <c r="H130" s="18"/>
      <c r="I130" s="18"/>
      <c r="J130" s="1"/>
      <c r="K130" s="1"/>
      <c r="L130" s="1"/>
      <c r="M130" s="1"/>
      <c r="N130" s="1"/>
      <c r="O130" s="1"/>
      <c r="P130" s="1"/>
    </row>
    <row r="131" spans="1:16" ht="12" customHeight="1">
      <c r="A131" s="18"/>
      <c r="B131" s="18"/>
      <c r="C131" s="18"/>
      <c r="D131" s="18"/>
      <c r="E131" s="18"/>
      <c r="F131" s="18"/>
      <c r="G131" s="18"/>
      <c r="H131" s="18"/>
      <c r="I131" s="18"/>
      <c r="J131" s="1"/>
      <c r="K131" s="1"/>
      <c r="L131" s="1"/>
      <c r="M131" s="1"/>
      <c r="N131" s="1"/>
      <c r="O131" s="1"/>
      <c r="P131" s="1"/>
    </row>
    <row r="132" spans="1:16" ht="12" customHeight="1">
      <c r="A132" s="18"/>
      <c r="B132" s="18"/>
      <c r="C132" s="18"/>
      <c r="D132" s="18"/>
      <c r="E132" s="18"/>
      <c r="F132" s="18"/>
      <c r="G132" s="18"/>
      <c r="H132" s="18"/>
      <c r="I132" s="18"/>
      <c r="J132" s="1"/>
      <c r="K132" s="1"/>
      <c r="L132" s="1"/>
      <c r="M132" s="1"/>
      <c r="N132" s="1"/>
      <c r="O132" s="1"/>
      <c r="P132" s="1"/>
    </row>
    <row r="133" spans="1:16" ht="12" customHeight="1">
      <c r="A133" s="18"/>
      <c r="B133" s="18"/>
      <c r="C133" s="18"/>
      <c r="D133" s="18"/>
      <c r="E133" s="18"/>
      <c r="F133" s="18"/>
      <c r="G133" s="18"/>
      <c r="H133" s="18"/>
      <c r="I133" s="18"/>
      <c r="J133" s="1"/>
      <c r="K133" s="1"/>
      <c r="L133" s="1"/>
      <c r="M133" s="1"/>
      <c r="N133" s="1"/>
      <c r="O133" s="1"/>
      <c r="P133" s="1"/>
    </row>
    <row r="134" spans="1:16" ht="12" customHeight="1">
      <c r="A134" s="18"/>
      <c r="B134" s="18"/>
      <c r="C134" s="18"/>
      <c r="D134" s="18"/>
      <c r="E134" s="18"/>
      <c r="F134" s="18"/>
      <c r="G134" s="18"/>
      <c r="H134" s="18"/>
      <c r="I134" s="18"/>
      <c r="J134" s="1"/>
      <c r="K134" s="1"/>
      <c r="L134" s="1"/>
      <c r="M134" s="1"/>
      <c r="N134" s="1"/>
      <c r="O134" s="1"/>
      <c r="P134" s="1"/>
    </row>
    <row r="135" spans="1:16" ht="12" customHeight="1">
      <c r="A135" s="18"/>
      <c r="B135" s="18"/>
      <c r="C135" s="18"/>
      <c r="D135" s="18"/>
      <c r="E135" s="18"/>
      <c r="F135" s="18"/>
      <c r="G135" s="18"/>
      <c r="H135" s="18"/>
      <c r="I135" s="18"/>
      <c r="J135" s="1"/>
      <c r="K135" s="1"/>
      <c r="L135" s="1"/>
      <c r="M135" s="1"/>
      <c r="N135" s="1"/>
      <c r="O135" s="1"/>
      <c r="P135" s="1"/>
    </row>
    <row r="136" spans="1:16" ht="12" customHeight="1">
      <c r="A136" s="18"/>
      <c r="B136" s="18"/>
      <c r="C136" s="18"/>
      <c r="D136" s="18"/>
      <c r="E136" s="18"/>
      <c r="F136" s="18"/>
      <c r="G136" s="18"/>
      <c r="H136" s="18"/>
      <c r="I136" s="18"/>
      <c r="J136" s="1"/>
      <c r="K136" s="1"/>
      <c r="L136" s="1"/>
      <c r="M136" s="1"/>
      <c r="N136" s="1"/>
      <c r="O136" s="1"/>
      <c r="P136" s="1"/>
    </row>
    <row r="137" spans="1:16" ht="12" customHeight="1">
      <c r="A137" s="18"/>
      <c r="B137" s="18"/>
      <c r="C137" s="18"/>
      <c r="D137" s="18"/>
      <c r="E137" s="18"/>
      <c r="F137" s="18"/>
      <c r="G137" s="18"/>
      <c r="H137" s="18"/>
      <c r="I137" s="18"/>
      <c r="J137" s="1"/>
      <c r="K137" s="1"/>
      <c r="L137" s="1"/>
      <c r="M137" s="1"/>
      <c r="N137" s="1"/>
      <c r="O137" s="1"/>
      <c r="P137" s="1"/>
    </row>
    <row r="138" spans="1:16" ht="12" customHeight="1">
      <c r="A138" s="18"/>
      <c r="B138" s="18"/>
      <c r="C138" s="18"/>
      <c r="D138" s="18"/>
      <c r="E138" s="18"/>
      <c r="F138" s="18"/>
      <c r="G138" s="18"/>
      <c r="H138" s="18"/>
      <c r="I138" s="18"/>
      <c r="J138" s="1"/>
      <c r="K138" s="1"/>
      <c r="L138" s="1"/>
      <c r="M138" s="1"/>
      <c r="N138" s="1"/>
      <c r="O138" s="1"/>
      <c r="P138" s="1"/>
    </row>
    <row r="139" spans="1:16" ht="12" customHeight="1">
      <c r="A139" s="18"/>
      <c r="B139" s="18"/>
      <c r="C139" s="18"/>
      <c r="D139" s="18"/>
      <c r="E139" s="18"/>
      <c r="F139" s="18"/>
      <c r="G139" s="18"/>
      <c r="H139" s="18"/>
      <c r="I139" s="18"/>
      <c r="J139" s="1"/>
      <c r="K139" s="1"/>
      <c r="L139" s="1"/>
      <c r="M139" s="1"/>
      <c r="N139" s="1"/>
      <c r="O139" s="1"/>
      <c r="P139" s="1"/>
    </row>
    <row r="140" spans="1:16" ht="12" customHeight="1">
      <c r="A140" s="18"/>
      <c r="B140" s="18"/>
      <c r="C140" s="18"/>
      <c r="D140" s="18"/>
      <c r="E140" s="18"/>
      <c r="F140" s="18"/>
      <c r="G140" s="18"/>
      <c r="H140" s="18"/>
      <c r="I140" s="18"/>
      <c r="J140" s="1"/>
      <c r="K140" s="1"/>
      <c r="L140" s="1"/>
      <c r="M140" s="1"/>
      <c r="N140" s="1"/>
      <c r="O140" s="1"/>
      <c r="P140" s="1"/>
    </row>
    <row r="141" spans="1:16" ht="12" customHeight="1">
      <c r="A141" s="18"/>
      <c r="B141" s="18"/>
      <c r="C141" s="18"/>
      <c r="D141" s="18"/>
      <c r="E141" s="18"/>
      <c r="F141" s="18"/>
      <c r="G141" s="18"/>
      <c r="H141" s="18"/>
      <c r="I141" s="18"/>
      <c r="J141" s="1"/>
      <c r="K141" s="1"/>
      <c r="L141" s="1"/>
      <c r="M141" s="1"/>
      <c r="N141" s="1"/>
      <c r="O141" s="1"/>
      <c r="P141" s="1"/>
    </row>
    <row r="142" spans="1:16" ht="12" customHeight="1">
      <c r="A142" s="18"/>
      <c r="B142" s="18"/>
      <c r="C142" s="18"/>
      <c r="D142" s="18"/>
      <c r="E142" s="18"/>
      <c r="F142" s="18"/>
      <c r="G142" s="18"/>
      <c r="H142" s="18"/>
      <c r="I142" s="18"/>
      <c r="J142" s="1"/>
      <c r="K142" s="1"/>
      <c r="L142" s="1"/>
      <c r="M142" s="1"/>
      <c r="N142" s="1"/>
      <c r="O142" s="1"/>
      <c r="P142" s="1"/>
    </row>
    <row r="143" spans="1:16" ht="12" customHeight="1">
      <c r="A143" s="18"/>
      <c r="B143" s="18"/>
      <c r="C143" s="18"/>
      <c r="D143" s="18"/>
      <c r="E143" s="18"/>
      <c r="F143" s="18"/>
      <c r="G143" s="18"/>
      <c r="H143" s="18"/>
      <c r="I143" s="18"/>
      <c r="J143" s="1"/>
      <c r="K143" s="1"/>
      <c r="L143" s="1"/>
      <c r="M143" s="1"/>
      <c r="N143" s="1"/>
      <c r="O143" s="1"/>
      <c r="P143" s="1"/>
    </row>
    <row r="144" spans="1:16" ht="12" customHeight="1">
      <c r="A144" s="18"/>
      <c r="B144" s="18"/>
      <c r="C144" s="18"/>
      <c r="D144" s="18"/>
      <c r="E144" s="18"/>
      <c r="F144" s="18"/>
      <c r="G144" s="18"/>
      <c r="H144" s="18"/>
      <c r="I144" s="18"/>
      <c r="J144" s="1"/>
      <c r="K144" s="1"/>
      <c r="L144" s="1"/>
      <c r="M144" s="1"/>
      <c r="N144" s="1"/>
      <c r="O144" s="1"/>
      <c r="P144" s="1"/>
    </row>
    <row r="145" spans="1:16" ht="12" customHeight="1">
      <c r="A145" s="18"/>
      <c r="B145" s="18"/>
      <c r="C145" s="18"/>
      <c r="D145" s="18"/>
      <c r="E145" s="18"/>
      <c r="F145" s="18"/>
      <c r="G145" s="18"/>
      <c r="H145" s="18"/>
      <c r="I145" s="18"/>
      <c r="J145" s="1"/>
      <c r="K145" s="1"/>
      <c r="L145" s="1"/>
      <c r="M145" s="1"/>
      <c r="N145" s="1"/>
      <c r="O145" s="1"/>
      <c r="P145" s="1"/>
    </row>
    <row r="146" spans="1:16" ht="12" customHeight="1">
      <c r="A146" s="18"/>
      <c r="B146" s="18"/>
      <c r="C146" s="18"/>
      <c r="D146" s="18"/>
      <c r="E146" s="18"/>
      <c r="F146" s="18"/>
      <c r="G146" s="18"/>
      <c r="H146" s="18"/>
      <c r="I146" s="18"/>
      <c r="J146" s="1"/>
      <c r="K146" s="1"/>
      <c r="L146" s="1"/>
      <c r="M146" s="1"/>
      <c r="N146" s="1"/>
      <c r="O146" s="1"/>
      <c r="P146" s="1"/>
    </row>
    <row r="147" spans="1:16" ht="12" customHeight="1">
      <c r="A147" s="18"/>
      <c r="B147" s="18"/>
      <c r="C147" s="18"/>
      <c r="D147" s="18"/>
      <c r="E147" s="18"/>
      <c r="F147" s="18"/>
      <c r="G147" s="18"/>
      <c r="H147" s="18"/>
      <c r="I147" s="18"/>
      <c r="J147" s="1"/>
      <c r="K147" s="1"/>
      <c r="L147" s="1"/>
      <c r="M147" s="1"/>
      <c r="N147" s="1"/>
      <c r="O147" s="1"/>
      <c r="P147" s="1"/>
    </row>
    <row r="148" spans="1:16" ht="12" customHeight="1">
      <c r="A148" s="18"/>
      <c r="B148" s="18"/>
      <c r="C148" s="18"/>
      <c r="D148" s="18"/>
      <c r="E148" s="18"/>
      <c r="F148" s="18"/>
      <c r="G148" s="18"/>
      <c r="H148" s="18"/>
      <c r="I148" s="18"/>
      <c r="J148" s="1"/>
      <c r="K148" s="1"/>
      <c r="L148" s="1"/>
      <c r="M148" s="1"/>
      <c r="N148" s="1"/>
      <c r="O148" s="1"/>
      <c r="P148" s="1"/>
    </row>
    <row r="149" spans="1:16" ht="12" customHeight="1">
      <c r="A149" s="18"/>
      <c r="B149" s="18"/>
      <c r="C149" s="18"/>
      <c r="D149" s="18"/>
      <c r="E149" s="18"/>
      <c r="F149" s="18"/>
      <c r="G149" s="18"/>
      <c r="H149" s="18"/>
      <c r="I149" s="18"/>
      <c r="J149" s="1"/>
      <c r="K149" s="1"/>
      <c r="L149" s="1"/>
      <c r="M149" s="1"/>
      <c r="N149" s="1"/>
      <c r="O149" s="1"/>
      <c r="P149" s="1"/>
    </row>
    <row r="150" spans="1:16" ht="12" customHeight="1">
      <c r="A150" s="18"/>
      <c r="B150" s="18"/>
      <c r="C150" s="18"/>
      <c r="D150" s="18"/>
      <c r="E150" s="18"/>
      <c r="F150" s="18"/>
      <c r="G150" s="18"/>
      <c r="H150" s="18"/>
      <c r="I150" s="18"/>
      <c r="J150" s="1"/>
      <c r="K150" s="1"/>
      <c r="L150" s="1"/>
      <c r="M150" s="1"/>
      <c r="N150" s="1"/>
      <c r="O150" s="1"/>
      <c r="P150" s="1"/>
    </row>
    <row r="151" spans="1:16" ht="12" customHeight="1">
      <c r="A151" s="18"/>
      <c r="B151" s="18"/>
      <c r="C151" s="18"/>
      <c r="D151" s="18"/>
      <c r="E151" s="18"/>
      <c r="F151" s="18"/>
      <c r="G151" s="18"/>
      <c r="H151" s="18"/>
      <c r="I151" s="18"/>
      <c r="J151" s="1"/>
      <c r="K151" s="1"/>
      <c r="L151" s="1"/>
      <c r="M151" s="1"/>
      <c r="N151" s="1"/>
      <c r="O151" s="1"/>
      <c r="P151" s="1"/>
    </row>
    <row r="152" spans="1:16" ht="12" customHeight="1">
      <c r="A152" s="18"/>
      <c r="B152" s="18"/>
      <c r="C152" s="18"/>
      <c r="D152" s="18"/>
      <c r="E152" s="18"/>
      <c r="F152" s="18"/>
      <c r="G152" s="18"/>
      <c r="H152" s="18"/>
      <c r="I152" s="18"/>
      <c r="J152" s="1"/>
      <c r="K152" s="1"/>
      <c r="L152" s="1"/>
      <c r="M152" s="1"/>
      <c r="N152" s="1"/>
      <c r="O152" s="1"/>
      <c r="P152" s="1"/>
    </row>
    <row r="153" spans="1:16" ht="12" customHeight="1">
      <c r="A153" s="18"/>
      <c r="B153" s="18"/>
      <c r="C153" s="18"/>
      <c r="D153" s="18"/>
      <c r="E153" s="18"/>
      <c r="F153" s="18"/>
      <c r="G153" s="18"/>
      <c r="H153" s="18"/>
      <c r="I153" s="18"/>
      <c r="J153" s="1"/>
      <c r="K153" s="1"/>
      <c r="L153" s="1"/>
      <c r="M153" s="1"/>
      <c r="N153" s="1"/>
      <c r="O153" s="1"/>
      <c r="P153" s="1"/>
    </row>
    <row r="154" spans="1:16" ht="12" customHeight="1">
      <c r="A154" s="18"/>
      <c r="B154" s="18"/>
      <c r="C154" s="18"/>
      <c r="D154" s="18"/>
      <c r="E154" s="18"/>
      <c r="F154" s="18"/>
      <c r="G154" s="18"/>
      <c r="H154" s="18"/>
      <c r="I154" s="18"/>
      <c r="J154" s="1"/>
      <c r="K154" s="1"/>
      <c r="L154" s="1"/>
      <c r="M154" s="1"/>
      <c r="N154" s="1"/>
      <c r="O154" s="1"/>
      <c r="P154" s="1"/>
    </row>
    <row r="155" spans="1:16" ht="12" customHeight="1">
      <c r="A155" s="18"/>
      <c r="B155" s="18"/>
      <c r="C155" s="18"/>
      <c r="D155" s="18"/>
      <c r="E155" s="18"/>
      <c r="F155" s="18"/>
      <c r="G155" s="18"/>
      <c r="H155" s="18"/>
      <c r="I155" s="18"/>
      <c r="J155" s="1"/>
      <c r="K155" s="1"/>
      <c r="L155" s="1"/>
      <c r="M155" s="1"/>
      <c r="N155" s="1"/>
      <c r="O155" s="1"/>
      <c r="P155" s="1"/>
    </row>
    <row r="156" spans="1:16" ht="12" customHeight="1">
      <c r="A156" s="18"/>
      <c r="B156" s="18"/>
      <c r="C156" s="18"/>
      <c r="D156" s="18"/>
      <c r="E156" s="18"/>
      <c r="F156" s="18"/>
      <c r="G156" s="18"/>
      <c r="H156" s="18"/>
      <c r="I156" s="18"/>
      <c r="J156" s="1"/>
      <c r="K156" s="1"/>
      <c r="L156" s="1"/>
      <c r="M156" s="1"/>
      <c r="N156" s="1"/>
      <c r="O156" s="1"/>
      <c r="P156" s="1"/>
    </row>
    <row r="157" spans="1:16" ht="12" customHeight="1">
      <c r="A157" s="18"/>
      <c r="B157" s="18"/>
      <c r="C157" s="18"/>
      <c r="D157" s="18"/>
      <c r="E157" s="18"/>
      <c r="F157" s="18"/>
      <c r="G157" s="18"/>
      <c r="H157" s="18"/>
      <c r="I157" s="18"/>
      <c r="J157" s="1"/>
      <c r="K157" s="1"/>
      <c r="L157" s="1"/>
      <c r="M157" s="1"/>
      <c r="N157" s="1"/>
      <c r="O157" s="1"/>
      <c r="P157" s="1"/>
    </row>
    <row r="158" spans="1:16" ht="12" customHeight="1">
      <c r="A158" s="18"/>
      <c r="B158" s="18"/>
      <c r="C158" s="18"/>
      <c r="D158" s="18"/>
      <c r="E158" s="18"/>
      <c r="F158" s="18"/>
      <c r="G158" s="18"/>
      <c r="H158" s="18"/>
      <c r="I158" s="18"/>
      <c r="J158" s="1"/>
      <c r="K158" s="1"/>
      <c r="L158" s="1"/>
      <c r="M158" s="1"/>
      <c r="N158" s="1"/>
      <c r="O158" s="1"/>
      <c r="P158" s="1"/>
    </row>
    <row r="159" spans="1:16" ht="12" customHeight="1">
      <c r="A159" s="18"/>
      <c r="B159" s="18"/>
      <c r="C159" s="18"/>
      <c r="D159" s="18"/>
      <c r="E159" s="18"/>
      <c r="F159" s="18"/>
      <c r="G159" s="18"/>
      <c r="H159" s="18"/>
      <c r="I159" s="18"/>
      <c r="J159" s="1"/>
      <c r="K159" s="1"/>
      <c r="L159" s="1"/>
      <c r="M159" s="1"/>
      <c r="N159" s="1"/>
      <c r="O159" s="1"/>
      <c r="P159" s="1"/>
    </row>
    <row r="160" spans="1:16" ht="12" customHeight="1">
      <c r="A160" s="18"/>
      <c r="B160" s="18"/>
      <c r="C160" s="18"/>
      <c r="D160" s="18"/>
      <c r="E160" s="18"/>
      <c r="F160" s="18"/>
      <c r="G160" s="18"/>
      <c r="H160" s="18"/>
      <c r="I160" s="18"/>
      <c r="J160" s="1"/>
      <c r="K160" s="1"/>
      <c r="L160" s="1"/>
      <c r="M160" s="1"/>
      <c r="N160" s="1"/>
      <c r="O160" s="1"/>
      <c r="P160" s="1"/>
    </row>
    <row r="161" spans="1:16" ht="12" customHeight="1">
      <c r="A161" s="18"/>
      <c r="B161" s="18"/>
      <c r="C161" s="18"/>
      <c r="D161" s="18"/>
      <c r="E161" s="18"/>
      <c r="F161" s="18"/>
      <c r="G161" s="18"/>
      <c r="H161" s="18"/>
      <c r="I161" s="18"/>
      <c r="J161" s="1"/>
      <c r="K161" s="1"/>
      <c r="L161" s="1"/>
      <c r="M161" s="1"/>
      <c r="N161" s="1"/>
      <c r="O161" s="1"/>
      <c r="P161" s="1"/>
    </row>
    <row r="162" spans="1:16" ht="12" customHeight="1">
      <c r="A162" s="18"/>
      <c r="B162" s="18"/>
      <c r="C162" s="18"/>
      <c r="D162" s="18"/>
      <c r="E162" s="18"/>
      <c r="F162" s="18"/>
      <c r="G162" s="18"/>
      <c r="H162" s="18"/>
      <c r="I162" s="18"/>
      <c r="J162" s="1"/>
      <c r="K162" s="1"/>
      <c r="L162" s="1"/>
      <c r="M162" s="1"/>
      <c r="N162" s="1"/>
      <c r="O162" s="1"/>
      <c r="P162" s="1"/>
    </row>
    <row r="163" spans="1:16" ht="12" customHeight="1">
      <c r="A163" s="18"/>
      <c r="B163" s="18"/>
      <c r="C163" s="18"/>
      <c r="D163" s="18"/>
      <c r="E163" s="18"/>
      <c r="F163" s="18"/>
      <c r="G163" s="18"/>
      <c r="H163" s="18"/>
      <c r="I163" s="18"/>
      <c r="J163" s="1"/>
      <c r="K163" s="1"/>
      <c r="L163" s="1"/>
      <c r="M163" s="1"/>
      <c r="N163" s="1"/>
      <c r="O163" s="1"/>
      <c r="P163" s="1"/>
    </row>
    <row r="164" spans="1:16" ht="12" customHeight="1">
      <c r="A164" s="18"/>
      <c r="B164" s="18"/>
      <c r="C164" s="18"/>
      <c r="D164" s="18"/>
      <c r="E164" s="18"/>
      <c r="F164" s="18"/>
      <c r="G164" s="18"/>
      <c r="H164" s="18"/>
      <c r="I164" s="18"/>
      <c r="J164" s="1"/>
      <c r="K164" s="1"/>
      <c r="L164" s="1"/>
      <c r="M164" s="1"/>
      <c r="N164" s="1"/>
      <c r="O164" s="1"/>
      <c r="P164" s="1"/>
    </row>
    <row r="165" spans="1:16" ht="12" customHeight="1">
      <c r="A165" s="18"/>
      <c r="B165" s="18"/>
      <c r="C165" s="18"/>
      <c r="D165" s="18"/>
      <c r="E165" s="18"/>
      <c r="F165" s="18"/>
      <c r="G165" s="18"/>
      <c r="H165" s="18"/>
      <c r="I165" s="18"/>
      <c r="J165" s="1"/>
      <c r="K165" s="1"/>
      <c r="L165" s="1"/>
      <c r="M165" s="1"/>
      <c r="N165" s="1"/>
      <c r="O165" s="1"/>
      <c r="P165" s="1"/>
    </row>
    <row r="166" spans="1:16" ht="12" customHeight="1">
      <c r="A166" s="18"/>
      <c r="B166" s="18"/>
      <c r="C166" s="18"/>
      <c r="D166" s="18"/>
      <c r="E166" s="18"/>
      <c r="F166" s="18"/>
      <c r="G166" s="18"/>
      <c r="H166" s="18"/>
      <c r="I166" s="18"/>
      <c r="J166" s="1"/>
      <c r="K166" s="1"/>
      <c r="L166" s="1"/>
      <c r="M166" s="1"/>
      <c r="N166" s="1"/>
      <c r="O166" s="1"/>
      <c r="P166" s="1"/>
    </row>
    <row r="167" spans="1:16" ht="12" customHeight="1">
      <c r="A167" s="18"/>
      <c r="B167" s="18"/>
      <c r="C167" s="18"/>
      <c r="D167" s="18"/>
      <c r="E167" s="18"/>
      <c r="F167" s="18"/>
      <c r="G167" s="18"/>
      <c r="H167" s="18"/>
      <c r="I167" s="18"/>
      <c r="J167" s="1"/>
      <c r="K167" s="1"/>
      <c r="L167" s="1"/>
      <c r="M167" s="1"/>
      <c r="N167" s="1"/>
      <c r="O167" s="1"/>
      <c r="P167" s="1"/>
    </row>
    <row r="168" spans="1:16" ht="12" customHeight="1">
      <c r="A168" s="18"/>
      <c r="B168" s="18"/>
      <c r="C168" s="18"/>
      <c r="D168" s="18"/>
      <c r="E168" s="18"/>
      <c r="F168" s="18"/>
      <c r="G168" s="18"/>
      <c r="H168" s="18"/>
      <c r="I168" s="18"/>
      <c r="J168" s="1"/>
      <c r="K168" s="1"/>
      <c r="L168" s="1"/>
      <c r="M168" s="1"/>
      <c r="N168" s="1"/>
      <c r="O168" s="1"/>
      <c r="P168" s="1"/>
    </row>
    <row r="169" spans="1:16" ht="12" customHeight="1">
      <c r="A169" s="18"/>
      <c r="B169" s="18"/>
      <c r="C169" s="18"/>
      <c r="D169" s="18"/>
      <c r="E169" s="18"/>
      <c r="F169" s="18"/>
      <c r="G169" s="18"/>
      <c r="H169" s="18"/>
      <c r="I169" s="18"/>
      <c r="J169" s="1"/>
      <c r="K169" s="1"/>
      <c r="L169" s="1"/>
      <c r="M169" s="1"/>
      <c r="N169" s="1"/>
      <c r="O169" s="1"/>
      <c r="P169" s="1"/>
    </row>
    <row r="170" spans="1:16" ht="12" customHeight="1">
      <c r="A170" s="18"/>
      <c r="B170" s="18"/>
      <c r="C170" s="18"/>
      <c r="D170" s="18"/>
      <c r="E170" s="18"/>
      <c r="F170" s="18"/>
      <c r="G170" s="18"/>
      <c r="H170" s="18"/>
      <c r="I170" s="18"/>
      <c r="J170" s="1"/>
      <c r="K170" s="1"/>
      <c r="L170" s="1"/>
      <c r="M170" s="1"/>
      <c r="N170" s="1"/>
      <c r="O170" s="1"/>
      <c r="P170" s="1"/>
    </row>
    <row r="171" spans="1:16" ht="12" customHeight="1">
      <c r="A171" s="18"/>
      <c r="B171" s="18"/>
      <c r="C171" s="18"/>
      <c r="D171" s="18"/>
      <c r="E171" s="18"/>
      <c r="F171" s="18"/>
      <c r="G171" s="18"/>
      <c r="H171" s="18"/>
      <c r="I171" s="18"/>
      <c r="J171" s="1"/>
      <c r="K171" s="1"/>
      <c r="L171" s="1"/>
      <c r="M171" s="1"/>
      <c r="N171" s="1"/>
      <c r="O171" s="1"/>
      <c r="P171" s="1"/>
    </row>
    <row r="172" spans="1:16" ht="12" customHeight="1">
      <c r="A172" s="18"/>
      <c r="B172" s="18"/>
      <c r="C172" s="18"/>
      <c r="D172" s="18"/>
      <c r="E172" s="18"/>
      <c r="F172" s="18"/>
      <c r="G172" s="18"/>
      <c r="H172" s="18"/>
      <c r="I172" s="18"/>
      <c r="J172" s="1"/>
      <c r="K172" s="1"/>
      <c r="L172" s="1"/>
      <c r="M172" s="1"/>
      <c r="N172" s="1"/>
      <c r="O172" s="1"/>
      <c r="P172" s="1"/>
    </row>
    <row r="173" spans="1:16" ht="12" customHeight="1">
      <c r="A173" s="18"/>
      <c r="B173" s="18"/>
      <c r="C173" s="18"/>
      <c r="D173" s="18"/>
      <c r="E173" s="18"/>
      <c r="F173" s="18"/>
      <c r="G173" s="18"/>
      <c r="H173" s="18"/>
      <c r="I173" s="18"/>
      <c r="J173" s="1"/>
      <c r="K173" s="1"/>
      <c r="L173" s="1"/>
      <c r="M173" s="1"/>
      <c r="N173" s="1"/>
      <c r="O173" s="1"/>
      <c r="P173" s="1"/>
    </row>
    <row r="174" spans="1:16" ht="12" customHeight="1">
      <c r="A174" s="18"/>
      <c r="B174" s="18"/>
      <c r="C174" s="18"/>
      <c r="D174" s="18"/>
      <c r="E174" s="18"/>
      <c r="F174" s="18"/>
      <c r="G174" s="18"/>
      <c r="H174" s="18"/>
      <c r="I174" s="18"/>
      <c r="J174" s="1"/>
      <c r="K174" s="1"/>
      <c r="L174" s="1"/>
      <c r="M174" s="1"/>
      <c r="N174" s="1"/>
      <c r="O174" s="1"/>
      <c r="P174" s="1"/>
    </row>
    <row r="175" spans="1:16" ht="12" customHeight="1">
      <c r="A175" s="18"/>
      <c r="B175" s="18"/>
      <c r="C175" s="18"/>
      <c r="D175" s="18"/>
      <c r="E175" s="18"/>
      <c r="F175" s="18"/>
      <c r="G175" s="18"/>
      <c r="H175" s="18"/>
      <c r="I175" s="18"/>
      <c r="J175" s="1"/>
      <c r="K175" s="1"/>
      <c r="L175" s="1"/>
      <c r="M175" s="1"/>
      <c r="N175" s="1"/>
      <c r="O175" s="1"/>
      <c r="P175" s="1"/>
    </row>
    <row r="176" spans="1:16" ht="12" customHeight="1">
      <c r="A176" s="18"/>
      <c r="B176" s="18"/>
      <c r="C176" s="18"/>
      <c r="D176" s="18"/>
      <c r="E176" s="18"/>
      <c r="F176" s="18"/>
      <c r="G176" s="18"/>
      <c r="H176" s="18"/>
      <c r="I176" s="18"/>
      <c r="J176" s="1"/>
      <c r="K176" s="1"/>
      <c r="L176" s="1"/>
      <c r="M176" s="1"/>
      <c r="N176" s="1"/>
      <c r="O176" s="1"/>
      <c r="P176" s="1"/>
    </row>
    <row r="177" spans="1:16" ht="12" customHeight="1">
      <c r="A177" s="18"/>
      <c r="B177" s="18"/>
      <c r="C177" s="18"/>
      <c r="D177" s="18"/>
      <c r="E177" s="18"/>
      <c r="F177" s="18"/>
      <c r="G177" s="18"/>
      <c r="H177" s="18"/>
      <c r="I177" s="18"/>
      <c r="J177" s="1"/>
      <c r="K177" s="1"/>
      <c r="L177" s="1"/>
      <c r="M177" s="1"/>
      <c r="N177" s="1"/>
      <c r="O177" s="1"/>
      <c r="P177" s="1"/>
    </row>
    <row r="178" spans="1:16" ht="12" customHeight="1">
      <c r="A178" s="18"/>
      <c r="B178" s="18"/>
      <c r="C178" s="18"/>
      <c r="D178" s="18"/>
      <c r="E178" s="18"/>
      <c r="F178" s="18"/>
      <c r="G178" s="18"/>
      <c r="H178" s="18"/>
      <c r="I178" s="18"/>
      <c r="J178" s="1"/>
      <c r="K178" s="1"/>
      <c r="L178" s="1"/>
      <c r="M178" s="1"/>
      <c r="N178" s="1"/>
      <c r="O178" s="1"/>
      <c r="P178" s="1"/>
    </row>
    <row r="179" spans="1:16" ht="12" customHeight="1">
      <c r="A179" s="18"/>
      <c r="B179" s="18"/>
      <c r="C179" s="18"/>
      <c r="D179" s="18"/>
      <c r="E179" s="18"/>
      <c r="F179" s="18"/>
      <c r="G179" s="18"/>
      <c r="H179" s="18"/>
      <c r="I179" s="18"/>
      <c r="J179" s="1"/>
      <c r="K179" s="1"/>
      <c r="L179" s="1"/>
      <c r="M179" s="1"/>
      <c r="N179" s="1"/>
      <c r="O179" s="1"/>
      <c r="P179" s="1"/>
    </row>
    <row r="180" spans="1:16" ht="12" customHeight="1">
      <c r="A180" s="18"/>
      <c r="B180" s="18"/>
      <c r="C180" s="18"/>
      <c r="D180" s="18"/>
      <c r="E180" s="18"/>
      <c r="F180" s="18"/>
      <c r="G180" s="18"/>
      <c r="H180" s="18"/>
      <c r="I180" s="18"/>
      <c r="J180" s="1"/>
      <c r="K180" s="1"/>
      <c r="L180" s="1"/>
      <c r="M180" s="1"/>
      <c r="N180" s="1"/>
      <c r="O180" s="1"/>
      <c r="P180" s="1"/>
    </row>
    <row r="181" spans="1:16" ht="12" customHeight="1">
      <c r="A181" s="18"/>
      <c r="B181" s="18"/>
      <c r="C181" s="18"/>
      <c r="D181" s="18"/>
      <c r="E181" s="18"/>
      <c r="F181" s="18"/>
      <c r="G181" s="18"/>
      <c r="H181" s="18"/>
      <c r="I181" s="18"/>
      <c r="J181" s="1"/>
      <c r="K181" s="1"/>
      <c r="L181" s="1"/>
      <c r="M181" s="1"/>
      <c r="N181" s="1"/>
      <c r="O181" s="1"/>
      <c r="P181" s="1"/>
    </row>
    <row r="182" spans="1:16" ht="12" customHeight="1">
      <c r="A182" s="18"/>
      <c r="B182" s="18"/>
      <c r="C182" s="18"/>
      <c r="D182" s="18"/>
      <c r="E182" s="18"/>
      <c r="F182" s="18"/>
      <c r="G182" s="18"/>
      <c r="H182" s="18"/>
      <c r="I182" s="18"/>
      <c r="J182" s="1"/>
      <c r="K182" s="1"/>
      <c r="L182" s="1"/>
      <c r="M182" s="1"/>
      <c r="N182" s="1"/>
      <c r="O182" s="1"/>
      <c r="P182" s="1"/>
    </row>
    <row r="183" spans="1:16" ht="12" customHeight="1">
      <c r="A183" s="18"/>
      <c r="B183" s="18"/>
      <c r="C183" s="18"/>
      <c r="D183" s="18"/>
      <c r="E183" s="18"/>
      <c r="F183" s="18"/>
      <c r="G183" s="18"/>
      <c r="H183" s="18"/>
      <c r="I183" s="18"/>
      <c r="J183" s="1"/>
      <c r="K183" s="1"/>
      <c r="L183" s="1"/>
      <c r="M183" s="1"/>
      <c r="N183" s="1"/>
      <c r="O183" s="1"/>
      <c r="P183" s="1"/>
    </row>
    <row r="184" spans="1:16" ht="12" customHeight="1">
      <c r="A184" s="18"/>
      <c r="B184" s="18"/>
      <c r="C184" s="18"/>
      <c r="D184" s="18"/>
      <c r="E184" s="18"/>
      <c r="F184" s="18"/>
      <c r="G184" s="18"/>
      <c r="H184" s="18"/>
      <c r="I184" s="18"/>
      <c r="J184" s="1"/>
      <c r="K184" s="1"/>
      <c r="L184" s="1"/>
      <c r="M184" s="1"/>
      <c r="N184" s="1"/>
      <c r="O184" s="1"/>
      <c r="P184" s="1"/>
    </row>
    <row r="185" spans="1:16" ht="12" customHeight="1">
      <c r="A185" s="18"/>
      <c r="B185" s="18"/>
      <c r="C185" s="18"/>
      <c r="D185" s="18"/>
      <c r="E185" s="18"/>
      <c r="F185" s="18"/>
      <c r="G185" s="18"/>
      <c r="H185" s="18"/>
      <c r="I185" s="18"/>
      <c r="J185" s="1"/>
      <c r="K185" s="1"/>
      <c r="L185" s="1"/>
      <c r="M185" s="1"/>
      <c r="N185" s="1"/>
      <c r="O185" s="1"/>
      <c r="P185" s="1"/>
    </row>
    <row r="186" spans="1:16" ht="12" customHeight="1">
      <c r="A186" s="18"/>
      <c r="B186" s="18"/>
      <c r="C186" s="18"/>
      <c r="D186" s="18"/>
      <c r="E186" s="18"/>
      <c r="F186" s="18"/>
      <c r="G186" s="18"/>
      <c r="H186" s="18"/>
      <c r="I186" s="18"/>
      <c r="J186" s="1"/>
      <c r="K186" s="1"/>
      <c r="L186" s="1"/>
      <c r="M186" s="1"/>
      <c r="N186" s="1"/>
      <c r="O186" s="1"/>
      <c r="P186" s="1"/>
    </row>
    <row r="187" spans="1:16" ht="12" customHeight="1">
      <c r="A187" s="18"/>
      <c r="B187" s="18"/>
      <c r="C187" s="18"/>
      <c r="D187" s="18"/>
      <c r="E187" s="18"/>
      <c r="F187" s="18"/>
      <c r="G187" s="18"/>
      <c r="H187" s="18"/>
      <c r="I187" s="18"/>
      <c r="J187" s="1"/>
      <c r="K187" s="1"/>
      <c r="L187" s="1"/>
      <c r="M187" s="1"/>
      <c r="N187" s="1"/>
      <c r="O187" s="1"/>
      <c r="P187" s="1"/>
    </row>
    <row r="188" spans="1:16" ht="12" customHeight="1">
      <c r="A188" s="18"/>
      <c r="B188" s="18"/>
      <c r="C188" s="18"/>
      <c r="D188" s="18"/>
      <c r="E188" s="18"/>
      <c r="F188" s="18"/>
      <c r="G188" s="18"/>
      <c r="H188" s="18"/>
      <c r="I188" s="18"/>
      <c r="J188" s="1"/>
      <c r="K188" s="1"/>
      <c r="L188" s="1"/>
      <c r="M188" s="1"/>
      <c r="N188" s="1"/>
      <c r="O188" s="1"/>
      <c r="P188" s="1"/>
    </row>
    <row r="189" spans="1:16" ht="12" customHeight="1">
      <c r="A189" s="18"/>
      <c r="B189" s="18"/>
      <c r="C189" s="18"/>
      <c r="D189" s="18"/>
      <c r="E189" s="18"/>
      <c r="F189" s="18"/>
      <c r="G189" s="18"/>
      <c r="H189" s="18"/>
      <c r="I189" s="18"/>
      <c r="J189" s="1"/>
      <c r="K189" s="1"/>
      <c r="L189" s="1"/>
      <c r="M189" s="1"/>
      <c r="N189" s="1"/>
      <c r="O189" s="1"/>
      <c r="P189" s="1"/>
    </row>
    <row r="190" spans="1:16" ht="12" customHeight="1">
      <c r="A190" s="18"/>
      <c r="B190" s="18"/>
      <c r="C190" s="18"/>
      <c r="D190" s="18"/>
      <c r="E190" s="18"/>
      <c r="F190" s="18"/>
      <c r="G190" s="18"/>
      <c r="H190" s="18"/>
      <c r="I190" s="18"/>
      <c r="J190" s="1"/>
      <c r="K190" s="1"/>
      <c r="L190" s="1"/>
      <c r="M190" s="1"/>
      <c r="N190" s="1"/>
      <c r="O190" s="1"/>
      <c r="P190" s="1"/>
    </row>
    <row r="191" spans="1:16" ht="12" customHeight="1">
      <c r="A191" s="18"/>
      <c r="B191" s="18"/>
      <c r="C191" s="18"/>
      <c r="D191" s="18"/>
      <c r="E191" s="18"/>
      <c r="F191" s="18"/>
      <c r="G191" s="18"/>
      <c r="H191" s="18"/>
      <c r="I191" s="18"/>
      <c r="J191" s="1"/>
      <c r="K191" s="1"/>
      <c r="L191" s="1"/>
      <c r="M191" s="1"/>
      <c r="N191" s="1"/>
      <c r="O191" s="1"/>
      <c r="P191" s="1"/>
    </row>
    <row r="192" spans="1:16" ht="12" customHeight="1">
      <c r="A192" s="18"/>
      <c r="B192" s="18"/>
      <c r="C192" s="18"/>
      <c r="D192" s="18"/>
      <c r="E192" s="18"/>
      <c r="F192" s="18"/>
      <c r="G192" s="18"/>
      <c r="H192" s="18"/>
      <c r="I192" s="18"/>
      <c r="J192" s="1"/>
      <c r="K192" s="1"/>
      <c r="L192" s="1"/>
      <c r="M192" s="1"/>
      <c r="N192" s="1"/>
      <c r="O192" s="1"/>
      <c r="P192" s="1"/>
    </row>
    <row r="193" spans="1:16" ht="12" customHeight="1">
      <c r="A193" s="18"/>
      <c r="B193" s="18"/>
      <c r="C193" s="18"/>
      <c r="D193" s="18"/>
      <c r="E193" s="18"/>
      <c r="F193" s="18"/>
      <c r="G193" s="18"/>
      <c r="H193" s="18"/>
      <c r="I193" s="18"/>
      <c r="J193" s="1"/>
      <c r="K193" s="1"/>
      <c r="L193" s="1"/>
      <c r="M193" s="1"/>
      <c r="N193" s="1"/>
      <c r="O193" s="1"/>
      <c r="P193" s="1"/>
    </row>
    <row r="194" spans="1:16" ht="12" customHeight="1">
      <c r="A194" s="18"/>
      <c r="B194" s="18"/>
      <c r="C194" s="18"/>
      <c r="D194" s="18"/>
      <c r="E194" s="18"/>
      <c r="F194" s="18"/>
      <c r="G194" s="18"/>
      <c r="H194" s="18"/>
      <c r="I194" s="18"/>
      <c r="J194" s="1"/>
      <c r="K194" s="1"/>
      <c r="L194" s="1"/>
      <c r="M194" s="1"/>
      <c r="N194" s="1"/>
      <c r="O194" s="1"/>
      <c r="P194" s="1"/>
    </row>
    <row r="195" spans="1:16" ht="12" customHeight="1">
      <c r="A195" s="18"/>
      <c r="B195" s="18"/>
      <c r="C195" s="18"/>
      <c r="D195" s="18"/>
      <c r="E195" s="18"/>
      <c r="F195" s="18"/>
      <c r="G195" s="18"/>
      <c r="H195" s="18"/>
      <c r="I195" s="18"/>
      <c r="J195" s="1"/>
      <c r="K195" s="1"/>
      <c r="L195" s="1"/>
      <c r="M195" s="1"/>
      <c r="N195" s="1"/>
      <c r="O195" s="1"/>
      <c r="P195" s="1"/>
    </row>
    <row r="196" spans="1:16" ht="12" customHeight="1">
      <c r="A196" s="18"/>
      <c r="B196" s="18"/>
      <c r="C196" s="18"/>
      <c r="D196" s="18"/>
      <c r="E196" s="18"/>
      <c r="F196" s="18"/>
      <c r="G196" s="18"/>
      <c r="H196" s="18"/>
      <c r="I196" s="18"/>
      <c r="J196" s="1"/>
      <c r="K196" s="1"/>
      <c r="L196" s="1"/>
      <c r="M196" s="1"/>
      <c r="N196" s="1"/>
      <c r="O196" s="1"/>
      <c r="P196" s="1"/>
    </row>
    <row r="197" spans="1:16" ht="12" customHeight="1">
      <c r="A197" s="18"/>
      <c r="B197" s="18"/>
      <c r="C197" s="18"/>
      <c r="D197" s="18"/>
      <c r="E197" s="18"/>
      <c r="F197" s="18"/>
      <c r="G197" s="18"/>
      <c r="H197" s="18"/>
      <c r="I197" s="18"/>
      <c r="J197" s="1"/>
      <c r="K197" s="1"/>
      <c r="L197" s="1"/>
      <c r="M197" s="1"/>
      <c r="N197" s="1"/>
      <c r="O197" s="1"/>
      <c r="P197" s="1"/>
    </row>
    <row r="198" spans="1:16" ht="12" customHeight="1">
      <c r="A198" s="18"/>
      <c r="B198" s="18"/>
      <c r="C198" s="18"/>
      <c r="D198" s="18"/>
      <c r="E198" s="18"/>
      <c r="F198" s="18"/>
      <c r="G198" s="18"/>
      <c r="H198" s="18"/>
      <c r="I198" s="18"/>
      <c r="J198" s="1"/>
      <c r="K198" s="1"/>
      <c r="L198" s="1"/>
      <c r="M198" s="1"/>
      <c r="N198" s="1"/>
      <c r="O198" s="1"/>
      <c r="P198" s="1"/>
    </row>
    <row r="199" spans="1:16" ht="12" customHeight="1">
      <c r="A199" s="18"/>
      <c r="B199" s="18"/>
      <c r="C199" s="18"/>
      <c r="D199" s="18"/>
      <c r="E199" s="18"/>
      <c r="F199" s="18"/>
      <c r="G199" s="18"/>
      <c r="H199" s="18"/>
      <c r="I199" s="18"/>
      <c r="J199" s="1"/>
      <c r="K199" s="1"/>
      <c r="L199" s="1"/>
      <c r="M199" s="1"/>
      <c r="N199" s="1"/>
      <c r="O199" s="1"/>
      <c r="P199" s="1"/>
    </row>
    <row r="200" spans="1:16" ht="12" customHeight="1">
      <c r="A200" s="18"/>
      <c r="B200" s="18"/>
      <c r="C200" s="18"/>
      <c r="D200" s="18"/>
      <c r="E200" s="18"/>
      <c r="F200" s="18"/>
      <c r="G200" s="18"/>
      <c r="H200" s="18"/>
      <c r="I200" s="18"/>
      <c r="J200" s="1"/>
      <c r="K200" s="1"/>
      <c r="L200" s="1"/>
      <c r="M200" s="1"/>
      <c r="N200" s="1"/>
      <c r="O200" s="1"/>
      <c r="P200" s="1"/>
    </row>
    <row r="201" spans="1:16" ht="12" customHeight="1">
      <c r="A201" s="18"/>
      <c r="B201" s="18"/>
      <c r="C201" s="18"/>
      <c r="D201" s="18"/>
      <c r="E201" s="18"/>
      <c r="F201" s="18"/>
      <c r="G201" s="18"/>
      <c r="H201" s="18"/>
      <c r="I201" s="18"/>
      <c r="J201" s="1"/>
      <c r="K201" s="1"/>
      <c r="L201" s="1"/>
      <c r="M201" s="1"/>
      <c r="N201" s="1"/>
      <c r="O201" s="1"/>
      <c r="P201" s="1"/>
    </row>
    <row r="202" spans="1:16" ht="12" customHeight="1">
      <c r="A202" s="18"/>
      <c r="B202" s="18"/>
      <c r="C202" s="18"/>
      <c r="D202" s="18"/>
      <c r="E202" s="18"/>
      <c r="F202" s="18"/>
      <c r="G202" s="18"/>
      <c r="H202" s="18"/>
      <c r="I202" s="18"/>
      <c r="J202" s="1"/>
      <c r="K202" s="1"/>
      <c r="L202" s="1"/>
      <c r="M202" s="1"/>
      <c r="N202" s="1"/>
      <c r="O202" s="1"/>
      <c r="P202" s="1"/>
    </row>
    <row r="203" spans="1:16" ht="12" customHeight="1">
      <c r="A203" s="18"/>
      <c r="B203" s="18"/>
      <c r="C203" s="18"/>
      <c r="D203" s="18"/>
      <c r="E203" s="18"/>
      <c r="F203" s="18"/>
      <c r="G203" s="18"/>
      <c r="H203" s="18"/>
      <c r="I203" s="18"/>
      <c r="J203" s="1"/>
      <c r="K203" s="1"/>
      <c r="L203" s="1"/>
      <c r="M203" s="1"/>
      <c r="N203" s="1"/>
      <c r="O203" s="1"/>
      <c r="P203" s="1"/>
    </row>
    <row r="204" spans="1:16" ht="12" customHeight="1">
      <c r="A204" s="18"/>
      <c r="B204" s="18"/>
      <c r="C204" s="18"/>
      <c r="D204" s="18"/>
      <c r="E204" s="18"/>
      <c r="F204" s="18"/>
      <c r="G204" s="18"/>
      <c r="H204" s="18"/>
      <c r="I204" s="18"/>
      <c r="J204" s="1"/>
      <c r="K204" s="1"/>
      <c r="L204" s="1"/>
      <c r="M204" s="1"/>
      <c r="N204" s="1"/>
      <c r="O204" s="1"/>
      <c r="P204" s="1"/>
    </row>
    <row r="205" spans="1:16" ht="12" customHeight="1">
      <c r="A205" s="18"/>
      <c r="B205" s="18"/>
      <c r="C205" s="18"/>
      <c r="D205" s="18"/>
      <c r="E205" s="18"/>
      <c r="F205" s="18"/>
      <c r="G205" s="18"/>
      <c r="H205" s="18"/>
      <c r="I205" s="18"/>
      <c r="J205" s="1"/>
      <c r="K205" s="1"/>
      <c r="L205" s="1"/>
      <c r="M205" s="1"/>
      <c r="N205" s="1"/>
      <c r="O205" s="1"/>
      <c r="P205" s="1"/>
    </row>
    <row r="206" spans="1:16" ht="12" customHeight="1">
      <c r="A206" s="18"/>
      <c r="B206" s="18"/>
      <c r="C206" s="18"/>
      <c r="D206" s="18"/>
      <c r="E206" s="18"/>
      <c r="F206" s="18"/>
      <c r="G206" s="18"/>
      <c r="H206" s="18"/>
      <c r="I206" s="18"/>
      <c r="J206" s="1"/>
      <c r="K206" s="1"/>
      <c r="L206" s="1"/>
      <c r="M206" s="1"/>
      <c r="N206" s="1"/>
      <c r="O206" s="1"/>
      <c r="P206" s="1"/>
    </row>
    <row r="207" spans="1:16" ht="12" customHeight="1">
      <c r="A207" s="18"/>
      <c r="B207" s="18"/>
      <c r="C207" s="18"/>
      <c r="D207" s="18"/>
      <c r="E207" s="18"/>
      <c r="F207" s="18"/>
      <c r="G207" s="18"/>
      <c r="H207" s="18"/>
      <c r="I207" s="18"/>
      <c r="J207" s="1"/>
      <c r="K207" s="1"/>
      <c r="L207" s="1"/>
      <c r="M207" s="1"/>
      <c r="N207" s="1"/>
      <c r="O207" s="1"/>
      <c r="P207" s="1"/>
    </row>
    <row r="208" spans="1:16" ht="12" customHeight="1">
      <c r="A208" s="18"/>
      <c r="B208" s="18"/>
      <c r="C208" s="18"/>
      <c r="D208" s="18"/>
      <c r="E208" s="18"/>
      <c r="F208" s="18"/>
      <c r="G208" s="18"/>
      <c r="H208" s="18"/>
      <c r="I208" s="18"/>
      <c r="J208" s="1"/>
      <c r="K208" s="1"/>
      <c r="L208" s="1"/>
      <c r="M208" s="1"/>
      <c r="N208" s="1"/>
      <c r="O208" s="1"/>
      <c r="P208" s="1"/>
    </row>
    <row r="209" spans="1:16" ht="12" customHeight="1">
      <c r="A209" s="18"/>
      <c r="B209" s="18"/>
      <c r="C209" s="18"/>
      <c r="D209" s="18"/>
      <c r="E209" s="18"/>
      <c r="F209" s="18"/>
      <c r="G209" s="18"/>
      <c r="H209" s="18"/>
      <c r="I209" s="18"/>
      <c r="J209" s="1"/>
      <c r="K209" s="1"/>
      <c r="L209" s="1"/>
      <c r="M209" s="1"/>
      <c r="N209" s="1"/>
      <c r="O209" s="1"/>
      <c r="P209" s="1"/>
    </row>
    <row r="210" spans="1:16" ht="12" customHeight="1">
      <c r="A210" s="18"/>
      <c r="B210" s="18"/>
      <c r="C210" s="18"/>
      <c r="D210" s="18"/>
      <c r="E210" s="18"/>
      <c r="F210" s="18"/>
      <c r="G210" s="18"/>
      <c r="H210" s="18"/>
      <c r="I210" s="18"/>
      <c r="J210" s="1"/>
      <c r="K210" s="1"/>
      <c r="L210" s="1"/>
      <c r="M210" s="1"/>
      <c r="N210" s="1"/>
      <c r="O210" s="1"/>
      <c r="P210" s="1"/>
    </row>
    <row r="211" spans="1:16" ht="12" customHeight="1">
      <c r="A211" s="18"/>
      <c r="B211" s="18"/>
      <c r="C211" s="18"/>
      <c r="D211" s="18"/>
      <c r="E211" s="18"/>
      <c r="F211" s="18"/>
      <c r="G211" s="18"/>
      <c r="H211" s="18"/>
      <c r="I211" s="18"/>
      <c r="J211" s="1"/>
      <c r="K211" s="1"/>
      <c r="L211" s="1"/>
      <c r="M211" s="1"/>
      <c r="N211" s="1"/>
      <c r="O211" s="1"/>
      <c r="P211" s="1"/>
    </row>
    <row r="212" spans="1:16" ht="12" customHeight="1">
      <c r="A212" s="18"/>
      <c r="B212" s="18"/>
      <c r="C212" s="18"/>
      <c r="D212" s="18"/>
      <c r="E212" s="18"/>
      <c r="F212" s="18"/>
      <c r="G212" s="18"/>
      <c r="H212" s="18"/>
      <c r="I212" s="18"/>
      <c r="J212" s="1"/>
      <c r="K212" s="1"/>
      <c r="L212" s="1"/>
      <c r="M212" s="1"/>
      <c r="N212" s="1"/>
      <c r="O212" s="1"/>
      <c r="P212" s="1"/>
    </row>
    <row r="213" spans="1:16" ht="12" customHeight="1">
      <c r="A213" s="18"/>
      <c r="B213" s="18"/>
      <c r="C213" s="18"/>
      <c r="D213" s="18"/>
      <c r="E213" s="18"/>
      <c r="F213" s="18"/>
      <c r="G213" s="18"/>
      <c r="H213" s="18"/>
      <c r="I213" s="18"/>
      <c r="J213" s="1"/>
      <c r="K213" s="1"/>
      <c r="L213" s="1"/>
      <c r="M213" s="1"/>
      <c r="N213" s="1"/>
      <c r="O213" s="1"/>
      <c r="P213" s="1"/>
    </row>
    <row r="214" spans="1:16" ht="12" customHeight="1">
      <c r="A214" s="18"/>
      <c r="B214" s="18"/>
      <c r="C214" s="18"/>
      <c r="D214" s="18"/>
      <c r="E214" s="18"/>
      <c r="F214" s="18"/>
      <c r="G214" s="18"/>
      <c r="H214" s="18"/>
      <c r="I214" s="18"/>
      <c r="J214" s="1"/>
      <c r="K214" s="1"/>
      <c r="L214" s="1"/>
      <c r="M214" s="1"/>
      <c r="N214" s="1"/>
      <c r="O214" s="1"/>
      <c r="P214" s="1"/>
    </row>
    <row r="215" spans="1:16" ht="12" customHeight="1">
      <c r="A215" s="18"/>
      <c r="B215" s="18"/>
      <c r="C215" s="18"/>
      <c r="D215" s="18"/>
      <c r="E215" s="18"/>
      <c r="F215" s="18"/>
      <c r="G215" s="18"/>
      <c r="H215" s="18"/>
      <c r="I215" s="18"/>
      <c r="J215" s="1"/>
      <c r="K215" s="1"/>
      <c r="L215" s="1"/>
      <c r="M215" s="1"/>
      <c r="N215" s="1"/>
      <c r="O215" s="1"/>
      <c r="P215" s="1"/>
    </row>
    <row r="216" spans="1:16" ht="12" customHeight="1">
      <c r="A216" s="18"/>
      <c r="B216" s="18"/>
      <c r="C216" s="18"/>
      <c r="D216" s="18"/>
      <c r="E216" s="18"/>
      <c r="F216" s="18"/>
      <c r="G216" s="18"/>
      <c r="H216" s="18"/>
      <c r="I216" s="18"/>
      <c r="J216" s="1"/>
      <c r="K216" s="1"/>
      <c r="L216" s="1"/>
      <c r="M216" s="1"/>
      <c r="N216" s="1"/>
      <c r="O216" s="1"/>
      <c r="P216" s="1"/>
    </row>
    <row r="217" spans="1:16" ht="12" customHeight="1">
      <c r="A217" s="18"/>
      <c r="B217" s="18"/>
      <c r="C217" s="18"/>
      <c r="D217" s="18"/>
      <c r="E217" s="18"/>
      <c r="F217" s="18"/>
      <c r="G217" s="18"/>
      <c r="H217" s="18"/>
      <c r="I217" s="18"/>
      <c r="J217" s="1"/>
      <c r="K217" s="1"/>
      <c r="L217" s="1"/>
      <c r="M217" s="1"/>
      <c r="N217" s="1"/>
      <c r="O217" s="1"/>
      <c r="P217" s="1"/>
    </row>
    <row r="218" spans="1:16" ht="12" customHeight="1">
      <c r="A218" s="18"/>
      <c r="B218" s="18"/>
      <c r="C218" s="18"/>
      <c r="D218" s="18"/>
      <c r="E218" s="18"/>
      <c r="F218" s="18"/>
      <c r="G218" s="18"/>
      <c r="H218" s="18"/>
      <c r="I218" s="18"/>
      <c r="J218" s="1"/>
      <c r="K218" s="1"/>
      <c r="L218" s="1"/>
      <c r="M218" s="1"/>
      <c r="N218" s="1"/>
      <c r="O218" s="1"/>
      <c r="P218" s="1"/>
    </row>
    <row r="219" spans="1:16" ht="12" customHeight="1">
      <c r="A219" s="18"/>
      <c r="B219" s="18"/>
      <c r="C219" s="18"/>
      <c r="D219" s="18"/>
      <c r="E219" s="18"/>
      <c r="F219" s="18"/>
      <c r="G219" s="18"/>
      <c r="H219" s="18"/>
      <c r="I219" s="18"/>
      <c r="J219" s="1"/>
      <c r="K219" s="1"/>
      <c r="L219" s="1"/>
      <c r="M219" s="1"/>
      <c r="N219" s="1"/>
      <c r="O219" s="1"/>
      <c r="P219" s="1"/>
    </row>
    <row r="220" spans="1:16" ht="12" customHeight="1">
      <c r="A220" s="18"/>
      <c r="B220" s="18"/>
      <c r="C220" s="18"/>
      <c r="D220" s="18"/>
      <c r="E220" s="18"/>
      <c r="F220" s="18"/>
      <c r="G220" s="18"/>
      <c r="H220" s="18"/>
      <c r="I220" s="18"/>
      <c r="J220" s="1"/>
      <c r="K220" s="1"/>
      <c r="L220" s="1"/>
      <c r="M220" s="1"/>
      <c r="N220" s="1"/>
      <c r="O220" s="1"/>
      <c r="P220" s="1"/>
    </row>
    <row r="221" spans="1:16" ht="12" customHeight="1">
      <c r="A221" s="18"/>
      <c r="B221" s="18"/>
      <c r="C221" s="18"/>
      <c r="D221" s="18"/>
      <c r="E221" s="18"/>
      <c r="F221" s="18"/>
      <c r="G221" s="18"/>
      <c r="H221" s="18"/>
      <c r="I221" s="18"/>
      <c r="J221" s="1"/>
      <c r="K221" s="1"/>
      <c r="L221" s="1"/>
      <c r="M221" s="1"/>
      <c r="N221" s="1"/>
      <c r="O221" s="1"/>
      <c r="P221" s="1"/>
    </row>
    <row r="222" spans="1:16" ht="12" customHeight="1">
      <c r="A222" s="18"/>
      <c r="B222" s="18"/>
      <c r="C222" s="18"/>
      <c r="D222" s="18"/>
      <c r="E222" s="18"/>
      <c r="F222" s="18"/>
      <c r="G222" s="18"/>
      <c r="H222" s="18"/>
      <c r="I222" s="18"/>
      <c r="J222" s="1"/>
      <c r="K222" s="1"/>
      <c r="L222" s="1"/>
      <c r="M222" s="1"/>
      <c r="N222" s="1"/>
      <c r="O222" s="1"/>
      <c r="P222" s="1"/>
    </row>
    <row r="223" spans="1:16" ht="12" customHeight="1">
      <c r="A223" s="18"/>
      <c r="B223" s="18"/>
      <c r="C223" s="18"/>
      <c r="D223" s="18"/>
      <c r="E223" s="18"/>
      <c r="F223" s="18"/>
      <c r="G223" s="18"/>
      <c r="H223" s="18"/>
      <c r="I223" s="18"/>
      <c r="J223" s="1"/>
      <c r="K223" s="1"/>
      <c r="L223" s="1"/>
      <c r="M223" s="1"/>
      <c r="N223" s="1"/>
      <c r="O223" s="1"/>
      <c r="P223" s="1"/>
    </row>
    <row r="224" spans="1:16" ht="12" customHeight="1">
      <c r="A224" s="18"/>
      <c r="B224" s="18"/>
      <c r="C224" s="18"/>
      <c r="D224" s="18"/>
      <c r="E224" s="18"/>
      <c r="F224" s="18"/>
      <c r="G224" s="18"/>
      <c r="H224" s="18"/>
      <c r="I224" s="18"/>
      <c r="J224" s="1"/>
      <c r="K224" s="1"/>
      <c r="L224" s="1"/>
      <c r="M224" s="1"/>
      <c r="N224" s="1"/>
      <c r="O224" s="1"/>
      <c r="P224" s="1"/>
    </row>
    <row r="225" spans="1:16" ht="12" customHeight="1">
      <c r="A225" s="18"/>
      <c r="B225" s="18"/>
      <c r="C225" s="18"/>
      <c r="D225" s="18"/>
      <c r="E225" s="18"/>
      <c r="F225" s="18"/>
      <c r="G225" s="18"/>
      <c r="H225" s="18"/>
      <c r="I225" s="18"/>
      <c r="J225" s="1"/>
      <c r="K225" s="1"/>
      <c r="L225" s="1"/>
      <c r="M225" s="1"/>
      <c r="N225" s="1"/>
      <c r="O225" s="1"/>
      <c r="P225" s="1"/>
    </row>
    <row r="226" spans="1:16" ht="12" customHeight="1">
      <c r="A226" s="18"/>
      <c r="B226" s="18"/>
      <c r="C226" s="18"/>
      <c r="D226" s="18"/>
      <c r="E226" s="18"/>
      <c r="F226" s="18"/>
      <c r="G226" s="18"/>
      <c r="H226" s="18"/>
      <c r="I226" s="18"/>
      <c r="J226" s="1"/>
      <c r="K226" s="1"/>
      <c r="L226" s="1"/>
      <c r="M226" s="1"/>
      <c r="N226" s="1"/>
      <c r="O226" s="1"/>
      <c r="P226" s="1"/>
    </row>
    <row r="227" spans="1:16" ht="12" customHeight="1">
      <c r="A227" s="18"/>
      <c r="B227" s="18"/>
      <c r="C227" s="18"/>
      <c r="D227" s="18"/>
      <c r="E227" s="18"/>
      <c r="F227" s="18"/>
      <c r="G227" s="18"/>
      <c r="H227" s="18"/>
      <c r="I227" s="18"/>
      <c r="J227" s="1"/>
      <c r="K227" s="1"/>
      <c r="L227" s="1"/>
      <c r="M227" s="1"/>
      <c r="N227" s="1"/>
      <c r="O227" s="1"/>
      <c r="P227" s="1"/>
    </row>
    <row r="228" spans="1:16" ht="12" customHeight="1">
      <c r="A228" s="18"/>
      <c r="B228" s="18"/>
      <c r="C228" s="18"/>
      <c r="D228" s="18"/>
      <c r="E228" s="18"/>
      <c r="F228" s="18"/>
      <c r="G228" s="18"/>
      <c r="H228" s="18"/>
      <c r="I228" s="18"/>
      <c r="J228" s="1"/>
      <c r="K228" s="1"/>
      <c r="L228" s="1"/>
      <c r="M228" s="1"/>
      <c r="N228" s="1"/>
      <c r="O228" s="1"/>
      <c r="P228" s="1"/>
    </row>
    <row r="229" spans="1:16" ht="12" customHeight="1">
      <c r="A229" s="18"/>
      <c r="B229" s="18"/>
      <c r="C229" s="18"/>
      <c r="D229" s="18"/>
      <c r="E229" s="18"/>
      <c r="F229" s="18"/>
      <c r="G229" s="18"/>
      <c r="H229" s="18"/>
      <c r="I229" s="18"/>
      <c r="J229" s="1"/>
      <c r="K229" s="1"/>
      <c r="L229" s="1"/>
      <c r="M229" s="1"/>
      <c r="N229" s="1"/>
      <c r="O229" s="1"/>
      <c r="P229" s="1"/>
    </row>
    <row r="230" spans="1:16" ht="12" customHeight="1">
      <c r="A230" s="18"/>
      <c r="B230" s="18"/>
      <c r="C230" s="18"/>
      <c r="D230" s="18"/>
      <c r="E230" s="18"/>
      <c r="F230" s="18"/>
      <c r="G230" s="18"/>
      <c r="H230" s="18"/>
      <c r="I230" s="18"/>
      <c r="J230" s="1"/>
      <c r="K230" s="1"/>
      <c r="L230" s="1"/>
      <c r="M230" s="1"/>
      <c r="N230" s="1"/>
      <c r="O230" s="1"/>
      <c r="P230" s="1"/>
    </row>
    <row r="231" spans="1:16" ht="12" customHeight="1">
      <c r="A231" s="18"/>
      <c r="B231" s="18"/>
      <c r="C231" s="18"/>
      <c r="D231" s="18"/>
      <c r="E231" s="18"/>
      <c r="F231" s="18"/>
      <c r="G231" s="18"/>
      <c r="H231" s="18"/>
      <c r="I231" s="18"/>
      <c r="J231" s="1"/>
      <c r="K231" s="1"/>
      <c r="L231" s="1"/>
      <c r="M231" s="1"/>
      <c r="N231" s="1"/>
      <c r="O231" s="1"/>
      <c r="P231" s="1"/>
    </row>
    <row r="232" spans="1:16" ht="12" customHeight="1">
      <c r="A232" s="18"/>
      <c r="B232" s="18"/>
      <c r="C232" s="18"/>
      <c r="D232" s="18"/>
      <c r="E232" s="18"/>
      <c r="F232" s="18"/>
      <c r="G232" s="18"/>
      <c r="H232" s="18"/>
      <c r="I232" s="18"/>
      <c r="J232" s="1"/>
      <c r="K232" s="1"/>
      <c r="L232" s="1"/>
      <c r="M232" s="1"/>
      <c r="N232" s="1"/>
      <c r="O232" s="1"/>
      <c r="P232" s="1"/>
    </row>
    <row r="233" spans="1:16" ht="12" customHeight="1">
      <c r="A233" s="18"/>
      <c r="B233" s="18"/>
      <c r="C233" s="18"/>
      <c r="D233" s="18"/>
      <c r="E233" s="18"/>
      <c r="F233" s="18"/>
      <c r="G233" s="18"/>
      <c r="H233" s="18"/>
      <c r="I233" s="18"/>
      <c r="J233" s="1"/>
      <c r="K233" s="1"/>
      <c r="L233" s="1"/>
      <c r="M233" s="1"/>
      <c r="N233" s="1"/>
      <c r="O233" s="1"/>
      <c r="P233" s="1"/>
    </row>
    <row r="234" spans="1:16" ht="12" customHeight="1">
      <c r="A234" s="18"/>
      <c r="B234" s="18"/>
      <c r="C234" s="18"/>
      <c r="D234" s="18"/>
      <c r="E234" s="18"/>
      <c r="F234" s="18"/>
      <c r="G234" s="18"/>
      <c r="H234" s="18"/>
      <c r="I234" s="18"/>
      <c r="J234" s="1"/>
      <c r="K234" s="1"/>
      <c r="L234" s="1"/>
      <c r="M234" s="1"/>
      <c r="N234" s="1"/>
      <c r="O234" s="1"/>
      <c r="P234" s="1"/>
    </row>
    <row r="235" spans="1:16" ht="12" customHeight="1">
      <c r="A235" s="18"/>
      <c r="B235" s="18"/>
      <c r="C235" s="18"/>
      <c r="D235" s="18"/>
      <c r="E235" s="18"/>
      <c r="F235" s="18"/>
      <c r="G235" s="18"/>
      <c r="H235" s="18"/>
      <c r="I235" s="18"/>
      <c r="J235" s="1"/>
      <c r="K235" s="1"/>
      <c r="L235" s="1"/>
      <c r="M235" s="1"/>
      <c r="N235" s="1"/>
      <c r="O235" s="1"/>
      <c r="P235" s="1"/>
    </row>
    <row r="236" spans="1:16" ht="12" customHeight="1">
      <c r="A236" s="18"/>
      <c r="B236" s="18"/>
      <c r="C236" s="18"/>
      <c r="D236" s="18"/>
      <c r="E236" s="18"/>
      <c r="F236" s="18"/>
      <c r="G236" s="18"/>
      <c r="H236" s="18"/>
      <c r="I236" s="18"/>
      <c r="J236" s="1"/>
      <c r="K236" s="1"/>
      <c r="L236" s="1"/>
      <c r="M236" s="1"/>
      <c r="N236" s="1"/>
      <c r="O236" s="1"/>
      <c r="P236" s="1"/>
    </row>
    <row r="237" spans="1:16" ht="12" customHeight="1">
      <c r="A237" s="18"/>
      <c r="B237" s="18"/>
      <c r="C237" s="18"/>
      <c r="D237" s="18"/>
      <c r="E237" s="18"/>
      <c r="F237" s="18"/>
      <c r="G237" s="18"/>
      <c r="H237" s="18"/>
      <c r="I237" s="18"/>
      <c r="J237" s="1"/>
      <c r="K237" s="1"/>
      <c r="L237" s="1"/>
      <c r="M237" s="1"/>
      <c r="N237" s="1"/>
      <c r="O237" s="1"/>
      <c r="P237" s="1"/>
    </row>
    <row r="238" spans="1:16" ht="12" customHeight="1">
      <c r="A238" s="18"/>
      <c r="B238" s="18"/>
      <c r="C238" s="18"/>
      <c r="D238" s="18"/>
      <c r="E238" s="18"/>
      <c r="F238" s="18"/>
      <c r="G238" s="18"/>
      <c r="H238" s="18"/>
      <c r="I238" s="18"/>
      <c r="J238" s="1"/>
      <c r="K238" s="1"/>
      <c r="L238" s="1"/>
      <c r="M238" s="1"/>
      <c r="N238" s="1"/>
      <c r="O238" s="1"/>
      <c r="P238" s="1"/>
    </row>
    <row r="239" spans="1:16" ht="12" customHeight="1">
      <c r="A239" s="18"/>
      <c r="B239" s="18"/>
      <c r="C239" s="18"/>
      <c r="D239" s="18"/>
      <c r="E239" s="18"/>
      <c r="F239" s="18"/>
      <c r="G239" s="18"/>
      <c r="H239" s="18"/>
      <c r="I239" s="18"/>
      <c r="J239" s="1"/>
      <c r="K239" s="1"/>
      <c r="L239" s="1"/>
      <c r="M239" s="1"/>
      <c r="N239" s="1"/>
      <c r="O239" s="1"/>
      <c r="P239" s="1"/>
    </row>
    <row r="240" spans="1:16" ht="12" customHeight="1">
      <c r="A240" s="18"/>
      <c r="B240" s="18"/>
      <c r="C240" s="18"/>
      <c r="D240" s="18"/>
      <c r="E240" s="18"/>
      <c r="F240" s="18"/>
      <c r="G240" s="18"/>
      <c r="H240" s="18"/>
      <c r="I240" s="18"/>
      <c r="J240" s="1"/>
      <c r="K240" s="1"/>
      <c r="L240" s="1"/>
      <c r="M240" s="1"/>
      <c r="N240" s="1"/>
      <c r="O240" s="1"/>
      <c r="P240" s="1"/>
    </row>
    <row r="241" spans="1:16" ht="12" customHeight="1">
      <c r="A241" s="18"/>
      <c r="B241" s="18"/>
      <c r="C241" s="18"/>
      <c r="D241" s="18"/>
      <c r="E241" s="18"/>
      <c r="F241" s="18"/>
      <c r="G241" s="18"/>
      <c r="H241" s="18"/>
      <c r="I241" s="18"/>
      <c r="J241" s="1"/>
      <c r="K241" s="1"/>
      <c r="L241" s="1"/>
      <c r="M241" s="1"/>
      <c r="N241" s="1"/>
      <c r="O241" s="1"/>
      <c r="P241" s="1"/>
    </row>
    <row r="242" spans="1:16" ht="12" customHeight="1">
      <c r="A242" s="18"/>
      <c r="B242" s="18"/>
      <c r="C242" s="18"/>
      <c r="D242" s="18"/>
      <c r="E242" s="18"/>
      <c r="F242" s="18"/>
      <c r="G242" s="18"/>
      <c r="H242" s="18"/>
      <c r="I242" s="18"/>
      <c r="J242" s="1"/>
      <c r="K242" s="1"/>
      <c r="L242" s="1"/>
      <c r="M242" s="1"/>
      <c r="N242" s="1"/>
      <c r="O242" s="1"/>
      <c r="P242" s="1"/>
    </row>
    <row r="243" spans="1:16" ht="12" customHeight="1">
      <c r="A243" s="18"/>
      <c r="B243" s="18"/>
      <c r="C243" s="18"/>
      <c r="D243" s="18"/>
      <c r="E243" s="18"/>
      <c r="F243" s="18"/>
      <c r="G243" s="18"/>
      <c r="H243" s="18"/>
      <c r="I243" s="18"/>
      <c r="J243" s="1"/>
      <c r="K243" s="1"/>
      <c r="L243" s="1"/>
      <c r="M243" s="1"/>
      <c r="N243" s="1"/>
      <c r="O243" s="1"/>
      <c r="P243" s="1"/>
    </row>
    <row r="244" spans="1:16" ht="12" customHeight="1">
      <c r="A244" s="18"/>
      <c r="B244" s="18"/>
      <c r="C244" s="18"/>
      <c r="D244" s="18"/>
      <c r="E244" s="18"/>
      <c r="F244" s="18"/>
      <c r="G244" s="18"/>
      <c r="H244" s="18"/>
      <c r="I244" s="18"/>
      <c r="J244" s="1"/>
      <c r="K244" s="1"/>
      <c r="L244" s="1"/>
      <c r="M244" s="1"/>
      <c r="N244" s="1"/>
      <c r="O244" s="1"/>
      <c r="P244" s="1"/>
    </row>
    <row r="245" spans="1:16" ht="12" customHeight="1">
      <c r="A245" s="18"/>
      <c r="B245" s="18"/>
      <c r="C245" s="18"/>
      <c r="D245" s="18"/>
      <c r="E245" s="18"/>
      <c r="F245" s="18"/>
      <c r="G245" s="18"/>
      <c r="H245" s="18"/>
      <c r="I245" s="18"/>
      <c r="J245" s="1"/>
      <c r="K245" s="1"/>
      <c r="L245" s="1"/>
      <c r="M245" s="1"/>
      <c r="N245" s="1"/>
      <c r="O245" s="1"/>
      <c r="P245" s="1"/>
    </row>
    <row r="246" spans="1:16" ht="12" customHeight="1">
      <c r="A246" s="18"/>
      <c r="B246" s="18"/>
      <c r="C246" s="18"/>
      <c r="D246" s="18"/>
      <c r="E246" s="18"/>
      <c r="F246" s="18"/>
      <c r="G246" s="18"/>
      <c r="H246" s="18"/>
      <c r="I246" s="18"/>
      <c r="J246" s="1"/>
      <c r="K246" s="1"/>
      <c r="L246" s="1"/>
      <c r="M246" s="1"/>
      <c r="N246" s="1"/>
      <c r="O246" s="1"/>
      <c r="P246" s="1"/>
    </row>
    <row r="247" spans="1:16" ht="12" customHeight="1">
      <c r="A247" s="18"/>
      <c r="B247" s="18"/>
      <c r="C247" s="18"/>
      <c r="D247" s="18"/>
      <c r="E247" s="18"/>
      <c r="F247" s="18"/>
      <c r="G247" s="18"/>
      <c r="H247" s="18"/>
      <c r="I247" s="18"/>
      <c r="J247" s="1"/>
      <c r="K247" s="1"/>
      <c r="L247" s="1"/>
      <c r="M247" s="1"/>
      <c r="N247" s="1"/>
      <c r="O247" s="1"/>
      <c r="P247" s="1"/>
    </row>
    <row r="248" spans="1:16" ht="12" customHeight="1">
      <c r="A248" s="18"/>
      <c r="B248" s="18"/>
      <c r="C248" s="18"/>
      <c r="D248" s="18"/>
      <c r="E248" s="18"/>
      <c r="F248" s="18"/>
      <c r="G248" s="18"/>
      <c r="H248" s="18"/>
      <c r="I248" s="18"/>
      <c r="J248" s="1"/>
      <c r="K248" s="1"/>
      <c r="L248" s="1"/>
      <c r="M248" s="1"/>
      <c r="N248" s="1"/>
      <c r="O248" s="1"/>
      <c r="P248" s="1"/>
    </row>
    <row r="249" spans="1:16" ht="12" customHeight="1">
      <c r="A249" s="18"/>
      <c r="B249" s="18"/>
      <c r="C249" s="18"/>
      <c r="D249" s="18"/>
      <c r="E249" s="18"/>
      <c r="F249" s="18"/>
      <c r="G249" s="18"/>
      <c r="H249" s="18"/>
      <c r="I249" s="18"/>
      <c r="J249" s="1"/>
      <c r="K249" s="1"/>
      <c r="L249" s="1"/>
      <c r="M249" s="1"/>
      <c r="N249" s="1"/>
      <c r="O249" s="1"/>
      <c r="P249" s="1"/>
    </row>
    <row r="250" spans="1:16" ht="12" customHeight="1">
      <c r="A250" s="18"/>
      <c r="B250" s="18"/>
      <c r="C250" s="18"/>
      <c r="D250" s="18"/>
      <c r="E250" s="18"/>
      <c r="F250" s="18"/>
      <c r="G250" s="18"/>
      <c r="H250" s="18"/>
      <c r="I250" s="18"/>
      <c r="J250" s="1"/>
      <c r="K250" s="1"/>
      <c r="L250" s="1"/>
      <c r="M250" s="1"/>
      <c r="N250" s="1"/>
      <c r="O250" s="1"/>
      <c r="P250" s="1"/>
    </row>
    <row r="251" spans="1:16" ht="12" customHeight="1">
      <c r="A251" s="18"/>
      <c r="B251" s="18"/>
      <c r="C251" s="18"/>
      <c r="D251" s="18"/>
      <c r="E251" s="18"/>
      <c r="F251" s="18"/>
      <c r="G251" s="18"/>
      <c r="H251" s="18"/>
      <c r="I251" s="18"/>
      <c r="J251" s="1"/>
      <c r="K251" s="1"/>
      <c r="L251" s="1"/>
      <c r="M251" s="1"/>
      <c r="N251" s="1"/>
      <c r="O251" s="1"/>
      <c r="P251" s="1"/>
    </row>
    <row r="252" spans="1:16" ht="15.75" customHeight="1">
      <c r="A252" s="18"/>
      <c r="B252" s="18"/>
      <c r="C252" s="18"/>
      <c r="D252" s="18"/>
      <c r="E252" s="18"/>
      <c r="F252" s="18"/>
      <c r="G252" s="18"/>
      <c r="H252" s="18"/>
      <c r="I252" s="18"/>
      <c r="J252" s="1"/>
      <c r="K252" s="1"/>
      <c r="L252" s="1"/>
      <c r="M252" s="1"/>
      <c r="N252" s="1"/>
      <c r="O252" s="1"/>
      <c r="P252" s="1"/>
    </row>
    <row r="253" spans="1:16" ht="15.75" customHeight="1">
      <c r="A253" s="18"/>
      <c r="B253" s="18"/>
      <c r="C253" s="18"/>
      <c r="D253" s="18"/>
      <c r="E253" s="18"/>
      <c r="F253" s="18"/>
      <c r="G253" s="18"/>
      <c r="H253" s="18"/>
      <c r="I253" s="18"/>
      <c r="J253" s="1"/>
      <c r="K253" s="1"/>
      <c r="L253" s="1"/>
      <c r="M253" s="1"/>
      <c r="N253" s="1"/>
      <c r="O253" s="1"/>
      <c r="P253" s="1"/>
    </row>
    <row r="254" spans="1:16" ht="15.75" customHeight="1">
      <c r="A254" s="18"/>
      <c r="B254" s="18"/>
      <c r="C254" s="18"/>
      <c r="D254" s="18"/>
      <c r="E254" s="18"/>
      <c r="F254" s="18"/>
      <c r="G254" s="18"/>
      <c r="H254" s="18"/>
      <c r="I254" s="18"/>
      <c r="J254" s="1"/>
      <c r="K254" s="1"/>
      <c r="L254" s="1"/>
      <c r="M254" s="1"/>
      <c r="N254" s="1"/>
      <c r="O254" s="1"/>
      <c r="P254" s="1"/>
    </row>
    <row r="255" spans="1:16" ht="15.75" customHeight="1">
      <c r="A255" s="18"/>
      <c r="B255" s="18"/>
      <c r="C255" s="18"/>
      <c r="D255" s="18"/>
      <c r="E255" s="18"/>
      <c r="F255" s="18"/>
      <c r="G255" s="18"/>
      <c r="H255" s="18"/>
      <c r="I255" s="18"/>
      <c r="J255" s="1"/>
      <c r="K255" s="1"/>
      <c r="L255" s="1"/>
      <c r="M255" s="1"/>
      <c r="N255" s="1"/>
      <c r="O255" s="1"/>
      <c r="P255" s="1"/>
    </row>
    <row r="256" spans="1:16" ht="15.75" customHeight="1">
      <c r="A256" s="18"/>
      <c r="B256" s="18"/>
      <c r="C256" s="18"/>
      <c r="D256" s="18"/>
      <c r="E256" s="18"/>
      <c r="F256" s="18"/>
      <c r="G256" s="18"/>
      <c r="H256" s="18"/>
      <c r="I256" s="18"/>
      <c r="J256" s="1"/>
      <c r="K256" s="1"/>
      <c r="L256" s="1"/>
      <c r="M256" s="1"/>
      <c r="N256" s="1"/>
      <c r="O256" s="1"/>
      <c r="P256" s="1"/>
    </row>
    <row r="257" spans="1:16" ht="15.75" customHeight="1">
      <c r="A257" s="18"/>
      <c r="B257" s="18"/>
      <c r="C257" s="18"/>
      <c r="D257" s="18"/>
      <c r="E257" s="18"/>
      <c r="F257" s="18"/>
      <c r="G257" s="18"/>
      <c r="H257" s="18"/>
      <c r="I257" s="18"/>
      <c r="J257" s="1"/>
      <c r="K257" s="1"/>
      <c r="L257" s="1"/>
      <c r="M257" s="1"/>
      <c r="N257" s="1"/>
      <c r="O257" s="1"/>
      <c r="P257" s="1"/>
    </row>
    <row r="258" spans="1:16" ht="15.75" customHeight="1">
      <c r="A258" s="18"/>
      <c r="B258" s="18"/>
      <c r="C258" s="18"/>
      <c r="D258" s="18"/>
      <c r="E258" s="18"/>
      <c r="F258" s="18"/>
      <c r="G258" s="18"/>
      <c r="H258" s="18"/>
      <c r="I258" s="18"/>
      <c r="J258" s="1"/>
      <c r="K258" s="1"/>
      <c r="L258" s="1"/>
      <c r="M258" s="1"/>
      <c r="N258" s="1"/>
      <c r="O258" s="1"/>
      <c r="P258" s="1"/>
    </row>
    <row r="259" spans="1:16" ht="15.75" customHeight="1">
      <c r="A259" s="18"/>
      <c r="B259" s="18"/>
      <c r="C259" s="18"/>
      <c r="D259" s="18"/>
      <c r="E259" s="18"/>
      <c r="F259" s="18"/>
      <c r="G259" s="18"/>
      <c r="H259" s="18"/>
      <c r="I259" s="18"/>
      <c r="J259" s="1"/>
      <c r="K259" s="1"/>
      <c r="L259" s="1"/>
      <c r="M259" s="1"/>
      <c r="N259" s="1"/>
      <c r="O259" s="1"/>
      <c r="P259" s="1"/>
    </row>
    <row r="260" spans="1:16" ht="15.75" customHeight="1">
      <c r="A260" s="18"/>
      <c r="B260" s="18"/>
      <c r="C260" s="18"/>
      <c r="D260" s="18"/>
      <c r="E260" s="18"/>
      <c r="F260" s="18"/>
      <c r="G260" s="18"/>
      <c r="H260" s="18"/>
      <c r="I260" s="18"/>
      <c r="J260" s="1"/>
      <c r="K260" s="1"/>
      <c r="L260" s="1"/>
      <c r="M260" s="1"/>
      <c r="N260" s="1"/>
      <c r="O260" s="1"/>
      <c r="P260" s="1"/>
    </row>
    <row r="261" spans="1:16" ht="15.75" customHeight="1">
      <c r="A261" s="18"/>
      <c r="B261" s="18"/>
      <c r="C261" s="18"/>
      <c r="D261" s="18"/>
      <c r="E261" s="18"/>
      <c r="F261" s="18"/>
      <c r="G261" s="18"/>
      <c r="H261" s="18"/>
      <c r="I261" s="18"/>
      <c r="J261" s="1"/>
      <c r="K261" s="1"/>
      <c r="L261" s="1"/>
      <c r="M261" s="1"/>
      <c r="N261" s="1"/>
      <c r="O261" s="1"/>
      <c r="P261" s="1"/>
    </row>
    <row r="262" spans="1:16" ht="15.75" customHeight="1">
      <c r="A262" s="18"/>
      <c r="B262" s="18"/>
      <c r="C262" s="18"/>
      <c r="D262" s="18"/>
      <c r="E262" s="18"/>
      <c r="F262" s="18"/>
      <c r="G262" s="18"/>
      <c r="H262" s="18"/>
      <c r="I262" s="18"/>
      <c r="J262" s="1"/>
      <c r="K262" s="1"/>
      <c r="L262" s="1"/>
      <c r="M262" s="1"/>
      <c r="N262" s="1"/>
      <c r="O262" s="1"/>
      <c r="P262" s="1"/>
    </row>
    <row r="263" spans="1:16" ht="15.75" customHeight="1">
      <c r="A263" s="18"/>
      <c r="B263" s="18"/>
      <c r="C263" s="18"/>
      <c r="D263" s="18"/>
      <c r="E263" s="18"/>
      <c r="F263" s="18"/>
      <c r="G263" s="18"/>
      <c r="H263" s="18"/>
      <c r="I263" s="18"/>
      <c r="J263" s="1"/>
      <c r="K263" s="1"/>
      <c r="L263" s="1"/>
      <c r="M263" s="1"/>
      <c r="N263" s="1"/>
      <c r="O263" s="1"/>
      <c r="P263" s="1"/>
    </row>
    <row r="264" spans="1:16" ht="15.75" customHeight="1">
      <c r="A264" s="1"/>
      <c r="B264" s="1"/>
      <c r="C264" s="1"/>
      <c r="D264" s="1"/>
      <c r="E264" s="1"/>
      <c r="F264" s="1"/>
      <c r="G264" s="1"/>
      <c r="H264" s="1"/>
      <c r="I264" s="1"/>
      <c r="J264" s="1"/>
      <c r="K264" s="1"/>
      <c r="L264" s="1"/>
      <c r="M264" s="1"/>
      <c r="N264" s="1"/>
      <c r="O264" s="1"/>
      <c r="P264" s="1"/>
    </row>
    <row r="265" spans="1:16" ht="15.75" customHeight="1"/>
    <row r="266" spans="1:16" ht="15.75" customHeight="1"/>
    <row r="267" spans="1:16" ht="15.75" customHeight="1"/>
    <row r="268" spans="1:16" ht="15.75" customHeight="1"/>
    <row r="269" spans="1:16" ht="15.75" customHeight="1"/>
    <row r="270" spans="1:16" ht="15.75" customHeight="1"/>
    <row r="271" spans="1:16" ht="15.75" customHeight="1"/>
    <row r="272" spans="1:1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06">
    <mergeCell ref="E25:F25"/>
    <mergeCell ref="G25:H25"/>
    <mergeCell ref="D19:G19"/>
    <mergeCell ref="D20:G20"/>
    <mergeCell ref="D22:G22"/>
    <mergeCell ref="H22:I22"/>
    <mergeCell ref="A23:I23"/>
    <mergeCell ref="A24:I24"/>
    <mergeCell ref="I25:I26"/>
    <mergeCell ref="H20:I20"/>
    <mergeCell ref="D21:G21"/>
    <mergeCell ref="H21:I21"/>
    <mergeCell ref="H19:I19"/>
    <mergeCell ref="A25:D26"/>
    <mergeCell ref="A1:I1"/>
    <mergeCell ref="A2:I2"/>
    <mergeCell ref="A3:C3"/>
    <mergeCell ref="D3:G3"/>
    <mergeCell ref="H3:I3"/>
    <mergeCell ref="A4:C4"/>
    <mergeCell ref="D4:G4"/>
    <mergeCell ref="A5:C5"/>
    <mergeCell ref="D5:G5"/>
    <mergeCell ref="H4:I4"/>
    <mergeCell ref="A6:C6"/>
    <mergeCell ref="D6:G6"/>
    <mergeCell ref="A7:C7"/>
    <mergeCell ref="D7:G7"/>
    <mergeCell ref="D8:G8"/>
    <mergeCell ref="D12:G12"/>
    <mergeCell ref="D13:G13"/>
    <mergeCell ref="D14:G14"/>
    <mergeCell ref="H5:I5"/>
    <mergeCell ref="H6:I6"/>
    <mergeCell ref="H7:I7"/>
    <mergeCell ref="H8:I8"/>
    <mergeCell ref="H11:I11"/>
    <mergeCell ref="D9:G9"/>
    <mergeCell ref="D10:G10"/>
    <mergeCell ref="D11:G11"/>
    <mergeCell ref="H9:I9"/>
    <mergeCell ref="H10:I10"/>
    <mergeCell ref="H14:I14"/>
    <mergeCell ref="H17:I17"/>
    <mergeCell ref="H18:I18"/>
    <mergeCell ref="A8:C8"/>
    <mergeCell ref="A9:C9"/>
    <mergeCell ref="A10:C10"/>
    <mergeCell ref="A11:C11"/>
    <mergeCell ref="A12:C12"/>
    <mergeCell ref="A13:C13"/>
    <mergeCell ref="A14:C14"/>
    <mergeCell ref="H15:I15"/>
    <mergeCell ref="H16:I16"/>
    <mergeCell ref="D15:G15"/>
    <mergeCell ref="A17:C17"/>
    <mergeCell ref="A18:C18"/>
    <mergeCell ref="A19:C19"/>
    <mergeCell ref="A20:C20"/>
    <mergeCell ref="A21:C21"/>
    <mergeCell ref="A22:C22"/>
    <mergeCell ref="D16:G16"/>
    <mergeCell ref="D17:G17"/>
    <mergeCell ref="D18:G18"/>
    <mergeCell ref="H12:I12"/>
    <mergeCell ref="H13:I13"/>
    <mergeCell ref="A29:D29"/>
    <mergeCell ref="A32:I32"/>
    <mergeCell ref="A55:I55"/>
    <mergeCell ref="A56:I56"/>
    <mergeCell ref="A57:I57"/>
    <mergeCell ref="A45:D45"/>
    <mergeCell ref="A46:D46"/>
    <mergeCell ref="A47:D47"/>
    <mergeCell ref="A48:D48"/>
    <mergeCell ref="A30:D30"/>
    <mergeCell ref="A31:D31"/>
    <mergeCell ref="A33:D33"/>
    <mergeCell ref="A34:D34"/>
    <mergeCell ref="A35:D35"/>
    <mergeCell ref="A36:D36"/>
    <mergeCell ref="A37:D37"/>
    <mergeCell ref="A38:D38"/>
    <mergeCell ref="A39:D39"/>
    <mergeCell ref="A27:D27"/>
    <mergeCell ref="A28:D28"/>
    <mergeCell ref="A15:C15"/>
    <mergeCell ref="A16:C16"/>
    <mergeCell ref="A40:D40"/>
    <mergeCell ref="A41:D41"/>
    <mergeCell ref="A69:I69"/>
    <mergeCell ref="A70:I70"/>
    <mergeCell ref="A50:I50"/>
    <mergeCell ref="A52:I52"/>
    <mergeCell ref="A58:I58"/>
    <mergeCell ref="A59:I59"/>
    <mergeCell ref="A42:D42"/>
    <mergeCell ref="A43:D43"/>
    <mergeCell ref="A44:D44"/>
    <mergeCell ref="A53:I53"/>
    <mergeCell ref="A54:I54"/>
    <mergeCell ref="A61:I61"/>
    <mergeCell ref="A62:I62"/>
    <mergeCell ref="A64:I64"/>
    <mergeCell ref="A68:I68"/>
    <mergeCell ref="A51:I51"/>
  </mergeCells>
  <printOptions horizontalCentered="1"/>
  <pageMargins left="0" right="0" top="0" bottom="0" header="0" footer="0"/>
  <pageSetup paperSize="14" scale="69" fitToHeight="0" orientation="portrait" horizontalDpi="4294967295" verticalDpi="4294967295" r:id="rId1"/>
  <ignoredErrors>
    <ignoredError sqref="D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M1000"/>
  <sheetViews>
    <sheetView tabSelected="1" view="pageBreakPreview" zoomScale="120" zoomScaleNormal="120" zoomScaleSheetLayoutView="120" workbookViewId="0">
      <selection activeCell="L39" sqref="L39"/>
    </sheetView>
  </sheetViews>
  <sheetFormatPr defaultColWidth="12.5703125" defaultRowHeight="15" customHeight="1"/>
  <cols>
    <col min="1" max="1" width="19.5703125" customWidth="1"/>
    <col min="2" max="2" width="9.140625" customWidth="1"/>
    <col min="3" max="3" width="9.7109375" customWidth="1"/>
    <col min="4" max="5" width="8.5703125" customWidth="1"/>
    <col min="6" max="6" width="16.140625" customWidth="1"/>
    <col min="7" max="7" width="13.140625" customWidth="1"/>
    <col min="8" max="8" width="14.28515625" customWidth="1"/>
    <col min="9" max="9" width="12" customWidth="1"/>
    <col min="10" max="10" width="13.7109375" customWidth="1"/>
    <col min="11" max="13" width="14.42578125" customWidth="1"/>
    <col min="14" max="16" width="12.5703125" customWidth="1"/>
  </cols>
  <sheetData>
    <row r="1" spans="1:13" ht="22.5" customHeight="1">
      <c r="A1" s="468" t="s">
        <v>712</v>
      </c>
      <c r="B1" s="469"/>
      <c r="C1" s="469"/>
      <c r="D1" s="469"/>
      <c r="E1" s="469"/>
      <c r="F1" s="469"/>
      <c r="G1" s="469"/>
      <c r="H1" s="469"/>
      <c r="I1" s="469"/>
      <c r="J1" s="470"/>
      <c r="K1" s="1"/>
      <c r="L1" s="1"/>
      <c r="M1" s="1"/>
    </row>
    <row r="2" spans="1:13" ht="16.5" customHeight="1">
      <c r="A2" s="665" t="s">
        <v>355</v>
      </c>
      <c r="B2" s="472"/>
      <c r="C2" s="472"/>
      <c r="D2" s="472"/>
      <c r="E2" s="472"/>
      <c r="F2" s="472"/>
      <c r="G2" s="472"/>
      <c r="H2" s="472"/>
      <c r="I2" s="472"/>
      <c r="J2" s="473"/>
      <c r="K2" s="1"/>
      <c r="L2" s="1"/>
      <c r="M2" s="1"/>
    </row>
    <row r="3" spans="1:13" ht="16.5" customHeight="1">
      <c r="A3" s="686" t="s">
        <v>356</v>
      </c>
      <c r="B3" s="405"/>
      <c r="C3" s="405"/>
      <c r="D3" s="405"/>
      <c r="E3" s="406"/>
      <c r="F3" s="686" t="s">
        <v>357</v>
      </c>
      <c r="G3" s="405"/>
      <c r="H3" s="405"/>
      <c r="I3" s="405"/>
      <c r="J3" s="406"/>
      <c r="K3" s="1"/>
      <c r="L3" s="1"/>
      <c r="M3" s="1"/>
    </row>
    <row r="4" spans="1:13" ht="27" customHeight="1">
      <c r="A4" s="268" t="s">
        <v>177</v>
      </c>
      <c r="B4" s="268" t="s">
        <v>27</v>
      </c>
      <c r="C4" s="268" t="s">
        <v>28</v>
      </c>
      <c r="D4" s="481" t="s">
        <v>29</v>
      </c>
      <c r="E4" s="432"/>
      <c r="F4" s="353" t="s">
        <v>26</v>
      </c>
      <c r="G4" s="489" t="s">
        <v>358</v>
      </c>
      <c r="H4" s="417"/>
      <c r="I4" s="481" t="s">
        <v>29</v>
      </c>
      <c r="J4" s="417"/>
      <c r="K4" s="1"/>
      <c r="L4" s="1"/>
      <c r="M4" s="1"/>
    </row>
    <row r="5" spans="1:13" ht="27" customHeight="1">
      <c r="A5" s="354" t="s">
        <v>680</v>
      </c>
      <c r="B5" s="233" t="s">
        <v>359</v>
      </c>
      <c r="C5" s="233" t="s">
        <v>360</v>
      </c>
      <c r="D5" s="694" t="s">
        <v>361</v>
      </c>
      <c r="E5" s="695"/>
      <c r="F5" s="355" t="s">
        <v>684</v>
      </c>
      <c r="G5" s="688">
        <v>3.8</v>
      </c>
      <c r="H5" s="689"/>
      <c r="I5" s="694" t="s">
        <v>45</v>
      </c>
      <c r="J5" s="695"/>
      <c r="K5" s="1"/>
      <c r="L5" s="1"/>
      <c r="M5" s="1"/>
    </row>
    <row r="6" spans="1:13" ht="16.5" customHeight="1">
      <c r="A6" s="356" t="s">
        <v>682</v>
      </c>
      <c r="B6" s="232" t="s">
        <v>362</v>
      </c>
      <c r="C6" s="232" t="s">
        <v>359</v>
      </c>
      <c r="D6" s="696"/>
      <c r="E6" s="697"/>
      <c r="F6" s="692" t="s">
        <v>363</v>
      </c>
      <c r="G6" s="690">
        <v>1.4</v>
      </c>
      <c r="H6" s="516"/>
      <c r="I6" s="696"/>
      <c r="J6" s="697"/>
      <c r="K6" s="1"/>
      <c r="L6" s="1"/>
      <c r="M6" s="1"/>
    </row>
    <row r="7" spans="1:13" ht="16.5" customHeight="1">
      <c r="A7" s="356" t="s">
        <v>683</v>
      </c>
      <c r="B7" s="232" t="s">
        <v>364</v>
      </c>
      <c r="C7" s="232" t="s">
        <v>365</v>
      </c>
      <c r="D7" s="698"/>
      <c r="E7" s="699"/>
      <c r="F7" s="693"/>
      <c r="G7" s="691"/>
      <c r="H7" s="516"/>
      <c r="I7" s="698"/>
      <c r="J7" s="699"/>
      <c r="K7" s="1"/>
      <c r="L7" s="1"/>
      <c r="M7" s="1"/>
    </row>
    <row r="8" spans="1:13" ht="16.5" customHeight="1">
      <c r="A8" s="686" t="s">
        <v>366</v>
      </c>
      <c r="B8" s="405"/>
      <c r="C8" s="405"/>
      <c r="D8" s="405"/>
      <c r="E8" s="405"/>
      <c r="F8" s="405"/>
      <c r="G8" s="405"/>
      <c r="H8" s="405"/>
      <c r="I8" s="405"/>
      <c r="J8" s="406"/>
      <c r="K8" s="1"/>
      <c r="L8" s="1"/>
      <c r="M8" s="1"/>
    </row>
    <row r="9" spans="1:13" ht="16.5" customHeight="1">
      <c r="A9" s="687" t="s">
        <v>367</v>
      </c>
      <c r="B9" s="432"/>
      <c r="C9" s="432"/>
      <c r="D9" s="432"/>
      <c r="E9" s="432"/>
      <c r="F9" s="687" t="s">
        <v>368</v>
      </c>
      <c r="G9" s="432"/>
      <c r="H9" s="432"/>
      <c r="I9" s="432"/>
      <c r="J9" s="417"/>
      <c r="K9" s="1"/>
      <c r="L9" s="1"/>
      <c r="M9" s="1"/>
    </row>
    <row r="10" spans="1:13" ht="16.5" customHeight="1">
      <c r="A10" s="521" t="s">
        <v>26</v>
      </c>
      <c r="B10" s="406"/>
      <c r="C10" s="39" t="s">
        <v>27</v>
      </c>
      <c r="D10" s="521" t="s">
        <v>29</v>
      </c>
      <c r="E10" s="406"/>
      <c r="F10" s="521" t="s">
        <v>26</v>
      </c>
      <c r="G10" s="406"/>
      <c r="H10" s="39" t="s">
        <v>27</v>
      </c>
      <c r="I10" s="521" t="s">
        <v>29</v>
      </c>
      <c r="J10" s="406"/>
      <c r="K10" s="1"/>
      <c r="L10" s="1"/>
      <c r="M10" s="1"/>
    </row>
    <row r="11" spans="1:13" ht="22.5" customHeight="1">
      <c r="A11" s="663" t="s">
        <v>369</v>
      </c>
      <c r="B11" s="516"/>
      <c r="C11" s="357">
        <v>13</v>
      </c>
      <c r="D11" s="694" t="s">
        <v>45</v>
      </c>
      <c r="E11" s="695"/>
      <c r="F11" s="682" t="s">
        <v>686</v>
      </c>
      <c r="G11" s="683"/>
      <c r="H11" s="680">
        <v>41.8</v>
      </c>
      <c r="I11" s="727" t="s">
        <v>45</v>
      </c>
      <c r="J11" s="695"/>
      <c r="K11" s="1"/>
      <c r="L11" s="1"/>
      <c r="M11" s="1"/>
    </row>
    <row r="12" spans="1:13" ht="34.5" customHeight="1">
      <c r="A12" s="663" t="s">
        <v>370</v>
      </c>
      <c r="B12" s="516"/>
      <c r="C12" s="357">
        <v>22.8</v>
      </c>
      <c r="D12" s="696"/>
      <c r="E12" s="697"/>
      <c r="F12" s="684"/>
      <c r="G12" s="685"/>
      <c r="H12" s="681"/>
      <c r="I12" s="728"/>
      <c r="J12" s="697"/>
      <c r="K12" s="1"/>
      <c r="L12" s="1"/>
      <c r="M12" s="1"/>
    </row>
    <row r="13" spans="1:13" ht="42.75" customHeight="1">
      <c r="A13" s="684" t="s">
        <v>657</v>
      </c>
      <c r="B13" s="685"/>
      <c r="C13" s="358">
        <v>20.7</v>
      </c>
      <c r="D13" s="696"/>
      <c r="E13" s="697"/>
      <c r="F13" s="684" t="s">
        <v>685</v>
      </c>
      <c r="G13" s="685"/>
      <c r="H13" s="359">
        <v>50.1</v>
      </c>
      <c r="I13" s="728"/>
      <c r="J13" s="697"/>
      <c r="K13" s="1"/>
      <c r="L13" s="1"/>
      <c r="M13" s="1"/>
    </row>
    <row r="14" spans="1:13" ht="30" customHeight="1">
      <c r="A14" s="684" t="s">
        <v>371</v>
      </c>
      <c r="B14" s="685"/>
      <c r="C14" s="358">
        <v>23.6</v>
      </c>
      <c r="D14" s="696"/>
      <c r="E14" s="697"/>
      <c r="F14" s="684" t="s">
        <v>656</v>
      </c>
      <c r="G14" s="685"/>
      <c r="H14" s="359"/>
      <c r="I14" s="728"/>
      <c r="J14" s="697"/>
      <c r="K14" s="1"/>
      <c r="L14" s="1"/>
      <c r="M14" s="1"/>
    </row>
    <row r="15" spans="1:13" ht="15" customHeight="1">
      <c r="A15" s="663" t="s">
        <v>373</v>
      </c>
      <c r="B15" s="516"/>
      <c r="C15" s="357">
        <v>46.5</v>
      </c>
      <c r="D15" s="696"/>
      <c r="E15" s="697"/>
      <c r="F15" s="724" t="s">
        <v>372</v>
      </c>
      <c r="G15" s="725"/>
      <c r="H15" s="91">
        <v>18902.099999999999</v>
      </c>
      <c r="I15" s="728"/>
      <c r="J15" s="697"/>
      <c r="K15" s="1"/>
      <c r="L15" s="1"/>
      <c r="M15" s="1"/>
    </row>
    <row r="16" spans="1:13" ht="15" customHeight="1">
      <c r="A16" s="663"/>
      <c r="B16" s="516"/>
      <c r="C16" s="91"/>
      <c r="D16" s="698"/>
      <c r="E16" s="699"/>
      <c r="F16" s="724" t="s">
        <v>374</v>
      </c>
      <c r="G16" s="725"/>
      <c r="H16" s="91">
        <v>9916</v>
      </c>
      <c r="I16" s="729"/>
      <c r="J16" s="699"/>
      <c r="K16" s="1"/>
      <c r="L16" s="1"/>
      <c r="M16" s="1"/>
    </row>
    <row r="17" spans="1:13" ht="16.5" customHeight="1">
      <c r="A17" s="686" t="s">
        <v>375</v>
      </c>
      <c r="B17" s="405"/>
      <c r="C17" s="405"/>
      <c r="D17" s="405"/>
      <c r="E17" s="406"/>
      <c r="F17" s="726" t="s">
        <v>376</v>
      </c>
      <c r="G17" s="405"/>
      <c r="H17" s="405"/>
      <c r="I17" s="405"/>
      <c r="J17" s="406"/>
      <c r="K17" s="1"/>
      <c r="L17" s="1"/>
      <c r="M17" s="1"/>
    </row>
    <row r="18" spans="1:13" ht="38.25" customHeight="1">
      <c r="A18" s="514" t="s">
        <v>26</v>
      </c>
      <c r="B18" s="444"/>
      <c r="C18" s="40" t="s">
        <v>377</v>
      </c>
      <c r="D18" s="514" t="s">
        <v>29</v>
      </c>
      <c r="E18" s="444"/>
      <c r="F18" s="514" t="s">
        <v>26</v>
      </c>
      <c r="G18" s="444"/>
      <c r="H18" s="40" t="s">
        <v>378</v>
      </c>
      <c r="I18" s="514" t="s">
        <v>29</v>
      </c>
      <c r="J18" s="444"/>
      <c r="K18" s="1"/>
      <c r="L18" s="1"/>
      <c r="M18" s="1"/>
    </row>
    <row r="19" spans="1:13" s="220" customFormat="1" ht="35.1" customHeight="1">
      <c r="A19" s="663" t="s">
        <v>379</v>
      </c>
      <c r="B19" s="516"/>
      <c r="C19" s="357">
        <v>59.2</v>
      </c>
      <c r="D19" s="694" t="s">
        <v>45</v>
      </c>
      <c r="E19" s="695"/>
      <c r="F19" s="663" t="s">
        <v>380</v>
      </c>
      <c r="G19" s="516"/>
      <c r="H19" s="357">
        <v>29.5</v>
      </c>
      <c r="I19" s="694" t="s">
        <v>45</v>
      </c>
      <c r="J19" s="695"/>
      <c r="K19" s="38"/>
      <c r="L19" s="38"/>
      <c r="M19" s="38"/>
    </row>
    <row r="20" spans="1:13" s="220" customFormat="1" ht="35.1" customHeight="1">
      <c r="A20" s="663" t="s">
        <v>381</v>
      </c>
      <c r="B20" s="516"/>
      <c r="C20" s="357">
        <v>78.900000000000006</v>
      </c>
      <c r="D20" s="696"/>
      <c r="E20" s="697"/>
      <c r="F20" s="663" t="s">
        <v>382</v>
      </c>
      <c r="G20" s="516"/>
      <c r="H20" s="357">
        <v>6.4</v>
      </c>
      <c r="I20" s="696"/>
      <c r="J20" s="697"/>
      <c r="K20" s="38"/>
      <c r="L20" s="38"/>
      <c r="M20" s="38"/>
    </row>
    <row r="21" spans="1:13" s="220" customFormat="1" ht="35.1" customHeight="1">
      <c r="A21" s="663" t="s">
        <v>383</v>
      </c>
      <c r="B21" s="516"/>
      <c r="C21" s="357">
        <v>55.5</v>
      </c>
      <c r="D21" s="696"/>
      <c r="E21" s="697"/>
      <c r="F21" s="663" t="s">
        <v>384</v>
      </c>
      <c r="G21" s="516"/>
      <c r="H21" s="357">
        <v>84.8</v>
      </c>
      <c r="I21" s="696"/>
      <c r="J21" s="697"/>
      <c r="K21" s="38"/>
      <c r="L21" s="38"/>
      <c r="M21" s="38"/>
    </row>
    <row r="22" spans="1:13" s="220" customFormat="1" ht="35.1" customHeight="1">
      <c r="A22" s="663" t="s">
        <v>385</v>
      </c>
      <c r="B22" s="516"/>
      <c r="C22" s="357">
        <v>39.799999999999997</v>
      </c>
      <c r="D22" s="696"/>
      <c r="E22" s="697"/>
      <c r="F22" s="663" t="s">
        <v>386</v>
      </c>
      <c r="G22" s="516"/>
      <c r="H22" s="357">
        <v>32</v>
      </c>
      <c r="I22" s="696"/>
      <c r="J22" s="697"/>
      <c r="K22" s="38"/>
      <c r="L22" s="38"/>
      <c r="M22" s="38"/>
    </row>
    <row r="23" spans="1:13" s="220" customFormat="1" ht="35.1" customHeight="1">
      <c r="A23" s="663" t="s">
        <v>387</v>
      </c>
      <c r="B23" s="516"/>
      <c r="C23" s="357">
        <v>91.6</v>
      </c>
      <c r="D23" s="698"/>
      <c r="E23" s="699"/>
      <c r="F23" s="663" t="s">
        <v>388</v>
      </c>
      <c r="G23" s="516"/>
      <c r="H23" s="357">
        <v>90.9</v>
      </c>
      <c r="I23" s="698"/>
      <c r="J23" s="699"/>
      <c r="K23" s="38"/>
      <c r="L23" s="38"/>
      <c r="M23" s="38"/>
    </row>
    <row r="24" spans="1:13" ht="16.5" customHeight="1">
      <c r="A24" s="717" t="s">
        <v>389</v>
      </c>
      <c r="B24" s="405"/>
      <c r="C24" s="405"/>
      <c r="D24" s="405"/>
      <c r="E24" s="405"/>
      <c r="F24" s="405"/>
      <c r="G24" s="405"/>
      <c r="H24" s="405"/>
      <c r="I24" s="405"/>
      <c r="J24" s="406"/>
      <c r="K24" s="1"/>
      <c r="L24" s="1"/>
      <c r="M24" s="1"/>
    </row>
    <row r="25" spans="1:13" ht="52.5" customHeight="1">
      <c r="A25" s="721" t="s">
        <v>390</v>
      </c>
      <c r="B25" s="721" t="s">
        <v>391</v>
      </c>
      <c r="C25" s="669"/>
      <c r="D25" s="678" t="s">
        <v>392</v>
      </c>
      <c r="E25" s="669"/>
      <c r="F25" s="678" t="s">
        <v>694</v>
      </c>
      <c r="G25" s="669"/>
      <c r="H25" s="31" t="s">
        <v>393</v>
      </c>
      <c r="I25" s="718" t="s">
        <v>394</v>
      </c>
      <c r="J25" s="406"/>
      <c r="K25" s="1"/>
      <c r="L25" s="1"/>
      <c r="M25" s="1"/>
    </row>
    <row r="26" spans="1:13" ht="16.5" customHeight="1">
      <c r="A26" s="722"/>
      <c r="B26" s="723">
        <v>2022</v>
      </c>
      <c r="C26" s="406"/>
      <c r="D26" s="521">
        <v>2022</v>
      </c>
      <c r="E26" s="406"/>
      <c r="F26" s="521">
        <v>2022</v>
      </c>
      <c r="G26" s="406"/>
      <c r="H26" s="720">
        <v>2022</v>
      </c>
      <c r="I26" s="719">
        <v>2022</v>
      </c>
      <c r="J26" s="406"/>
      <c r="K26" s="1"/>
      <c r="L26" s="1"/>
      <c r="M26" s="1"/>
    </row>
    <row r="27" spans="1:13" ht="16.5" customHeight="1">
      <c r="A27" s="490"/>
      <c r="B27" s="39" t="s">
        <v>27</v>
      </c>
      <c r="C27" s="39" t="s">
        <v>28</v>
      </c>
      <c r="D27" s="39" t="s">
        <v>27</v>
      </c>
      <c r="E27" s="39" t="s">
        <v>28</v>
      </c>
      <c r="F27" s="39" t="s">
        <v>27</v>
      </c>
      <c r="G27" s="39" t="s">
        <v>28</v>
      </c>
      <c r="H27" s="499"/>
      <c r="I27" s="139" t="s">
        <v>27</v>
      </c>
      <c r="J27" s="39" t="s">
        <v>28</v>
      </c>
      <c r="K27" s="1"/>
      <c r="L27" s="1"/>
      <c r="M27" s="1"/>
    </row>
    <row r="28" spans="1:13" ht="12" customHeight="1">
      <c r="A28" s="360" t="s">
        <v>395</v>
      </c>
      <c r="B28" s="361">
        <v>210.4</v>
      </c>
      <c r="C28" s="361">
        <v>235</v>
      </c>
      <c r="D28" s="357" t="s">
        <v>52</v>
      </c>
      <c r="E28" s="357" t="s">
        <v>52</v>
      </c>
      <c r="F28" s="362" t="s">
        <v>52</v>
      </c>
      <c r="G28" s="363" t="s">
        <v>52</v>
      </c>
      <c r="H28" s="364">
        <v>0.93</v>
      </c>
      <c r="I28" s="365">
        <v>78.3</v>
      </c>
      <c r="J28" s="366">
        <v>74.5</v>
      </c>
      <c r="K28" s="1"/>
      <c r="L28" s="1"/>
      <c r="M28" s="1"/>
    </row>
    <row r="29" spans="1:13" ht="12" customHeight="1">
      <c r="A29" s="367" t="s">
        <v>245</v>
      </c>
      <c r="B29" s="361">
        <v>8618</v>
      </c>
      <c r="C29" s="361">
        <v>8225.2999999999993</v>
      </c>
      <c r="D29" s="357">
        <v>80.3</v>
      </c>
      <c r="E29" s="357">
        <v>89.5</v>
      </c>
      <c r="F29" s="34" t="s">
        <v>52</v>
      </c>
      <c r="G29" s="229" t="s">
        <v>52</v>
      </c>
      <c r="H29" s="368">
        <v>1.1399999999999999</v>
      </c>
      <c r="I29" s="36">
        <v>75.5</v>
      </c>
      <c r="J29" s="366">
        <v>71.2</v>
      </c>
      <c r="K29" s="1"/>
      <c r="L29" s="1"/>
      <c r="M29" s="1"/>
    </row>
    <row r="30" spans="1:13" ht="12" customHeight="1">
      <c r="A30" s="367" t="s">
        <v>246</v>
      </c>
      <c r="B30" s="361">
        <v>136375.6</v>
      </c>
      <c r="C30" s="361">
        <v>139344.29999999999</v>
      </c>
      <c r="D30" s="357">
        <v>95.3</v>
      </c>
      <c r="E30" s="357">
        <v>97.4</v>
      </c>
      <c r="F30" s="244" t="s">
        <v>52</v>
      </c>
      <c r="G30" s="369" t="s">
        <v>52</v>
      </c>
      <c r="H30" s="370" t="s">
        <v>52</v>
      </c>
      <c r="I30" s="365">
        <v>73.8</v>
      </c>
      <c r="J30" s="366">
        <v>69.900000000000006</v>
      </c>
      <c r="K30" s="1"/>
      <c r="L30" s="1"/>
      <c r="M30" s="1"/>
    </row>
    <row r="31" spans="1:13" ht="12" customHeight="1">
      <c r="A31" s="367" t="s">
        <v>396</v>
      </c>
      <c r="B31" s="361">
        <v>3714.3</v>
      </c>
      <c r="C31" s="361">
        <v>3728.5</v>
      </c>
      <c r="D31" s="371" t="s">
        <v>52</v>
      </c>
      <c r="E31" s="371" t="s">
        <v>52</v>
      </c>
      <c r="F31" s="244" t="s">
        <v>52</v>
      </c>
      <c r="G31" s="369" t="s">
        <v>52</v>
      </c>
      <c r="H31" s="364">
        <v>0.96</v>
      </c>
      <c r="I31" s="36">
        <v>69</v>
      </c>
      <c r="J31" s="366">
        <v>66</v>
      </c>
      <c r="K31" s="1"/>
      <c r="L31" s="1"/>
      <c r="M31" s="1"/>
    </row>
    <row r="32" spans="1:13" ht="12" customHeight="1">
      <c r="A32" s="367" t="s">
        <v>248</v>
      </c>
      <c r="B32" s="361">
        <v>15658.3</v>
      </c>
      <c r="C32" s="361">
        <v>17039.8</v>
      </c>
      <c r="D32" s="357">
        <v>94.6</v>
      </c>
      <c r="E32" s="357">
        <v>96.8</v>
      </c>
      <c r="F32" s="244" t="s">
        <v>397</v>
      </c>
      <c r="G32" s="229">
        <v>90</v>
      </c>
      <c r="H32" s="368">
        <v>1.03</v>
      </c>
      <c r="I32" s="365">
        <v>75.8</v>
      </c>
      <c r="J32" s="366">
        <v>71.3</v>
      </c>
      <c r="K32" s="1"/>
      <c r="L32" s="1"/>
      <c r="M32" s="1"/>
    </row>
    <row r="33" spans="1:13" ht="12" customHeight="1">
      <c r="A33" s="367" t="s">
        <v>249</v>
      </c>
      <c r="B33" s="361">
        <v>29108.9</v>
      </c>
      <c r="C33" s="361">
        <v>26661.4</v>
      </c>
      <c r="D33" s="357" t="s">
        <v>52</v>
      </c>
      <c r="E33" s="357" t="s">
        <v>52</v>
      </c>
      <c r="F33" s="34" t="s">
        <v>52</v>
      </c>
      <c r="G33" s="229" t="s">
        <v>52</v>
      </c>
      <c r="H33" s="368" t="s">
        <v>52</v>
      </c>
      <c r="I33" s="365">
        <v>71.3</v>
      </c>
      <c r="J33" s="366">
        <v>62.8</v>
      </c>
      <c r="K33" s="1"/>
      <c r="L33" s="1"/>
      <c r="M33" s="1"/>
    </row>
    <row r="34" spans="1:13" ht="12" customHeight="1">
      <c r="A34" s="367" t="s">
        <v>398</v>
      </c>
      <c r="B34" s="361">
        <v>55253</v>
      </c>
      <c r="C34" s="361">
        <v>56319.3</v>
      </c>
      <c r="D34" s="357" t="s">
        <v>52</v>
      </c>
      <c r="E34" s="357" t="s">
        <v>52</v>
      </c>
      <c r="F34" s="244" t="s">
        <v>399</v>
      </c>
      <c r="G34" s="229">
        <v>80.3</v>
      </c>
      <c r="H34" s="368">
        <v>1</v>
      </c>
      <c r="I34" s="36">
        <v>77.5</v>
      </c>
      <c r="J34" s="366">
        <v>71.3</v>
      </c>
      <c r="K34" s="1"/>
      <c r="L34" s="1"/>
      <c r="M34" s="1"/>
    </row>
    <row r="35" spans="1:13" ht="12" customHeight="1">
      <c r="A35" s="367" t="s">
        <v>250</v>
      </c>
      <c r="B35" s="361">
        <v>2083</v>
      </c>
      <c r="C35" s="361">
        <v>1990.2</v>
      </c>
      <c r="D35" s="371" t="s">
        <v>52</v>
      </c>
      <c r="E35" s="357" t="s">
        <v>52</v>
      </c>
      <c r="F35" s="34" t="s">
        <v>52</v>
      </c>
      <c r="G35" s="229" t="s">
        <v>52</v>
      </c>
      <c r="H35" s="368" t="s">
        <v>52</v>
      </c>
      <c r="I35" s="365">
        <v>85.2</v>
      </c>
      <c r="J35" s="366">
        <v>80.7</v>
      </c>
      <c r="K35" s="1"/>
      <c r="L35" s="1"/>
      <c r="M35" s="1"/>
    </row>
    <row r="36" spans="1:13" ht="12" customHeight="1">
      <c r="A36" s="367" t="s">
        <v>251</v>
      </c>
      <c r="B36" s="361">
        <v>33840.1</v>
      </c>
      <c r="C36" s="361">
        <v>32249.9</v>
      </c>
      <c r="D36" s="357" t="s">
        <v>52</v>
      </c>
      <c r="E36" s="357" t="s">
        <v>52</v>
      </c>
      <c r="F36" s="244" t="s">
        <v>400</v>
      </c>
      <c r="G36" s="229">
        <v>70.099999999999994</v>
      </c>
      <c r="H36" s="368">
        <v>1.04</v>
      </c>
      <c r="I36" s="36">
        <v>80.7</v>
      </c>
      <c r="J36" s="366">
        <v>73.599999999999994</v>
      </c>
      <c r="K36" s="1"/>
      <c r="L36" s="1"/>
      <c r="M36" s="1"/>
    </row>
    <row r="37" spans="1:13" ht="12" customHeight="1">
      <c r="A37" s="367" t="s">
        <v>401</v>
      </c>
      <c r="B37" s="361">
        <v>49858</v>
      </c>
      <c r="C37" s="361">
        <v>49603.7</v>
      </c>
      <c r="D37" s="357">
        <v>95.1</v>
      </c>
      <c r="E37" s="357">
        <v>97.2</v>
      </c>
      <c r="F37" s="34" t="s">
        <v>52</v>
      </c>
      <c r="G37" s="229" t="s">
        <v>52</v>
      </c>
      <c r="H37" s="368">
        <v>0.91</v>
      </c>
      <c r="I37" s="36">
        <v>76.400000000000006</v>
      </c>
      <c r="J37" s="366">
        <v>71.099999999999994</v>
      </c>
      <c r="K37" s="1"/>
      <c r="L37" s="1"/>
      <c r="M37" s="1"/>
    </row>
    <row r="38" spans="1:13" ht="12" customHeight="1">
      <c r="A38" s="372" t="s">
        <v>11</v>
      </c>
      <c r="B38" s="361">
        <f t="shared" ref="B38:C38" si="0">SUM(B28:B37)</f>
        <v>334719.59999999998</v>
      </c>
      <c r="C38" s="361">
        <f t="shared" si="0"/>
        <v>335397.40000000002</v>
      </c>
      <c r="D38" s="373"/>
      <c r="E38" s="374"/>
      <c r="F38" s="375"/>
      <c r="G38" s="375"/>
      <c r="H38" s="376"/>
      <c r="I38" s="377"/>
      <c r="J38" s="377"/>
      <c r="K38" s="1"/>
      <c r="L38" s="1"/>
      <c r="M38" s="1"/>
    </row>
    <row r="39" spans="1:13" ht="12" customHeight="1">
      <c r="A39" s="708" t="s">
        <v>402</v>
      </c>
      <c r="B39" s="668"/>
      <c r="C39" s="709"/>
      <c r="D39" s="668"/>
      <c r="E39" s="668"/>
      <c r="F39" s="668"/>
      <c r="G39" s="668"/>
      <c r="H39" s="668"/>
      <c r="I39" s="668"/>
      <c r="J39" s="669"/>
      <c r="K39" s="1"/>
      <c r="L39" s="1"/>
      <c r="M39" s="1"/>
    </row>
    <row r="40" spans="1:13" ht="9.75" customHeight="1">
      <c r="A40" s="710" t="s">
        <v>215</v>
      </c>
      <c r="B40" s="432"/>
      <c r="C40" s="432"/>
      <c r="D40" s="432"/>
      <c r="E40" s="432"/>
      <c r="F40" s="432"/>
      <c r="G40" s="432"/>
      <c r="H40" s="432"/>
      <c r="I40" s="432"/>
      <c r="J40" s="417"/>
      <c r="K40" s="1"/>
      <c r="L40" s="1"/>
      <c r="M40" s="1"/>
    </row>
    <row r="41" spans="1:13" ht="9.75" customHeight="1">
      <c r="A41" s="711" t="s">
        <v>617</v>
      </c>
      <c r="B41" s="432"/>
      <c r="C41" s="432"/>
      <c r="D41" s="432"/>
      <c r="E41" s="432"/>
      <c r="F41" s="432"/>
      <c r="G41" s="432"/>
      <c r="H41" s="432"/>
      <c r="I41" s="432"/>
      <c r="J41" s="417"/>
      <c r="K41" s="1"/>
      <c r="L41" s="1"/>
      <c r="M41" s="1"/>
    </row>
    <row r="42" spans="1:13" ht="18.75" customHeight="1">
      <c r="A42" s="714" t="s">
        <v>681</v>
      </c>
      <c r="B42" s="715"/>
      <c r="C42" s="715"/>
      <c r="D42" s="715"/>
      <c r="E42" s="715"/>
      <c r="F42" s="715"/>
      <c r="G42" s="715"/>
      <c r="H42" s="715"/>
      <c r="I42" s="715"/>
      <c r="J42" s="716"/>
      <c r="K42" s="1"/>
      <c r="L42" s="1"/>
      <c r="M42" s="1"/>
    </row>
    <row r="43" spans="1:13" ht="9.75" customHeight="1">
      <c r="A43" s="710" t="s">
        <v>403</v>
      </c>
      <c r="B43" s="432"/>
      <c r="C43" s="432"/>
      <c r="D43" s="432"/>
      <c r="E43" s="432"/>
      <c r="F43" s="432"/>
      <c r="G43" s="432"/>
      <c r="H43" s="432"/>
      <c r="I43" s="432"/>
      <c r="J43" s="417"/>
      <c r="K43" s="1"/>
      <c r="L43" s="1"/>
      <c r="M43" s="1"/>
    </row>
    <row r="44" spans="1:13" ht="9" customHeight="1">
      <c r="A44" s="710" t="s">
        <v>404</v>
      </c>
      <c r="B44" s="432"/>
      <c r="C44" s="432"/>
      <c r="D44" s="432"/>
      <c r="E44" s="432"/>
      <c r="F44" s="432"/>
      <c r="G44" s="432"/>
      <c r="H44" s="432"/>
      <c r="I44" s="432"/>
      <c r="J44" s="417"/>
      <c r="K44" s="1"/>
      <c r="L44" s="1"/>
      <c r="M44" s="1"/>
    </row>
    <row r="45" spans="1:13" ht="10.5" customHeight="1">
      <c r="A45" s="710" t="s">
        <v>405</v>
      </c>
      <c r="B45" s="432"/>
      <c r="C45" s="432"/>
      <c r="D45" s="432"/>
      <c r="E45" s="432"/>
      <c r="F45" s="432"/>
      <c r="G45" s="432"/>
      <c r="H45" s="432"/>
      <c r="I45" s="432"/>
      <c r="J45" s="417"/>
      <c r="K45" s="1"/>
      <c r="L45" s="1"/>
      <c r="M45" s="1"/>
    </row>
    <row r="46" spans="1:13" ht="10.5" customHeight="1">
      <c r="A46" s="378" t="s">
        <v>406</v>
      </c>
      <c r="B46" s="379"/>
      <c r="C46" s="380"/>
      <c r="D46" s="380"/>
      <c r="E46" s="380"/>
      <c r="F46" s="380"/>
      <c r="G46" s="380"/>
      <c r="H46" s="380"/>
      <c r="I46" s="380"/>
      <c r="J46" s="381"/>
      <c r="K46" s="1"/>
      <c r="L46" s="1"/>
      <c r="M46" s="1"/>
    </row>
    <row r="47" spans="1:13" ht="10.5" customHeight="1">
      <c r="A47" s="378" t="s">
        <v>407</v>
      </c>
      <c r="B47" s="379"/>
      <c r="C47" s="380"/>
      <c r="D47" s="380"/>
      <c r="E47" s="380"/>
      <c r="F47" s="380"/>
      <c r="G47" s="380"/>
      <c r="H47" s="380"/>
      <c r="I47" s="380"/>
      <c r="J47" s="381"/>
      <c r="K47" s="1"/>
      <c r="L47" s="1"/>
      <c r="M47" s="1"/>
    </row>
    <row r="48" spans="1:13" ht="9.75" customHeight="1">
      <c r="A48" s="710" t="s">
        <v>408</v>
      </c>
      <c r="B48" s="432"/>
      <c r="C48" s="432"/>
      <c r="D48" s="432"/>
      <c r="E48" s="432"/>
      <c r="F48" s="432"/>
      <c r="G48" s="432"/>
      <c r="H48" s="432"/>
      <c r="I48" s="432"/>
      <c r="J48" s="417"/>
      <c r="K48" s="1"/>
      <c r="L48" s="1"/>
      <c r="M48" s="1"/>
    </row>
    <row r="49" spans="1:13" ht="13.5" customHeight="1">
      <c r="A49" s="710" t="s">
        <v>409</v>
      </c>
      <c r="B49" s="432"/>
      <c r="C49" s="432"/>
      <c r="D49" s="432"/>
      <c r="E49" s="432"/>
      <c r="F49" s="432"/>
      <c r="G49" s="432"/>
      <c r="H49" s="432"/>
      <c r="I49" s="432"/>
      <c r="J49" s="417"/>
      <c r="K49" s="1"/>
      <c r="L49" s="1"/>
      <c r="M49" s="1"/>
    </row>
    <row r="50" spans="1:13" ht="9.75" customHeight="1">
      <c r="A50" s="382" t="s">
        <v>92</v>
      </c>
      <c r="B50" s="383"/>
      <c r="C50" s="383"/>
      <c r="D50" s="383"/>
      <c r="E50" s="383"/>
      <c r="F50" s="712"/>
      <c r="G50" s="432"/>
      <c r="H50" s="383"/>
      <c r="I50" s="383"/>
      <c r="J50" s="384"/>
      <c r="K50" s="1"/>
      <c r="L50" s="1"/>
      <c r="M50" s="1"/>
    </row>
    <row r="51" spans="1:13" ht="11.25" customHeight="1">
      <c r="A51" s="385" t="s">
        <v>410</v>
      </c>
      <c r="B51" s="383"/>
      <c r="C51" s="386"/>
      <c r="D51" s="383"/>
      <c r="E51" s="383"/>
      <c r="F51" s="386"/>
      <c r="G51" s="383"/>
      <c r="H51" s="383"/>
      <c r="I51" s="383"/>
      <c r="J51" s="384"/>
      <c r="K51" s="1"/>
      <c r="L51" s="1"/>
      <c r="M51" s="1"/>
    </row>
    <row r="52" spans="1:13" ht="11.25" customHeight="1">
      <c r="A52" s="387" t="s">
        <v>94</v>
      </c>
      <c r="B52" s="383"/>
      <c r="C52" s="386"/>
      <c r="D52" s="383"/>
      <c r="E52" s="383"/>
      <c r="F52" s="383"/>
      <c r="G52" s="383"/>
      <c r="H52" s="383"/>
      <c r="I52" s="383"/>
      <c r="J52" s="384"/>
      <c r="K52" s="1"/>
      <c r="L52" s="1"/>
      <c r="M52" s="1"/>
    </row>
    <row r="53" spans="1:13" ht="11.25" customHeight="1">
      <c r="A53" s="713" t="s">
        <v>411</v>
      </c>
      <c r="B53" s="432"/>
      <c r="C53" s="432"/>
      <c r="D53" s="432"/>
      <c r="E53" s="432"/>
      <c r="F53" s="432"/>
      <c r="G53" s="432"/>
      <c r="H53" s="432"/>
      <c r="I53" s="432"/>
      <c r="J53" s="417"/>
      <c r="K53" s="1"/>
      <c r="L53" s="1"/>
      <c r="M53" s="1"/>
    </row>
    <row r="54" spans="1:13" ht="13.5" customHeight="1">
      <c r="A54" s="700" t="s">
        <v>412</v>
      </c>
      <c r="B54" s="701"/>
      <c r="C54" s="702"/>
      <c r="D54" s="707"/>
      <c r="E54" s="702"/>
      <c r="F54" s="707"/>
      <c r="G54" s="702"/>
      <c r="H54" s="707"/>
      <c r="I54" s="701"/>
      <c r="J54" s="702"/>
      <c r="K54" s="1"/>
      <c r="L54" s="1"/>
      <c r="M54" s="1"/>
    </row>
    <row r="55" spans="1:13" ht="11.25" customHeight="1">
      <c r="A55" s="700" t="s">
        <v>413</v>
      </c>
      <c r="B55" s="701"/>
      <c r="C55" s="701"/>
      <c r="D55" s="701"/>
      <c r="E55" s="701"/>
      <c r="F55" s="701"/>
      <c r="G55" s="701"/>
      <c r="H55" s="701"/>
      <c r="I55" s="701"/>
      <c r="J55" s="702"/>
      <c r="K55" s="1"/>
      <c r="L55" s="1"/>
      <c r="M55" s="1"/>
    </row>
    <row r="56" spans="1:13" ht="12" customHeight="1">
      <c r="A56" s="700" t="s">
        <v>414</v>
      </c>
      <c r="B56" s="701"/>
      <c r="C56" s="701"/>
      <c r="D56" s="701"/>
      <c r="E56" s="701"/>
      <c r="F56" s="701"/>
      <c r="G56" s="701"/>
      <c r="H56" s="701"/>
      <c r="I56" s="701"/>
      <c r="J56" s="702"/>
      <c r="K56" s="1"/>
      <c r="L56" s="1"/>
      <c r="M56" s="1"/>
    </row>
    <row r="57" spans="1:13" ht="14.25" customHeight="1">
      <c r="A57" s="700" t="s">
        <v>415</v>
      </c>
      <c r="B57" s="701"/>
      <c r="C57" s="701"/>
      <c r="D57" s="701"/>
      <c r="E57" s="701"/>
      <c r="F57" s="701"/>
      <c r="G57" s="701"/>
      <c r="H57" s="701"/>
      <c r="I57" s="701"/>
      <c r="J57" s="702"/>
      <c r="K57" s="1"/>
      <c r="L57" s="1"/>
      <c r="M57" s="1"/>
    </row>
    <row r="58" spans="1:13" ht="14.25" customHeight="1">
      <c r="A58" s="700" t="s">
        <v>416</v>
      </c>
      <c r="B58" s="701"/>
      <c r="C58" s="701"/>
      <c r="D58" s="701"/>
      <c r="E58" s="701"/>
      <c r="F58" s="701"/>
      <c r="G58" s="701"/>
      <c r="H58" s="701"/>
      <c r="I58" s="701"/>
      <c r="J58" s="702"/>
      <c r="K58" s="1"/>
      <c r="L58" s="1"/>
      <c r="M58" s="1"/>
    </row>
    <row r="59" spans="1:13" ht="14.25" customHeight="1">
      <c r="A59" s="700" t="s">
        <v>614</v>
      </c>
      <c r="B59" s="701"/>
      <c r="C59" s="701"/>
      <c r="D59" s="701"/>
      <c r="E59" s="701"/>
      <c r="F59" s="701"/>
      <c r="G59" s="701"/>
      <c r="H59" s="701"/>
      <c r="I59" s="701"/>
      <c r="J59" s="702"/>
      <c r="K59" s="1"/>
      <c r="L59" s="1"/>
      <c r="M59" s="1"/>
    </row>
    <row r="60" spans="1:13" ht="12.75" customHeight="1">
      <c r="A60" s="700" t="s">
        <v>417</v>
      </c>
      <c r="B60" s="701"/>
      <c r="C60" s="701"/>
      <c r="D60" s="701"/>
      <c r="E60" s="701"/>
      <c r="F60" s="701"/>
      <c r="G60" s="701"/>
      <c r="H60" s="701"/>
      <c r="I60" s="701"/>
      <c r="J60" s="702"/>
      <c r="K60" s="1"/>
      <c r="L60" s="1"/>
      <c r="M60" s="1"/>
    </row>
    <row r="61" spans="1:13" ht="12" customHeight="1">
      <c r="A61" s="703"/>
      <c r="B61" s="704"/>
      <c r="C61" s="704"/>
      <c r="D61" s="704"/>
      <c r="E61" s="704"/>
      <c r="F61" s="704"/>
      <c r="G61" s="704"/>
      <c r="H61" s="704"/>
      <c r="I61" s="704"/>
      <c r="J61" s="705"/>
      <c r="K61" s="1"/>
      <c r="L61" s="1"/>
      <c r="M61" s="1"/>
    </row>
    <row r="62" spans="1:13" ht="15.75" customHeight="1">
      <c r="A62" s="18"/>
      <c r="B62" s="18"/>
      <c r="C62" s="18"/>
      <c r="D62" s="18"/>
      <c r="E62" s="18"/>
      <c r="F62" s="18"/>
      <c r="G62" s="18"/>
      <c r="H62" s="42"/>
      <c r="I62" s="42"/>
      <c r="J62" s="42"/>
      <c r="K62" s="1"/>
      <c r="L62" s="1"/>
      <c r="M62" s="1"/>
    </row>
    <row r="63" spans="1:13" ht="12" customHeight="1">
      <c r="A63" s="1"/>
      <c r="B63" s="706"/>
      <c r="C63" s="432"/>
      <c r="D63" s="432"/>
      <c r="E63" s="432"/>
      <c r="F63" s="432"/>
      <c r="G63" s="432"/>
      <c r="H63" s="432"/>
      <c r="I63" s="18"/>
      <c r="J63" s="18"/>
      <c r="K63" s="1"/>
      <c r="L63" s="1"/>
      <c r="M63" s="1"/>
    </row>
    <row r="64" spans="1:13" ht="12" customHeight="1">
      <c r="A64" s="1"/>
      <c r="B64" s="1"/>
      <c r="C64" s="18"/>
      <c r="D64" s="18"/>
      <c r="E64" s="18"/>
      <c r="F64" s="18"/>
      <c r="G64" s="18"/>
      <c r="H64" s="18"/>
      <c r="I64" s="18"/>
      <c r="J64" s="18"/>
      <c r="K64" s="1"/>
      <c r="L64" s="1"/>
      <c r="M64" s="1"/>
    </row>
    <row r="65" spans="1:13" ht="12" customHeight="1">
      <c r="A65" s="1"/>
      <c r="B65" s="1"/>
      <c r="C65" s="18"/>
      <c r="D65" s="18"/>
      <c r="E65" s="18"/>
      <c r="F65" s="18"/>
      <c r="G65" s="18"/>
      <c r="H65" s="18"/>
      <c r="I65" s="18"/>
      <c r="J65" s="18"/>
      <c r="K65" s="1"/>
      <c r="L65" s="1"/>
      <c r="M65" s="1"/>
    </row>
    <row r="66" spans="1:13" ht="12" customHeight="1">
      <c r="A66" s="1"/>
      <c r="B66" s="1"/>
      <c r="C66" s="18"/>
      <c r="D66" s="18"/>
      <c r="E66" s="18"/>
      <c r="F66" s="18"/>
      <c r="G66" s="18"/>
      <c r="H66" s="18"/>
      <c r="I66" s="18"/>
      <c r="J66" s="18"/>
      <c r="K66" s="1"/>
      <c r="L66" s="1"/>
      <c r="M66" s="1"/>
    </row>
    <row r="67" spans="1:13" ht="12" customHeight="1">
      <c r="A67" s="1"/>
      <c r="B67" s="1"/>
      <c r="C67" s="18"/>
      <c r="D67" s="18"/>
      <c r="E67" s="18"/>
      <c r="F67" s="18"/>
      <c r="G67" s="18"/>
      <c r="H67" s="18"/>
      <c r="I67" s="18"/>
      <c r="J67" s="18"/>
      <c r="K67" s="1"/>
      <c r="L67" s="1"/>
      <c r="M67" s="1"/>
    </row>
    <row r="68" spans="1:13" ht="12" customHeight="1">
      <c r="A68" s="1"/>
      <c r="B68" s="1"/>
      <c r="C68" s="18"/>
      <c r="D68" s="18"/>
      <c r="E68" s="18"/>
      <c r="F68" s="18"/>
      <c r="G68" s="18"/>
      <c r="H68" s="18"/>
      <c r="I68" s="18"/>
      <c r="J68" s="18"/>
      <c r="K68" s="1"/>
      <c r="L68" s="1"/>
      <c r="M68" s="1"/>
    </row>
    <row r="69" spans="1:13" ht="12" customHeight="1">
      <c r="A69" s="1"/>
      <c r="B69" s="1"/>
      <c r="C69" s="18"/>
      <c r="D69" s="18"/>
      <c r="E69" s="18"/>
      <c r="F69" s="18"/>
      <c r="G69" s="18"/>
      <c r="H69" s="18"/>
      <c r="I69" s="18"/>
      <c r="J69" s="18"/>
      <c r="K69" s="1"/>
      <c r="L69" s="1"/>
      <c r="M69" s="1"/>
    </row>
    <row r="70" spans="1:13" ht="12" customHeight="1">
      <c r="A70" s="1"/>
      <c r="B70" s="1"/>
      <c r="C70" s="18"/>
      <c r="D70" s="18"/>
      <c r="E70" s="18"/>
      <c r="F70" s="18"/>
      <c r="G70" s="18"/>
      <c r="H70" s="18"/>
      <c r="I70" s="18"/>
      <c r="J70" s="18"/>
      <c r="K70" s="1"/>
      <c r="L70" s="1"/>
      <c r="M70" s="1"/>
    </row>
    <row r="71" spans="1:13" ht="12" customHeight="1">
      <c r="A71" s="1"/>
      <c r="B71" s="1"/>
      <c r="C71" s="18"/>
      <c r="D71" s="18"/>
      <c r="E71" s="18"/>
      <c r="F71" s="18"/>
      <c r="G71" s="18"/>
      <c r="H71" s="18"/>
      <c r="I71" s="18"/>
      <c r="J71" s="18"/>
      <c r="K71" s="1"/>
      <c r="L71" s="1"/>
      <c r="M71" s="1"/>
    </row>
    <row r="72" spans="1:13" ht="12" customHeight="1">
      <c r="A72" s="18"/>
      <c r="B72" s="18"/>
      <c r="C72" s="18"/>
      <c r="D72" s="18"/>
      <c r="E72" s="18"/>
      <c r="F72" s="18"/>
      <c r="G72" s="18"/>
      <c r="H72" s="18"/>
      <c r="I72" s="18"/>
      <c r="J72" s="18"/>
      <c r="K72" s="1"/>
      <c r="L72" s="1"/>
      <c r="M72" s="1"/>
    </row>
    <row r="73" spans="1:13" ht="12" customHeight="1">
      <c r="A73" s="18"/>
      <c r="B73" s="18"/>
      <c r="C73" s="18"/>
      <c r="D73" s="18"/>
      <c r="E73" s="18"/>
      <c r="F73" s="18"/>
      <c r="G73" s="18"/>
      <c r="H73" s="18"/>
      <c r="I73" s="18"/>
      <c r="J73" s="18"/>
      <c r="K73" s="1"/>
      <c r="L73" s="1"/>
      <c r="M73" s="1"/>
    </row>
    <row r="74" spans="1:13" ht="12" customHeight="1">
      <c r="A74" s="18"/>
      <c r="B74" s="18"/>
      <c r="C74" s="18"/>
      <c r="D74" s="18"/>
      <c r="E74" s="18"/>
      <c r="F74" s="18"/>
      <c r="G74" s="18"/>
      <c r="H74" s="18"/>
      <c r="I74" s="18"/>
      <c r="J74" s="18"/>
      <c r="K74" s="1"/>
      <c r="L74" s="1"/>
      <c r="M74" s="1"/>
    </row>
    <row r="75" spans="1:13" ht="12" customHeight="1">
      <c r="A75" s="18"/>
      <c r="B75" s="18"/>
      <c r="C75" s="18"/>
      <c r="D75" s="18"/>
      <c r="E75" s="18"/>
      <c r="F75" s="18"/>
      <c r="G75" s="18"/>
      <c r="H75" s="18"/>
      <c r="I75" s="18"/>
      <c r="J75" s="18"/>
      <c r="K75" s="1"/>
      <c r="L75" s="1"/>
      <c r="M75" s="1"/>
    </row>
    <row r="76" spans="1:13" ht="12" customHeight="1">
      <c r="A76" s="18"/>
      <c r="B76" s="18"/>
      <c r="C76" s="18"/>
      <c r="D76" s="18"/>
      <c r="E76" s="18"/>
      <c r="F76" s="18"/>
      <c r="G76" s="18"/>
      <c r="H76" s="18"/>
      <c r="I76" s="18"/>
      <c r="J76" s="18"/>
      <c r="K76" s="1"/>
      <c r="L76" s="1"/>
      <c r="M76" s="1"/>
    </row>
    <row r="77" spans="1:13" ht="12" customHeight="1">
      <c r="A77" s="18"/>
      <c r="B77" s="18"/>
      <c r="C77" s="18"/>
      <c r="D77" s="18"/>
      <c r="E77" s="18"/>
      <c r="F77" s="18"/>
      <c r="G77" s="18"/>
      <c r="H77" s="18"/>
      <c r="I77" s="18"/>
      <c r="J77" s="18"/>
      <c r="K77" s="1"/>
      <c r="L77" s="1"/>
      <c r="M77" s="1"/>
    </row>
    <row r="78" spans="1:13" ht="12" customHeight="1">
      <c r="A78" s="18"/>
      <c r="B78" s="18"/>
      <c r="C78" s="18"/>
      <c r="D78" s="18"/>
      <c r="E78" s="18"/>
      <c r="F78" s="18"/>
      <c r="G78" s="18"/>
      <c r="H78" s="18"/>
      <c r="I78" s="18"/>
      <c r="J78" s="18"/>
      <c r="K78" s="1"/>
      <c r="L78" s="1"/>
      <c r="M78" s="1"/>
    </row>
    <row r="79" spans="1:13" ht="12" customHeight="1">
      <c r="A79" s="18"/>
      <c r="B79" s="18"/>
      <c r="C79" s="18"/>
      <c r="D79" s="18"/>
      <c r="E79" s="18"/>
      <c r="F79" s="18"/>
      <c r="G79" s="18"/>
      <c r="H79" s="18"/>
      <c r="I79" s="18"/>
      <c r="J79" s="18"/>
      <c r="K79" s="1"/>
      <c r="L79" s="1"/>
      <c r="M79" s="1"/>
    </row>
    <row r="80" spans="1:13" ht="12" customHeight="1">
      <c r="A80" s="18"/>
      <c r="B80" s="18"/>
      <c r="C80" s="18"/>
      <c r="D80" s="18"/>
      <c r="E80" s="18"/>
      <c r="F80" s="18"/>
      <c r="G80" s="18"/>
      <c r="H80" s="18"/>
      <c r="I80" s="18"/>
      <c r="J80" s="18"/>
      <c r="K80" s="1"/>
      <c r="L80" s="1"/>
      <c r="M80" s="1"/>
    </row>
    <row r="81" spans="1:13" ht="12" customHeight="1">
      <c r="A81" s="18"/>
      <c r="B81" s="18"/>
      <c r="C81" s="18"/>
      <c r="D81" s="18"/>
      <c r="E81" s="18"/>
      <c r="F81" s="18"/>
      <c r="G81" s="18"/>
      <c r="H81" s="18"/>
      <c r="I81" s="18"/>
      <c r="J81" s="18"/>
      <c r="K81" s="1"/>
      <c r="L81" s="1"/>
      <c r="M81" s="1"/>
    </row>
    <row r="82" spans="1:13" ht="12" customHeight="1">
      <c r="A82" s="18"/>
      <c r="B82" s="18"/>
      <c r="C82" s="18"/>
      <c r="D82" s="18"/>
      <c r="E82" s="18"/>
      <c r="F82" s="18"/>
      <c r="G82" s="18"/>
      <c r="H82" s="18"/>
      <c r="I82" s="18"/>
      <c r="J82" s="18"/>
      <c r="K82" s="1"/>
      <c r="L82" s="1"/>
      <c r="M82" s="1"/>
    </row>
    <row r="83" spans="1:13" ht="12" customHeight="1">
      <c r="A83" s="18"/>
      <c r="B83" s="18"/>
      <c r="C83" s="18"/>
      <c r="D83" s="18"/>
      <c r="E83" s="18"/>
      <c r="F83" s="18"/>
      <c r="G83" s="18"/>
      <c r="H83" s="18"/>
      <c r="I83" s="18"/>
      <c r="J83" s="18"/>
      <c r="K83" s="1"/>
      <c r="L83" s="1"/>
      <c r="M83" s="1"/>
    </row>
    <row r="84" spans="1:13" ht="12" customHeight="1">
      <c r="A84" s="18"/>
      <c r="B84" s="18"/>
      <c r="C84" s="18"/>
      <c r="D84" s="18"/>
      <c r="E84" s="18"/>
      <c r="F84" s="18"/>
      <c r="G84" s="18"/>
      <c r="H84" s="18"/>
      <c r="I84" s="18"/>
      <c r="J84" s="18"/>
      <c r="K84" s="1"/>
      <c r="L84" s="1"/>
      <c r="M84" s="1"/>
    </row>
    <row r="85" spans="1:13" ht="12" customHeight="1">
      <c r="A85" s="18"/>
      <c r="B85" s="18"/>
      <c r="C85" s="18"/>
      <c r="D85" s="18"/>
      <c r="E85" s="18"/>
      <c r="F85" s="18"/>
      <c r="G85" s="18"/>
      <c r="H85" s="18"/>
      <c r="I85" s="18"/>
      <c r="J85" s="18"/>
      <c r="K85" s="1"/>
      <c r="L85" s="1"/>
      <c r="M85" s="1"/>
    </row>
    <row r="86" spans="1:13" ht="12" customHeight="1">
      <c r="A86" s="18"/>
      <c r="B86" s="18"/>
      <c r="C86" s="18"/>
      <c r="D86" s="18"/>
      <c r="E86" s="18"/>
      <c r="F86" s="18"/>
      <c r="G86" s="18"/>
      <c r="H86" s="18"/>
      <c r="I86" s="18"/>
      <c r="J86" s="18"/>
      <c r="K86" s="1"/>
      <c r="L86" s="1"/>
      <c r="M86" s="1"/>
    </row>
    <row r="87" spans="1:13" ht="12" customHeight="1">
      <c r="A87" s="18"/>
      <c r="B87" s="18"/>
      <c r="C87" s="18"/>
      <c r="D87" s="18"/>
      <c r="E87" s="18"/>
      <c r="F87" s="18"/>
      <c r="G87" s="18"/>
      <c r="H87" s="18"/>
      <c r="I87" s="18"/>
      <c r="J87" s="18"/>
      <c r="K87" s="1"/>
      <c r="L87" s="1"/>
      <c r="M87" s="1"/>
    </row>
    <row r="88" spans="1:13" ht="12" customHeight="1">
      <c r="A88" s="18"/>
      <c r="B88" s="18"/>
      <c r="C88" s="18"/>
      <c r="D88" s="18"/>
      <c r="E88" s="18"/>
      <c r="F88" s="18"/>
      <c r="G88" s="18"/>
      <c r="H88" s="18"/>
      <c r="I88" s="18"/>
      <c r="J88" s="18"/>
      <c r="K88" s="1"/>
      <c r="L88" s="1"/>
      <c r="M88" s="1"/>
    </row>
    <row r="89" spans="1:13" ht="12" customHeight="1">
      <c r="A89" s="18"/>
      <c r="B89" s="18"/>
      <c r="C89" s="18"/>
      <c r="D89" s="18"/>
      <c r="E89" s="18"/>
      <c r="F89" s="18"/>
      <c r="G89" s="18"/>
      <c r="H89" s="18"/>
      <c r="I89" s="18"/>
      <c r="J89" s="18"/>
      <c r="K89" s="1"/>
      <c r="L89" s="1"/>
      <c r="M89" s="1"/>
    </row>
    <row r="90" spans="1:13" ht="12" customHeight="1">
      <c r="A90" s="18"/>
      <c r="B90" s="18"/>
      <c r="C90" s="18"/>
      <c r="D90" s="18"/>
      <c r="E90" s="18"/>
      <c r="F90" s="18"/>
      <c r="G90" s="18"/>
      <c r="H90" s="18"/>
      <c r="I90" s="18"/>
      <c r="J90" s="18"/>
      <c r="K90" s="1"/>
      <c r="L90" s="1"/>
      <c r="M90" s="1"/>
    </row>
    <row r="91" spans="1:13" ht="12" customHeight="1">
      <c r="A91" s="18"/>
      <c r="B91" s="18"/>
      <c r="C91" s="18"/>
      <c r="D91" s="18"/>
      <c r="E91" s="18"/>
      <c r="F91" s="18"/>
      <c r="G91" s="18"/>
      <c r="H91" s="18"/>
      <c r="I91" s="18"/>
      <c r="J91" s="18"/>
      <c r="K91" s="1"/>
      <c r="L91" s="1"/>
      <c r="M91" s="1"/>
    </row>
    <row r="92" spans="1:13" ht="12" customHeight="1">
      <c r="A92" s="18"/>
      <c r="B92" s="18"/>
      <c r="C92" s="18"/>
      <c r="D92" s="18"/>
      <c r="E92" s="18"/>
      <c r="F92" s="18"/>
      <c r="G92" s="18"/>
      <c r="H92" s="18"/>
      <c r="I92" s="18"/>
      <c r="J92" s="18"/>
      <c r="K92" s="1"/>
      <c r="L92" s="1"/>
      <c r="M92" s="1"/>
    </row>
    <row r="93" spans="1:13" ht="12" customHeight="1">
      <c r="A93" s="18"/>
      <c r="B93" s="18"/>
      <c r="C93" s="18"/>
      <c r="D93" s="18"/>
      <c r="E93" s="18"/>
      <c r="F93" s="18"/>
      <c r="G93" s="18"/>
      <c r="H93" s="18"/>
      <c r="I93" s="18"/>
      <c r="J93" s="18"/>
      <c r="K93" s="1"/>
      <c r="L93" s="1"/>
      <c r="M93" s="1"/>
    </row>
    <row r="94" spans="1:13" ht="12" customHeight="1">
      <c r="A94" s="18"/>
      <c r="B94" s="18"/>
      <c r="C94" s="18"/>
      <c r="D94" s="18"/>
      <c r="E94" s="18"/>
      <c r="F94" s="18"/>
      <c r="G94" s="18"/>
      <c r="H94" s="18"/>
      <c r="I94" s="18"/>
      <c r="J94" s="18"/>
      <c r="K94" s="1"/>
      <c r="L94" s="1"/>
      <c r="M94" s="1"/>
    </row>
    <row r="95" spans="1:13" ht="12" customHeight="1">
      <c r="A95" s="18"/>
      <c r="B95" s="18"/>
      <c r="C95" s="18"/>
      <c r="D95" s="18"/>
      <c r="E95" s="18"/>
      <c r="F95" s="18"/>
      <c r="G95" s="18"/>
      <c r="H95" s="18"/>
      <c r="I95" s="18"/>
      <c r="J95" s="18"/>
      <c r="K95" s="1"/>
      <c r="L95" s="1"/>
      <c r="M95" s="1"/>
    </row>
    <row r="96" spans="1:13" ht="12" customHeight="1">
      <c r="A96" s="18"/>
      <c r="B96" s="18"/>
      <c r="C96" s="18"/>
      <c r="D96" s="18"/>
      <c r="E96" s="18"/>
      <c r="F96" s="18"/>
      <c r="G96" s="18"/>
      <c r="H96" s="18"/>
      <c r="I96" s="18"/>
      <c r="J96" s="18"/>
      <c r="K96" s="1"/>
      <c r="L96" s="1"/>
      <c r="M96" s="1"/>
    </row>
    <row r="97" spans="1:13" ht="12" customHeight="1">
      <c r="A97" s="18"/>
      <c r="B97" s="18"/>
      <c r="C97" s="18"/>
      <c r="D97" s="18"/>
      <c r="E97" s="18"/>
      <c r="F97" s="18"/>
      <c r="G97" s="18"/>
      <c r="H97" s="18"/>
      <c r="I97" s="18"/>
      <c r="J97" s="18"/>
      <c r="K97" s="1"/>
      <c r="L97" s="1"/>
      <c r="M97" s="1"/>
    </row>
    <row r="98" spans="1:13" ht="12" customHeight="1">
      <c r="A98" s="18"/>
      <c r="B98" s="18"/>
      <c r="C98" s="18"/>
      <c r="D98" s="18"/>
      <c r="E98" s="18"/>
      <c r="F98" s="18"/>
      <c r="G98" s="18"/>
      <c r="H98" s="18"/>
      <c r="I98" s="18"/>
      <c r="J98" s="18"/>
      <c r="K98" s="1"/>
      <c r="L98" s="1"/>
      <c r="M98" s="1"/>
    </row>
    <row r="99" spans="1:13" ht="12" customHeight="1">
      <c r="A99" s="18"/>
      <c r="B99" s="18"/>
      <c r="C99" s="18"/>
      <c r="D99" s="18"/>
      <c r="E99" s="18"/>
      <c r="F99" s="18"/>
      <c r="G99" s="18"/>
      <c r="H99" s="18"/>
      <c r="I99" s="18"/>
      <c r="J99" s="18"/>
      <c r="K99" s="1"/>
      <c r="L99" s="1"/>
      <c r="M99" s="1"/>
    </row>
    <row r="100" spans="1:13" ht="12" customHeight="1">
      <c r="A100" s="18"/>
      <c r="B100" s="18"/>
      <c r="C100" s="18"/>
      <c r="D100" s="18"/>
      <c r="E100" s="18"/>
      <c r="F100" s="18"/>
      <c r="G100" s="18"/>
      <c r="H100" s="18"/>
      <c r="I100" s="18"/>
      <c r="J100" s="18"/>
      <c r="K100" s="1"/>
      <c r="L100" s="1"/>
      <c r="M100" s="1"/>
    </row>
    <row r="101" spans="1:13" ht="12" customHeight="1">
      <c r="A101" s="18"/>
      <c r="B101" s="18"/>
      <c r="C101" s="18"/>
      <c r="D101" s="18"/>
      <c r="E101" s="18"/>
      <c r="F101" s="18"/>
      <c r="G101" s="18"/>
      <c r="H101" s="18"/>
      <c r="I101" s="18"/>
      <c r="J101" s="18"/>
      <c r="K101" s="1"/>
      <c r="L101" s="1"/>
      <c r="M101" s="1"/>
    </row>
    <row r="102" spans="1:13" ht="12" customHeight="1">
      <c r="A102" s="18"/>
      <c r="B102" s="18"/>
      <c r="C102" s="18"/>
      <c r="D102" s="18"/>
      <c r="E102" s="18"/>
      <c r="F102" s="18"/>
      <c r="G102" s="18"/>
      <c r="H102" s="18"/>
      <c r="I102" s="18"/>
      <c r="J102" s="18"/>
      <c r="K102" s="1"/>
      <c r="L102" s="1"/>
      <c r="M102" s="1"/>
    </row>
    <row r="103" spans="1:13" ht="12" customHeight="1">
      <c r="A103" s="18"/>
      <c r="B103" s="18"/>
      <c r="C103" s="18"/>
      <c r="D103" s="18"/>
      <c r="E103" s="18"/>
      <c r="F103" s="18"/>
      <c r="G103" s="18"/>
      <c r="H103" s="18"/>
      <c r="I103" s="18"/>
      <c r="J103" s="18"/>
      <c r="K103" s="1"/>
      <c r="L103" s="1"/>
      <c r="M103" s="1"/>
    </row>
    <row r="104" spans="1:13" ht="12" customHeight="1">
      <c r="A104" s="18"/>
      <c r="B104" s="18"/>
      <c r="C104" s="18"/>
      <c r="D104" s="18"/>
      <c r="E104" s="18"/>
      <c r="F104" s="18"/>
      <c r="G104" s="18"/>
      <c r="H104" s="18"/>
      <c r="I104" s="18"/>
      <c r="J104" s="18"/>
      <c r="K104" s="1"/>
      <c r="L104" s="1"/>
      <c r="M104" s="1"/>
    </row>
    <row r="105" spans="1:13" ht="12" customHeight="1">
      <c r="A105" s="18"/>
      <c r="B105" s="18"/>
      <c r="C105" s="18"/>
      <c r="D105" s="18"/>
      <c r="E105" s="18"/>
      <c r="F105" s="18"/>
      <c r="G105" s="18"/>
      <c r="H105" s="18"/>
      <c r="I105" s="18"/>
      <c r="J105" s="18"/>
      <c r="K105" s="1"/>
      <c r="L105" s="1"/>
      <c r="M105" s="1"/>
    </row>
    <row r="106" spans="1:13" ht="12" customHeight="1">
      <c r="A106" s="18"/>
      <c r="B106" s="18"/>
      <c r="C106" s="18"/>
      <c r="D106" s="18"/>
      <c r="E106" s="18"/>
      <c r="F106" s="18"/>
      <c r="G106" s="18"/>
      <c r="H106" s="18"/>
      <c r="I106" s="18"/>
      <c r="J106" s="18"/>
      <c r="K106" s="1"/>
      <c r="L106" s="1"/>
      <c r="M106" s="1"/>
    </row>
    <row r="107" spans="1:13" ht="12" customHeight="1">
      <c r="A107" s="18"/>
      <c r="B107" s="18"/>
      <c r="C107" s="18"/>
      <c r="D107" s="18"/>
      <c r="E107" s="18"/>
      <c r="F107" s="18"/>
      <c r="G107" s="18"/>
      <c r="H107" s="18"/>
      <c r="I107" s="18"/>
      <c r="J107" s="18"/>
      <c r="K107" s="1"/>
      <c r="L107" s="1"/>
      <c r="M107" s="1"/>
    </row>
    <row r="108" spans="1:13" ht="12" customHeight="1">
      <c r="A108" s="18"/>
      <c r="B108" s="18"/>
      <c r="C108" s="18"/>
      <c r="D108" s="18"/>
      <c r="E108" s="18"/>
      <c r="F108" s="18"/>
      <c r="G108" s="18"/>
      <c r="H108" s="18"/>
      <c r="I108" s="18"/>
      <c r="J108" s="18"/>
      <c r="K108" s="1"/>
      <c r="L108" s="1"/>
      <c r="M108" s="1"/>
    </row>
    <row r="109" spans="1:13" ht="12" customHeight="1">
      <c r="A109" s="18"/>
      <c r="B109" s="18"/>
      <c r="C109" s="18"/>
      <c r="D109" s="18"/>
      <c r="E109" s="18"/>
      <c r="F109" s="18"/>
      <c r="G109" s="18"/>
      <c r="H109" s="18"/>
      <c r="I109" s="18"/>
      <c r="J109" s="18"/>
      <c r="K109" s="1"/>
      <c r="L109" s="1"/>
      <c r="M109" s="1"/>
    </row>
    <row r="110" spans="1:13" ht="12" customHeight="1">
      <c r="A110" s="18"/>
      <c r="B110" s="18"/>
      <c r="C110" s="18"/>
      <c r="D110" s="18"/>
      <c r="E110" s="18"/>
      <c r="F110" s="18"/>
      <c r="G110" s="18"/>
      <c r="H110" s="18"/>
      <c r="I110" s="18"/>
      <c r="J110" s="18"/>
      <c r="K110" s="1"/>
      <c r="L110" s="1"/>
      <c r="M110" s="1"/>
    </row>
    <row r="111" spans="1:13" ht="12" customHeight="1">
      <c r="A111" s="18"/>
      <c r="B111" s="18"/>
      <c r="C111" s="18"/>
      <c r="D111" s="18"/>
      <c r="E111" s="18"/>
      <c r="F111" s="18"/>
      <c r="G111" s="18"/>
      <c r="H111" s="18"/>
      <c r="I111" s="18"/>
      <c r="J111" s="18"/>
      <c r="K111" s="1"/>
      <c r="L111" s="1"/>
      <c r="M111" s="1"/>
    </row>
    <row r="112" spans="1:13" ht="12" customHeight="1">
      <c r="A112" s="18"/>
      <c r="B112" s="18"/>
      <c r="C112" s="18"/>
      <c r="D112" s="18"/>
      <c r="E112" s="18"/>
      <c r="F112" s="18"/>
      <c r="G112" s="18"/>
      <c r="H112" s="18"/>
      <c r="I112" s="18"/>
      <c r="J112" s="18"/>
      <c r="K112" s="1"/>
      <c r="L112" s="1"/>
      <c r="M112" s="1"/>
    </row>
    <row r="113" spans="1:13" ht="12" customHeight="1">
      <c r="A113" s="18"/>
      <c r="B113" s="18"/>
      <c r="C113" s="18"/>
      <c r="D113" s="18"/>
      <c r="E113" s="18"/>
      <c r="F113" s="18"/>
      <c r="G113" s="18"/>
      <c r="H113" s="18"/>
      <c r="I113" s="18"/>
      <c r="J113" s="18"/>
      <c r="K113" s="1"/>
      <c r="L113" s="1"/>
      <c r="M113" s="1"/>
    </row>
    <row r="114" spans="1:13" ht="12" customHeight="1">
      <c r="A114" s="18"/>
      <c r="B114" s="18"/>
      <c r="C114" s="18"/>
      <c r="D114" s="18"/>
      <c r="E114" s="18"/>
      <c r="F114" s="18"/>
      <c r="G114" s="18"/>
      <c r="H114" s="18"/>
      <c r="I114" s="18"/>
      <c r="J114" s="18"/>
      <c r="K114" s="1"/>
      <c r="L114" s="1"/>
      <c r="M114" s="1"/>
    </row>
    <row r="115" spans="1:13" ht="12" customHeight="1">
      <c r="A115" s="18"/>
      <c r="B115" s="18"/>
      <c r="C115" s="18"/>
      <c r="D115" s="18"/>
      <c r="E115" s="18"/>
      <c r="F115" s="18"/>
      <c r="G115" s="18"/>
      <c r="H115" s="18"/>
      <c r="I115" s="18"/>
      <c r="J115" s="18"/>
      <c r="K115" s="1"/>
      <c r="L115" s="1"/>
      <c r="M115" s="1"/>
    </row>
    <row r="116" spans="1:13" ht="12" customHeight="1">
      <c r="A116" s="18"/>
      <c r="B116" s="18"/>
      <c r="C116" s="18"/>
      <c r="D116" s="18"/>
      <c r="E116" s="18"/>
      <c r="F116" s="18"/>
      <c r="G116" s="18"/>
      <c r="H116" s="18"/>
      <c r="I116" s="18"/>
      <c r="J116" s="18"/>
      <c r="K116" s="1"/>
      <c r="L116" s="1"/>
      <c r="M116" s="1"/>
    </row>
    <row r="117" spans="1:13" ht="12" customHeight="1">
      <c r="A117" s="18"/>
      <c r="B117" s="18"/>
      <c r="C117" s="18"/>
      <c r="D117" s="18"/>
      <c r="E117" s="18"/>
      <c r="F117" s="18"/>
      <c r="G117" s="18"/>
      <c r="H117" s="18"/>
      <c r="I117" s="18"/>
      <c r="J117" s="18"/>
      <c r="K117" s="1"/>
      <c r="L117" s="1"/>
      <c r="M117" s="1"/>
    </row>
    <row r="118" spans="1:13" ht="12" customHeight="1">
      <c r="A118" s="18"/>
      <c r="B118" s="18"/>
      <c r="C118" s="18"/>
      <c r="D118" s="18"/>
      <c r="E118" s="18"/>
      <c r="F118" s="18"/>
      <c r="G118" s="18"/>
      <c r="H118" s="18"/>
      <c r="I118" s="18"/>
      <c r="J118" s="18"/>
      <c r="K118" s="1"/>
      <c r="L118" s="1"/>
      <c r="M118" s="1"/>
    </row>
    <row r="119" spans="1:13" ht="12" customHeight="1">
      <c r="A119" s="18"/>
      <c r="B119" s="18"/>
      <c r="C119" s="18"/>
      <c r="D119" s="18"/>
      <c r="E119" s="18"/>
      <c r="F119" s="18"/>
      <c r="G119" s="18"/>
      <c r="H119" s="18"/>
      <c r="I119" s="18"/>
      <c r="J119" s="18"/>
      <c r="K119" s="1"/>
      <c r="L119" s="1"/>
      <c r="M119" s="1"/>
    </row>
    <row r="120" spans="1:13" ht="12" customHeight="1">
      <c r="A120" s="18"/>
      <c r="B120" s="18"/>
      <c r="C120" s="18"/>
      <c r="D120" s="18"/>
      <c r="E120" s="18"/>
      <c r="F120" s="18"/>
      <c r="G120" s="18"/>
      <c r="H120" s="18"/>
      <c r="I120" s="18"/>
      <c r="J120" s="18"/>
      <c r="K120" s="1"/>
      <c r="L120" s="1"/>
      <c r="M120" s="1"/>
    </row>
    <row r="121" spans="1:13" ht="12" customHeight="1">
      <c r="A121" s="18"/>
      <c r="B121" s="18"/>
      <c r="C121" s="18"/>
      <c r="D121" s="18"/>
      <c r="E121" s="18"/>
      <c r="F121" s="18"/>
      <c r="G121" s="18"/>
      <c r="H121" s="18"/>
      <c r="I121" s="18"/>
      <c r="J121" s="18"/>
      <c r="K121" s="1"/>
      <c r="L121" s="1"/>
      <c r="M121" s="1"/>
    </row>
    <row r="122" spans="1:13" ht="12" customHeight="1">
      <c r="A122" s="18"/>
      <c r="B122" s="18"/>
      <c r="C122" s="18"/>
      <c r="D122" s="18"/>
      <c r="E122" s="18"/>
      <c r="F122" s="18"/>
      <c r="G122" s="18"/>
      <c r="H122" s="18"/>
      <c r="I122" s="18"/>
      <c r="J122" s="18"/>
      <c r="K122" s="1"/>
      <c r="L122" s="1"/>
      <c r="M122" s="1"/>
    </row>
    <row r="123" spans="1:13" ht="12" customHeight="1">
      <c r="A123" s="18"/>
      <c r="B123" s="18"/>
      <c r="C123" s="18"/>
      <c r="D123" s="18"/>
      <c r="E123" s="18"/>
      <c r="F123" s="18"/>
      <c r="G123" s="18"/>
      <c r="H123" s="18"/>
      <c r="I123" s="18"/>
      <c r="J123" s="18"/>
      <c r="K123" s="1"/>
      <c r="L123" s="1"/>
      <c r="M123" s="1"/>
    </row>
    <row r="124" spans="1:13" ht="12" customHeight="1">
      <c r="A124" s="18"/>
      <c r="B124" s="18"/>
      <c r="C124" s="18"/>
      <c r="D124" s="18"/>
      <c r="E124" s="18"/>
      <c r="F124" s="18"/>
      <c r="G124" s="18"/>
      <c r="H124" s="18"/>
      <c r="I124" s="18"/>
      <c r="J124" s="18"/>
      <c r="K124" s="1"/>
      <c r="L124" s="1"/>
      <c r="M124" s="1"/>
    </row>
    <row r="125" spans="1:13" ht="12" customHeight="1">
      <c r="A125" s="18"/>
      <c r="B125" s="18"/>
      <c r="C125" s="18"/>
      <c r="D125" s="18"/>
      <c r="E125" s="18"/>
      <c r="F125" s="18"/>
      <c r="G125" s="18"/>
      <c r="H125" s="18"/>
      <c r="I125" s="18"/>
      <c r="J125" s="18"/>
      <c r="K125" s="1"/>
      <c r="L125" s="1"/>
      <c r="M125" s="1"/>
    </row>
    <row r="126" spans="1:13" ht="12" customHeight="1">
      <c r="A126" s="18"/>
      <c r="B126" s="18"/>
      <c r="C126" s="18"/>
      <c r="D126" s="18"/>
      <c r="E126" s="18"/>
      <c r="F126" s="18"/>
      <c r="G126" s="18"/>
      <c r="H126" s="18"/>
      <c r="I126" s="18"/>
      <c r="J126" s="18"/>
      <c r="K126" s="1"/>
      <c r="L126" s="1"/>
      <c r="M126" s="1"/>
    </row>
    <row r="127" spans="1:13" ht="12" customHeight="1">
      <c r="A127" s="18"/>
      <c r="B127" s="18"/>
      <c r="C127" s="18"/>
      <c r="D127" s="18"/>
      <c r="E127" s="18"/>
      <c r="F127" s="18"/>
      <c r="G127" s="18"/>
      <c r="H127" s="18"/>
      <c r="I127" s="18"/>
      <c r="J127" s="18"/>
      <c r="K127" s="1"/>
      <c r="L127" s="1"/>
      <c r="M127" s="1"/>
    </row>
    <row r="128" spans="1:13" ht="12" customHeight="1">
      <c r="A128" s="18"/>
      <c r="B128" s="18"/>
      <c r="C128" s="18"/>
      <c r="D128" s="18"/>
      <c r="E128" s="18"/>
      <c r="F128" s="18"/>
      <c r="G128" s="18"/>
      <c r="H128" s="18"/>
      <c r="I128" s="18"/>
      <c r="J128" s="18"/>
      <c r="K128" s="1"/>
      <c r="L128" s="1"/>
      <c r="M128" s="1"/>
    </row>
    <row r="129" spans="1:13" ht="12" customHeight="1">
      <c r="A129" s="18"/>
      <c r="B129" s="18"/>
      <c r="C129" s="18"/>
      <c r="D129" s="18"/>
      <c r="E129" s="18"/>
      <c r="F129" s="18"/>
      <c r="G129" s="18"/>
      <c r="H129" s="18"/>
      <c r="I129" s="18"/>
      <c r="J129" s="18"/>
      <c r="K129" s="1"/>
      <c r="L129" s="1"/>
      <c r="M129" s="1"/>
    </row>
    <row r="130" spans="1:13" ht="12" customHeight="1">
      <c r="A130" s="18"/>
      <c r="B130" s="18"/>
      <c r="C130" s="18"/>
      <c r="D130" s="18"/>
      <c r="E130" s="18"/>
      <c r="F130" s="18"/>
      <c r="G130" s="18"/>
      <c r="H130" s="18"/>
      <c r="I130" s="18"/>
      <c r="J130" s="18"/>
      <c r="K130" s="1"/>
      <c r="L130" s="1"/>
      <c r="M130" s="1"/>
    </row>
    <row r="131" spans="1:13" ht="12" customHeight="1">
      <c r="A131" s="18"/>
      <c r="B131" s="18"/>
      <c r="C131" s="18"/>
      <c r="D131" s="18"/>
      <c r="E131" s="18"/>
      <c r="F131" s="18"/>
      <c r="G131" s="18"/>
      <c r="H131" s="18"/>
      <c r="I131" s="18"/>
      <c r="J131" s="18"/>
      <c r="K131" s="1"/>
      <c r="L131" s="1"/>
      <c r="M131" s="1"/>
    </row>
    <row r="132" spans="1:13" ht="12" customHeight="1">
      <c r="A132" s="18"/>
      <c r="B132" s="18"/>
      <c r="C132" s="18"/>
      <c r="D132" s="18"/>
      <c r="E132" s="18"/>
      <c r="F132" s="18"/>
      <c r="G132" s="18"/>
      <c r="H132" s="18"/>
      <c r="I132" s="18"/>
      <c r="J132" s="18"/>
      <c r="K132" s="1"/>
      <c r="L132" s="1"/>
      <c r="M132" s="1"/>
    </row>
    <row r="133" spans="1:13" ht="12" customHeight="1">
      <c r="A133" s="18"/>
      <c r="B133" s="18"/>
      <c r="C133" s="18"/>
      <c r="D133" s="18"/>
      <c r="E133" s="18"/>
      <c r="F133" s="18"/>
      <c r="G133" s="18"/>
      <c r="H133" s="18"/>
      <c r="I133" s="18"/>
      <c r="J133" s="18"/>
      <c r="K133" s="1"/>
      <c r="L133" s="1"/>
      <c r="M133" s="1"/>
    </row>
    <row r="134" spans="1:13" ht="12" customHeight="1">
      <c r="A134" s="18"/>
      <c r="B134" s="18"/>
      <c r="C134" s="18"/>
      <c r="D134" s="18"/>
      <c r="E134" s="18"/>
      <c r="F134" s="18"/>
      <c r="G134" s="18"/>
      <c r="H134" s="18"/>
      <c r="I134" s="18"/>
      <c r="J134" s="18"/>
      <c r="K134" s="1"/>
      <c r="L134" s="1"/>
      <c r="M134" s="1"/>
    </row>
    <row r="135" spans="1:13" ht="12" customHeight="1">
      <c r="A135" s="18"/>
      <c r="B135" s="18"/>
      <c r="C135" s="18"/>
      <c r="D135" s="18"/>
      <c r="E135" s="18"/>
      <c r="F135" s="18"/>
      <c r="G135" s="18"/>
      <c r="H135" s="18"/>
      <c r="I135" s="18"/>
      <c r="J135" s="18"/>
      <c r="K135" s="1"/>
      <c r="L135" s="1"/>
      <c r="M135" s="1"/>
    </row>
    <row r="136" spans="1:13" ht="12" customHeight="1">
      <c r="A136" s="18"/>
      <c r="B136" s="18"/>
      <c r="C136" s="18"/>
      <c r="D136" s="18"/>
      <c r="E136" s="18"/>
      <c r="F136" s="18"/>
      <c r="G136" s="18"/>
      <c r="H136" s="18"/>
      <c r="I136" s="18"/>
      <c r="J136" s="18"/>
      <c r="K136" s="1"/>
      <c r="L136" s="1"/>
      <c r="M136" s="1"/>
    </row>
    <row r="137" spans="1:13" ht="12" customHeight="1">
      <c r="A137" s="18"/>
      <c r="B137" s="18"/>
      <c r="C137" s="18"/>
      <c r="D137" s="18"/>
      <c r="E137" s="18"/>
      <c r="F137" s="18"/>
      <c r="G137" s="18"/>
      <c r="H137" s="18"/>
      <c r="I137" s="18"/>
      <c r="J137" s="18"/>
      <c r="K137" s="1"/>
      <c r="L137" s="1"/>
      <c r="M137" s="1"/>
    </row>
    <row r="138" spans="1:13" ht="12" customHeight="1">
      <c r="A138" s="18"/>
      <c r="B138" s="18"/>
      <c r="C138" s="18"/>
      <c r="D138" s="18"/>
      <c r="E138" s="18"/>
      <c r="F138" s="18"/>
      <c r="G138" s="18"/>
      <c r="H138" s="18"/>
      <c r="I138" s="18"/>
      <c r="J138" s="18"/>
      <c r="K138" s="1"/>
      <c r="L138" s="1"/>
      <c r="M138" s="1"/>
    </row>
    <row r="139" spans="1:13" ht="12" customHeight="1">
      <c r="A139" s="18"/>
      <c r="B139" s="18"/>
      <c r="C139" s="18"/>
      <c r="D139" s="18"/>
      <c r="E139" s="18"/>
      <c r="F139" s="18"/>
      <c r="G139" s="18"/>
      <c r="H139" s="18"/>
      <c r="I139" s="18"/>
      <c r="J139" s="18"/>
      <c r="K139" s="1"/>
      <c r="L139" s="1"/>
      <c r="M139" s="1"/>
    </row>
    <row r="140" spans="1:13" ht="12" customHeight="1">
      <c r="A140" s="18"/>
      <c r="B140" s="18"/>
      <c r="C140" s="18"/>
      <c r="D140" s="18"/>
      <c r="E140" s="18"/>
      <c r="F140" s="18"/>
      <c r="G140" s="18"/>
      <c r="H140" s="18"/>
      <c r="I140" s="18"/>
      <c r="J140" s="18"/>
      <c r="K140" s="1"/>
      <c r="L140" s="1"/>
      <c r="M140" s="1"/>
    </row>
    <row r="141" spans="1:13" ht="12" customHeight="1">
      <c r="A141" s="18"/>
      <c r="B141" s="18"/>
      <c r="C141" s="18"/>
      <c r="D141" s="18"/>
      <c r="E141" s="18"/>
      <c r="F141" s="18"/>
      <c r="G141" s="18"/>
      <c r="H141" s="18"/>
      <c r="I141" s="18"/>
      <c r="J141" s="18"/>
      <c r="K141" s="1"/>
      <c r="L141" s="1"/>
      <c r="M141" s="1"/>
    </row>
    <row r="142" spans="1:13" ht="12" customHeight="1">
      <c r="A142" s="18"/>
      <c r="B142" s="18"/>
      <c r="C142" s="18"/>
      <c r="D142" s="18"/>
      <c r="E142" s="18"/>
      <c r="F142" s="18"/>
      <c r="G142" s="18"/>
      <c r="H142" s="18"/>
      <c r="I142" s="18"/>
      <c r="J142" s="18"/>
      <c r="K142" s="1"/>
      <c r="L142" s="1"/>
      <c r="M142" s="1"/>
    </row>
    <row r="143" spans="1:13" ht="12" customHeight="1">
      <c r="A143" s="18"/>
      <c r="B143" s="18"/>
      <c r="C143" s="18"/>
      <c r="D143" s="18"/>
      <c r="E143" s="18"/>
      <c r="F143" s="18"/>
      <c r="G143" s="18"/>
      <c r="H143" s="18"/>
      <c r="I143" s="18"/>
      <c r="J143" s="18"/>
      <c r="K143" s="1"/>
      <c r="L143" s="1"/>
      <c r="M143" s="1"/>
    </row>
    <row r="144" spans="1:13" ht="12" customHeight="1">
      <c r="A144" s="18"/>
      <c r="B144" s="18"/>
      <c r="C144" s="18"/>
      <c r="D144" s="18"/>
      <c r="E144" s="18"/>
      <c r="F144" s="18"/>
      <c r="G144" s="18"/>
      <c r="H144" s="18"/>
      <c r="I144" s="18"/>
      <c r="J144" s="18"/>
      <c r="K144" s="1"/>
      <c r="L144" s="1"/>
      <c r="M144" s="1"/>
    </row>
    <row r="145" spans="1:13" ht="12" customHeight="1">
      <c r="A145" s="18"/>
      <c r="B145" s="18"/>
      <c r="C145" s="18"/>
      <c r="D145" s="18"/>
      <c r="E145" s="18"/>
      <c r="F145" s="18"/>
      <c r="G145" s="18"/>
      <c r="H145" s="18"/>
      <c r="I145" s="18"/>
      <c r="J145" s="18"/>
      <c r="K145" s="1"/>
      <c r="L145" s="1"/>
      <c r="M145" s="1"/>
    </row>
    <row r="146" spans="1:13" ht="12" customHeight="1">
      <c r="A146" s="18"/>
      <c r="B146" s="18"/>
      <c r="C146" s="18"/>
      <c r="D146" s="18"/>
      <c r="E146" s="18"/>
      <c r="F146" s="18"/>
      <c r="G146" s="18"/>
      <c r="H146" s="18"/>
      <c r="I146" s="18"/>
      <c r="J146" s="18"/>
      <c r="K146" s="1"/>
      <c r="L146" s="1"/>
      <c r="M146" s="1"/>
    </row>
    <row r="147" spans="1:13" ht="12" customHeight="1">
      <c r="A147" s="18"/>
      <c r="B147" s="18"/>
      <c r="C147" s="18"/>
      <c r="D147" s="18"/>
      <c r="E147" s="18"/>
      <c r="F147" s="18"/>
      <c r="G147" s="18"/>
      <c r="H147" s="18"/>
      <c r="I147" s="18"/>
      <c r="J147" s="18"/>
      <c r="K147" s="1"/>
      <c r="L147" s="1"/>
      <c r="M147" s="1"/>
    </row>
    <row r="148" spans="1:13" ht="12" customHeight="1">
      <c r="A148" s="18"/>
      <c r="B148" s="18"/>
      <c r="C148" s="18"/>
      <c r="D148" s="18"/>
      <c r="E148" s="18"/>
      <c r="F148" s="18"/>
      <c r="G148" s="18"/>
      <c r="H148" s="18"/>
      <c r="I148" s="18"/>
      <c r="J148" s="18"/>
      <c r="K148" s="1"/>
      <c r="L148" s="1"/>
      <c r="M148" s="1"/>
    </row>
    <row r="149" spans="1:13" ht="12" customHeight="1">
      <c r="A149" s="18"/>
      <c r="B149" s="18"/>
      <c r="C149" s="18"/>
      <c r="D149" s="18"/>
      <c r="E149" s="18"/>
      <c r="F149" s="18"/>
      <c r="G149" s="18"/>
      <c r="H149" s="18"/>
      <c r="I149" s="18"/>
      <c r="J149" s="18"/>
      <c r="K149" s="1"/>
      <c r="L149" s="1"/>
      <c r="M149" s="1"/>
    </row>
    <row r="150" spans="1:13" ht="12" customHeight="1">
      <c r="A150" s="18"/>
      <c r="B150" s="18"/>
      <c r="C150" s="18"/>
      <c r="D150" s="18"/>
      <c r="E150" s="18"/>
      <c r="F150" s="18"/>
      <c r="G150" s="18"/>
      <c r="H150" s="18"/>
      <c r="I150" s="18"/>
      <c r="J150" s="18"/>
      <c r="K150" s="1"/>
      <c r="L150" s="1"/>
      <c r="M150" s="1"/>
    </row>
    <row r="151" spans="1:13" ht="12" customHeight="1">
      <c r="A151" s="18"/>
      <c r="B151" s="18"/>
      <c r="C151" s="18"/>
      <c r="D151" s="18"/>
      <c r="E151" s="18"/>
      <c r="F151" s="18"/>
      <c r="G151" s="18"/>
      <c r="H151" s="18"/>
      <c r="I151" s="18"/>
      <c r="J151" s="18"/>
      <c r="K151" s="1"/>
      <c r="L151" s="1"/>
      <c r="M151" s="1"/>
    </row>
    <row r="152" spans="1:13" ht="12" customHeight="1">
      <c r="A152" s="18"/>
      <c r="B152" s="18"/>
      <c r="C152" s="18"/>
      <c r="D152" s="18"/>
      <c r="E152" s="18"/>
      <c r="F152" s="18"/>
      <c r="G152" s="18"/>
      <c r="H152" s="18"/>
      <c r="I152" s="18"/>
      <c r="J152" s="18"/>
      <c r="K152" s="1"/>
      <c r="L152" s="1"/>
      <c r="M152" s="1"/>
    </row>
    <row r="153" spans="1:13" ht="12" customHeight="1">
      <c r="A153" s="18"/>
      <c r="B153" s="18"/>
      <c r="C153" s="18"/>
      <c r="D153" s="18"/>
      <c r="E153" s="18"/>
      <c r="F153" s="18"/>
      <c r="G153" s="18"/>
      <c r="H153" s="18"/>
      <c r="I153" s="18"/>
      <c r="J153" s="18"/>
      <c r="K153" s="1"/>
      <c r="L153" s="1"/>
      <c r="M153" s="1"/>
    </row>
    <row r="154" spans="1:13" ht="12" customHeight="1">
      <c r="A154" s="18"/>
      <c r="B154" s="18"/>
      <c r="C154" s="18"/>
      <c r="D154" s="18"/>
      <c r="E154" s="18"/>
      <c r="F154" s="18"/>
      <c r="G154" s="18"/>
      <c r="H154" s="18"/>
      <c r="I154" s="18"/>
      <c r="J154" s="18"/>
      <c r="K154" s="1"/>
      <c r="L154" s="1"/>
      <c r="M154" s="1"/>
    </row>
    <row r="155" spans="1:13" ht="12" customHeight="1">
      <c r="A155" s="18"/>
      <c r="B155" s="18"/>
      <c r="C155" s="18"/>
      <c r="D155" s="18"/>
      <c r="E155" s="18"/>
      <c r="F155" s="18"/>
      <c r="G155" s="18"/>
      <c r="H155" s="18"/>
      <c r="I155" s="18"/>
      <c r="J155" s="18"/>
      <c r="K155" s="1"/>
      <c r="L155" s="1"/>
      <c r="M155" s="1"/>
    </row>
    <row r="156" spans="1:13" ht="12" customHeight="1">
      <c r="A156" s="18"/>
      <c r="B156" s="18"/>
      <c r="C156" s="18"/>
      <c r="D156" s="18"/>
      <c r="E156" s="18"/>
      <c r="F156" s="18"/>
      <c r="G156" s="18"/>
      <c r="H156" s="18"/>
      <c r="I156" s="18"/>
      <c r="J156" s="18"/>
      <c r="K156" s="1"/>
      <c r="L156" s="1"/>
      <c r="M156" s="1"/>
    </row>
    <row r="157" spans="1:13" ht="12" customHeight="1">
      <c r="A157" s="18"/>
      <c r="B157" s="18"/>
      <c r="C157" s="18"/>
      <c r="D157" s="18"/>
      <c r="E157" s="18"/>
      <c r="F157" s="18"/>
      <c r="G157" s="18"/>
      <c r="H157" s="18"/>
      <c r="I157" s="18"/>
      <c r="J157" s="18"/>
      <c r="K157" s="1"/>
      <c r="L157" s="1"/>
      <c r="M157" s="1"/>
    </row>
    <row r="158" spans="1:13" ht="12" customHeight="1">
      <c r="A158" s="18"/>
      <c r="B158" s="18"/>
      <c r="C158" s="18"/>
      <c r="D158" s="18"/>
      <c r="E158" s="18"/>
      <c r="F158" s="18"/>
      <c r="G158" s="18"/>
      <c r="H158" s="18"/>
      <c r="I158" s="18"/>
      <c r="J158" s="18"/>
      <c r="K158" s="1"/>
      <c r="L158" s="1"/>
      <c r="M158" s="1"/>
    </row>
    <row r="159" spans="1:13" ht="12" customHeight="1">
      <c r="A159" s="18"/>
      <c r="B159" s="18"/>
      <c r="C159" s="18"/>
      <c r="D159" s="18"/>
      <c r="E159" s="18"/>
      <c r="F159" s="18"/>
      <c r="G159" s="18"/>
      <c r="H159" s="18"/>
      <c r="I159" s="18"/>
      <c r="J159" s="18"/>
      <c r="K159" s="1"/>
      <c r="L159" s="1"/>
      <c r="M159" s="1"/>
    </row>
    <row r="160" spans="1:13" ht="12" customHeight="1">
      <c r="A160" s="18"/>
      <c r="B160" s="18"/>
      <c r="C160" s="18"/>
      <c r="D160" s="18"/>
      <c r="E160" s="18"/>
      <c r="F160" s="18"/>
      <c r="G160" s="18"/>
      <c r="H160" s="18"/>
      <c r="I160" s="18"/>
      <c r="J160" s="18"/>
      <c r="K160" s="1"/>
      <c r="L160" s="1"/>
      <c r="M160" s="1"/>
    </row>
    <row r="161" spans="1:13" ht="12" customHeight="1">
      <c r="A161" s="18"/>
      <c r="B161" s="18"/>
      <c r="C161" s="18"/>
      <c r="D161" s="18"/>
      <c r="E161" s="18"/>
      <c r="F161" s="18"/>
      <c r="G161" s="18"/>
      <c r="H161" s="18"/>
      <c r="I161" s="18"/>
      <c r="J161" s="18"/>
      <c r="K161" s="1"/>
      <c r="L161" s="1"/>
      <c r="M161" s="1"/>
    </row>
    <row r="162" spans="1:13" ht="12" customHeight="1">
      <c r="A162" s="18"/>
      <c r="B162" s="18"/>
      <c r="C162" s="18"/>
      <c r="D162" s="18"/>
      <c r="E162" s="18"/>
      <c r="F162" s="18"/>
      <c r="G162" s="18"/>
      <c r="H162" s="18"/>
      <c r="I162" s="18"/>
      <c r="J162" s="18"/>
      <c r="K162" s="1"/>
      <c r="L162" s="1"/>
      <c r="M162" s="1"/>
    </row>
    <row r="163" spans="1:13" ht="12" customHeight="1">
      <c r="A163" s="18"/>
      <c r="B163" s="18"/>
      <c r="C163" s="18"/>
      <c r="D163" s="18"/>
      <c r="E163" s="18"/>
      <c r="F163" s="18"/>
      <c r="G163" s="18"/>
      <c r="H163" s="18"/>
      <c r="I163" s="18"/>
      <c r="J163" s="18"/>
      <c r="K163" s="1"/>
      <c r="L163" s="1"/>
      <c r="M163" s="1"/>
    </row>
    <row r="164" spans="1:13" ht="12" customHeight="1">
      <c r="A164" s="18"/>
      <c r="B164" s="18"/>
      <c r="C164" s="18"/>
      <c r="D164" s="18"/>
      <c r="E164" s="18"/>
      <c r="F164" s="18"/>
      <c r="G164" s="18"/>
      <c r="H164" s="18"/>
      <c r="I164" s="18"/>
      <c r="J164" s="18"/>
      <c r="K164" s="1"/>
      <c r="L164" s="1"/>
      <c r="M164" s="1"/>
    </row>
    <row r="165" spans="1:13" ht="12" customHeight="1">
      <c r="A165" s="18"/>
      <c r="B165" s="18"/>
      <c r="C165" s="18"/>
      <c r="D165" s="18"/>
      <c r="E165" s="18"/>
      <c r="F165" s="18"/>
      <c r="G165" s="18"/>
      <c r="H165" s="18"/>
      <c r="I165" s="18"/>
      <c r="J165" s="18"/>
      <c r="K165" s="1"/>
      <c r="L165" s="1"/>
      <c r="M165" s="1"/>
    </row>
    <row r="166" spans="1:13" ht="12" customHeight="1">
      <c r="A166" s="18"/>
      <c r="B166" s="18"/>
      <c r="C166" s="18"/>
      <c r="D166" s="18"/>
      <c r="E166" s="18"/>
      <c r="F166" s="18"/>
      <c r="G166" s="18"/>
      <c r="H166" s="18"/>
      <c r="I166" s="18"/>
      <c r="J166" s="18"/>
      <c r="K166" s="1"/>
      <c r="L166" s="1"/>
      <c r="M166" s="1"/>
    </row>
    <row r="167" spans="1:13" ht="12" customHeight="1">
      <c r="A167" s="18"/>
      <c r="B167" s="18"/>
      <c r="C167" s="18"/>
      <c r="D167" s="18"/>
      <c r="E167" s="18"/>
      <c r="F167" s="18"/>
      <c r="G167" s="18"/>
      <c r="H167" s="18"/>
      <c r="I167" s="18"/>
      <c r="J167" s="18"/>
      <c r="K167" s="1"/>
      <c r="L167" s="1"/>
      <c r="M167" s="1"/>
    </row>
    <row r="168" spans="1:13" ht="12" customHeight="1">
      <c r="A168" s="18"/>
      <c r="B168" s="18"/>
      <c r="C168" s="18"/>
      <c r="D168" s="18"/>
      <c r="E168" s="18"/>
      <c r="F168" s="18"/>
      <c r="G168" s="18"/>
      <c r="H168" s="18"/>
      <c r="I168" s="18"/>
      <c r="J168" s="18"/>
      <c r="K168" s="1"/>
      <c r="L168" s="1"/>
      <c r="M168" s="1"/>
    </row>
    <row r="169" spans="1:13" ht="12" customHeight="1">
      <c r="A169" s="18"/>
      <c r="B169" s="18"/>
      <c r="C169" s="18"/>
      <c r="D169" s="18"/>
      <c r="E169" s="18"/>
      <c r="F169" s="18"/>
      <c r="G169" s="18"/>
      <c r="H169" s="18"/>
      <c r="I169" s="18"/>
      <c r="J169" s="18"/>
      <c r="K169" s="1"/>
      <c r="L169" s="1"/>
      <c r="M169" s="1"/>
    </row>
    <row r="170" spans="1:13" ht="12" customHeight="1">
      <c r="A170" s="18"/>
      <c r="B170" s="18"/>
      <c r="C170" s="18"/>
      <c r="D170" s="18"/>
      <c r="E170" s="18"/>
      <c r="F170" s="18"/>
      <c r="G170" s="18"/>
      <c r="H170" s="18"/>
      <c r="I170" s="18"/>
      <c r="J170" s="18"/>
      <c r="K170" s="1"/>
      <c r="L170" s="1"/>
      <c r="M170" s="1"/>
    </row>
    <row r="171" spans="1:13" ht="12" customHeight="1">
      <c r="A171" s="18"/>
      <c r="B171" s="18"/>
      <c r="C171" s="18"/>
      <c r="D171" s="18"/>
      <c r="E171" s="18"/>
      <c r="F171" s="18"/>
      <c r="G171" s="18"/>
      <c r="H171" s="18"/>
      <c r="I171" s="18"/>
      <c r="J171" s="18"/>
      <c r="K171" s="1"/>
      <c r="L171" s="1"/>
      <c r="M171" s="1"/>
    </row>
    <row r="172" spans="1:13" ht="12" customHeight="1">
      <c r="A172" s="18"/>
      <c r="B172" s="18"/>
      <c r="C172" s="18"/>
      <c r="D172" s="18"/>
      <c r="E172" s="18"/>
      <c r="F172" s="18"/>
      <c r="G172" s="18"/>
      <c r="H172" s="18"/>
      <c r="I172" s="18"/>
      <c r="J172" s="18"/>
      <c r="K172" s="1"/>
      <c r="L172" s="1"/>
      <c r="M172" s="1"/>
    </row>
    <row r="173" spans="1:13" ht="12" customHeight="1">
      <c r="A173" s="18"/>
      <c r="B173" s="18"/>
      <c r="C173" s="18"/>
      <c r="D173" s="18"/>
      <c r="E173" s="18"/>
      <c r="F173" s="18"/>
      <c r="G173" s="18"/>
      <c r="H173" s="18"/>
      <c r="I173" s="18"/>
      <c r="J173" s="18"/>
      <c r="K173" s="1"/>
      <c r="L173" s="1"/>
      <c r="M173" s="1"/>
    </row>
    <row r="174" spans="1:13" ht="12" customHeight="1">
      <c r="A174" s="18"/>
      <c r="B174" s="18"/>
      <c r="C174" s="18"/>
      <c r="D174" s="18"/>
      <c r="E174" s="18"/>
      <c r="F174" s="18"/>
      <c r="G174" s="18"/>
      <c r="H174" s="18"/>
      <c r="I174" s="18"/>
      <c r="J174" s="18"/>
      <c r="K174" s="1"/>
      <c r="L174" s="1"/>
      <c r="M174" s="1"/>
    </row>
    <row r="175" spans="1:13" ht="12" customHeight="1">
      <c r="A175" s="18"/>
      <c r="B175" s="18"/>
      <c r="C175" s="18"/>
      <c r="D175" s="18"/>
      <c r="E175" s="18"/>
      <c r="F175" s="18"/>
      <c r="G175" s="18"/>
      <c r="H175" s="18"/>
      <c r="I175" s="18"/>
      <c r="J175" s="18"/>
      <c r="K175" s="1"/>
      <c r="L175" s="1"/>
      <c r="M175" s="1"/>
    </row>
    <row r="176" spans="1:13" ht="12" customHeight="1">
      <c r="A176" s="18"/>
      <c r="B176" s="18"/>
      <c r="C176" s="18"/>
      <c r="D176" s="18"/>
      <c r="E176" s="18"/>
      <c r="F176" s="18"/>
      <c r="G176" s="18"/>
      <c r="H176" s="18"/>
      <c r="I176" s="18"/>
      <c r="J176" s="18"/>
      <c r="K176" s="1"/>
      <c r="L176" s="1"/>
      <c r="M176" s="1"/>
    </row>
    <row r="177" spans="1:13" ht="12" customHeight="1">
      <c r="A177" s="18"/>
      <c r="B177" s="18"/>
      <c r="C177" s="18"/>
      <c r="D177" s="18"/>
      <c r="E177" s="18"/>
      <c r="F177" s="18"/>
      <c r="G177" s="18"/>
      <c r="H177" s="18"/>
      <c r="I177" s="18"/>
      <c r="J177" s="18"/>
      <c r="K177" s="1"/>
      <c r="L177" s="1"/>
      <c r="M177" s="1"/>
    </row>
    <row r="178" spans="1:13" ht="12" customHeight="1">
      <c r="A178" s="18"/>
      <c r="B178" s="18"/>
      <c r="C178" s="18"/>
      <c r="D178" s="18"/>
      <c r="E178" s="18"/>
      <c r="F178" s="18"/>
      <c r="G178" s="18"/>
      <c r="H178" s="18"/>
      <c r="I178" s="18"/>
      <c r="J178" s="18"/>
      <c r="K178" s="1"/>
      <c r="L178" s="1"/>
      <c r="M178" s="1"/>
    </row>
    <row r="179" spans="1:13" ht="12" customHeight="1">
      <c r="A179" s="18"/>
      <c r="B179" s="18"/>
      <c r="C179" s="18"/>
      <c r="D179" s="18"/>
      <c r="E179" s="18"/>
      <c r="F179" s="18"/>
      <c r="G179" s="18"/>
      <c r="H179" s="18"/>
      <c r="I179" s="18"/>
      <c r="J179" s="18"/>
      <c r="K179" s="1"/>
      <c r="L179" s="1"/>
      <c r="M179" s="1"/>
    </row>
    <row r="180" spans="1:13" ht="12" customHeight="1">
      <c r="A180" s="18"/>
      <c r="B180" s="18"/>
      <c r="C180" s="18"/>
      <c r="D180" s="18"/>
      <c r="E180" s="18"/>
      <c r="F180" s="18"/>
      <c r="G180" s="18"/>
      <c r="H180" s="18"/>
      <c r="I180" s="18"/>
      <c r="J180" s="18"/>
      <c r="K180" s="1"/>
      <c r="L180" s="1"/>
      <c r="M180" s="1"/>
    </row>
    <row r="181" spans="1:13" ht="12" customHeight="1">
      <c r="A181" s="18"/>
      <c r="B181" s="18"/>
      <c r="C181" s="18"/>
      <c r="D181" s="18"/>
      <c r="E181" s="18"/>
      <c r="F181" s="18"/>
      <c r="G181" s="18"/>
      <c r="H181" s="18"/>
      <c r="I181" s="18"/>
      <c r="J181" s="18"/>
      <c r="K181" s="1"/>
      <c r="L181" s="1"/>
      <c r="M181" s="1"/>
    </row>
    <row r="182" spans="1:13" ht="12" customHeight="1">
      <c r="A182" s="18"/>
      <c r="B182" s="18"/>
      <c r="C182" s="18"/>
      <c r="D182" s="18"/>
      <c r="E182" s="18"/>
      <c r="F182" s="18"/>
      <c r="G182" s="18"/>
      <c r="H182" s="18"/>
      <c r="I182" s="18"/>
      <c r="J182" s="18"/>
      <c r="K182" s="1"/>
      <c r="L182" s="1"/>
      <c r="M182" s="1"/>
    </row>
    <row r="183" spans="1:13" ht="12" customHeight="1">
      <c r="A183" s="18"/>
      <c r="B183" s="18"/>
      <c r="C183" s="18"/>
      <c r="D183" s="18"/>
      <c r="E183" s="18"/>
      <c r="F183" s="18"/>
      <c r="G183" s="18"/>
      <c r="H183" s="18"/>
      <c r="I183" s="18"/>
      <c r="J183" s="18"/>
      <c r="K183" s="1"/>
      <c r="L183" s="1"/>
      <c r="M183" s="1"/>
    </row>
    <row r="184" spans="1:13" ht="12" customHeight="1">
      <c r="A184" s="18"/>
      <c r="B184" s="18"/>
      <c r="C184" s="18"/>
      <c r="D184" s="18"/>
      <c r="E184" s="18"/>
      <c r="F184" s="18"/>
      <c r="G184" s="18"/>
      <c r="H184" s="18"/>
      <c r="I184" s="18"/>
      <c r="J184" s="18"/>
      <c r="K184" s="1"/>
      <c r="L184" s="1"/>
      <c r="M184" s="1"/>
    </row>
    <row r="185" spans="1:13" ht="12" customHeight="1">
      <c r="A185" s="18"/>
      <c r="B185" s="18"/>
      <c r="C185" s="18"/>
      <c r="D185" s="18"/>
      <c r="E185" s="18"/>
      <c r="F185" s="18"/>
      <c r="G185" s="18"/>
      <c r="H185" s="18"/>
      <c r="I185" s="18"/>
      <c r="J185" s="18"/>
      <c r="K185" s="1"/>
      <c r="L185" s="1"/>
      <c r="M185" s="1"/>
    </row>
    <row r="186" spans="1:13" ht="12" customHeight="1">
      <c r="A186" s="18"/>
      <c r="B186" s="18"/>
      <c r="C186" s="18"/>
      <c r="D186" s="18"/>
      <c r="E186" s="18"/>
      <c r="F186" s="18"/>
      <c r="G186" s="18"/>
      <c r="H186" s="18"/>
      <c r="I186" s="18"/>
      <c r="J186" s="18"/>
      <c r="K186" s="1"/>
      <c r="L186" s="1"/>
      <c r="M186" s="1"/>
    </row>
    <row r="187" spans="1:13" ht="12" customHeight="1">
      <c r="A187" s="18"/>
      <c r="B187" s="18"/>
      <c r="C187" s="18"/>
      <c r="D187" s="18"/>
      <c r="E187" s="18"/>
      <c r="F187" s="18"/>
      <c r="G187" s="18"/>
      <c r="H187" s="18"/>
      <c r="I187" s="18"/>
      <c r="J187" s="18"/>
      <c r="K187" s="1"/>
      <c r="L187" s="1"/>
      <c r="M187" s="1"/>
    </row>
    <row r="188" spans="1:13" ht="12" customHeight="1">
      <c r="A188" s="18"/>
      <c r="B188" s="18"/>
      <c r="C188" s="18"/>
      <c r="D188" s="18"/>
      <c r="E188" s="18"/>
      <c r="F188" s="18"/>
      <c r="G188" s="18"/>
      <c r="H188" s="18"/>
      <c r="I188" s="18"/>
      <c r="J188" s="18"/>
      <c r="K188" s="1"/>
      <c r="L188" s="1"/>
      <c r="M188" s="1"/>
    </row>
    <row r="189" spans="1:13" ht="12" customHeight="1">
      <c r="A189" s="18"/>
      <c r="B189" s="18"/>
      <c r="C189" s="18"/>
      <c r="D189" s="18"/>
      <c r="E189" s="18"/>
      <c r="F189" s="18"/>
      <c r="G189" s="18"/>
      <c r="H189" s="18"/>
      <c r="I189" s="18"/>
      <c r="J189" s="18"/>
      <c r="K189" s="1"/>
      <c r="L189" s="1"/>
      <c r="M189" s="1"/>
    </row>
    <row r="190" spans="1:13" ht="12" customHeight="1">
      <c r="A190" s="18"/>
      <c r="B190" s="18"/>
      <c r="C190" s="18"/>
      <c r="D190" s="18"/>
      <c r="E190" s="18"/>
      <c r="F190" s="18"/>
      <c r="G190" s="18"/>
      <c r="H190" s="18"/>
      <c r="I190" s="18"/>
      <c r="J190" s="18"/>
      <c r="K190" s="1"/>
      <c r="L190" s="1"/>
      <c r="M190" s="1"/>
    </row>
    <row r="191" spans="1:13" ht="12" customHeight="1">
      <c r="A191" s="18"/>
      <c r="B191" s="18"/>
      <c r="C191" s="18"/>
      <c r="D191" s="18"/>
      <c r="E191" s="18"/>
      <c r="F191" s="18"/>
      <c r="G191" s="18"/>
      <c r="H191" s="18"/>
      <c r="I191" s="18"/>
      <c r="J191" s="18"/>
      <c r="K191" s="1"/>
      <c r="L191" s="1"/>
      <c r="M191" s="1"/>
    </row>
    <row r="192" spans="1:13" ht="12" customHeight="1">
      <c r="A192" s="18"/>
      <c r="B192" s="18"/>
      <c r="C192" s="18"/>
      <c r="D192" s="18"/>
      <c r="E192" s="18"/>
      <c r="F192" s="18"/>
      <c r="G192" s="18"/>
      <c r="H192" s="18"/>
      <c r="I192" s="18"/>
      <c r="J192" s="18"/>
      <c r="K192" s="1"/>
      <c r="L192" s="1"/>
      <c r="M192" s="1"/>
    </row>
    <row r="193" spans="1:13" ht="12" customHeight="1">
      <c r="A193" s="18"/>
      <c r="B193" s="18"/>
      <c r="C193" s="18"/>
      <c r="D193" s="18"/>
      <c r="E193" s="18"/>
      <c r="F193" s="18"/>
      <c r="G193" s="18"/>
      <c r="H193" s="18"/>
      <c r="I193" s="18"/>
      <c r="J193" s="18"/>
      <c r="K193" s="1"/>
      <c r="L193" s="1"/>
      <c r="M193" s="1"/>
    </row>
    <row r="194" spans="1:13" ht="12" customHeight="1">
      <c r="A194" s="18"/>
      <c r="B194" s="18"/>
      <c r="C194" s="18"/>
      <c r="D194" s="18"/>
      <c r="E194" s="18"/>
      <c r="F194" s="18"/>
      <c r="G194" s="18"/>
      <c r="H194" s="18"/>
      <c r="I194" s="18"/>
      <c r="J194" s="18"/>
      <c r="K194" s="1"/>
      <c r="L194" s="1"/>
      <c r="M194" s="1"/>
    </row>
    <row r="195" spans="1:13" ht="12" customHeight="1">
      <c r="A195" s="18"/>
      <c r="B195" s="18"/>
      <c r="C195" s="18"/>
      <c r="D195" s="18"/>
      <c r="E195" s="18"/>
      <c r="F195" s="18"/>
      <c r="G195" s="18"/>
      <c r="H195" s="18"/>
      <c r="I195" s="18"/>
      <c r="J195" s="18"/>
      <c r="K195" s="1"/>
      <c r="L195" s="1"/>
      <c r="M195" s="1"/>
    </row>
    <row r="196" spans="1:13" ht="12" customHeight="1">
      <c r="A196" s="18"/>
      <c r="B196" s="18"/>
      <c r="C196" s="18"/>
      <c r="D196" s="18"/>
      <c r="E196" s="18"/>
      <c r="F196" s="18"/>
      <c r="G196" s="18"/>
      <c r="H196" s="18"/>
      <c r="I196" s="18"/>
      <c r="J196" s="18"/>
      <c r="K196" s="1"/>
      <c r="L196" s="1"/>
      <c r="M196" s="1"/>
    </row>
    <row r="197" spans="1:13" ht="12" customHeight="1">
      <c r="A197" s="18"/>
      <c r="B197" s="18"/>
      <c r="C197" s="18"/>
      <c r="D197" s="18"/>
      <c r="E197" s="18"/>
      <c r="F197" s="18"/>
      <c r="G197" s="18"/>
      <c r="H197" s="18"/>
      <c r="I197" s="18"/>
      <c r="J197" s="18"/>
      <c r="K197" s="1"/>
      <c r="L197" s="1"/>
      <c r="M197" s="1"/>
    </row>
    <row r="198" spans="1:13" ht="12" customHeight="1">
      <c r="A198" s="18"/>
      <c r="B198" s="18"/>
      <c r="C198" s="18"/>
      <c r="D198" s="18"/>
      <c r="E198" s="18"/>
      <c r="F198" s="18"/>
      <c r="G198" s="18"/>
      <c r="H198" s="18"/>
      <c r="I198" s="18"/>
      <c r="J198" s="18"/>
      <c r="K198" s="1"/>
      <c r="L198" s="1"/>
      <c r="M198" s="1"/>
    </row>
    <row r="199" spans="1:13" ht="12" customHeight="1">
      <c r="A199" s="18"/>
      <c r="B199" s="18"/>
      <c r="C199" s="18"/>
      <c r="D199" s="18"/>
      <c r="E199" s="18"/>
      <c r="F199" s="18"/>
      <c r="G199" s="18"/>
      <c r="H199" s="18"/>
      <c r="I199" s="18"/>
      <c r="J199" s="18"/>
      <c r="K199" s="1"/>
      <c r="L199" s="1"/>
      <c r="M199" s="1"/>
    </row>
    <row r="200" spans="1:13" ht="12" customHeight="1">
      <c r="A200" s="18"/>
      <c r="B200" s="18"/>
      <c r="C200" s="18"/>
      <c r="D200" s="18"/>
      <c r="E200" s="18"/>
      <c r="F200" s="18"/>
      <c r="G200" s="18"/>
      <c r="H200" s="18"/>
      <c r="I200" s="18"/>
      <c r="J200" s="18"/>
      <c r="K200" s="1"/>
      <c r="L200" s="1"/>
      <c r="M200" s="1"/>
    </row>
    <row r="201" spans="1:13" ht="12" customHeight="1">
      <c r="A201" s="18"/>
      <c r="B201" s="18"/>
      <c r="C201" s="18"/>
      <c r="D201" s="18"/>
      <c r="E201" s="18"/>
      <c r="F201" s="18"/>
      <c r="G201" s="18"/>
      <c r="H201" s="18"/>
      <c r="I201" s="18"/>
      <c r="J201" s="18"/>
      <c r="K201" s="1"/>
      <c r="L201" s="1"/>
      <c r="M201" s="1"/>
    </row>
    <row r="202" spans="1:13" ht="12" customHeight="1">
      <c r="A202" s="18"/>
      <c r="B202" s="18"/>
      <c r="C202" s="18"/>
      <c r="D202" s="18"/>
      <c r="E202" s="18"/>
      <c r="F202" s="18"/>
      <c r="G202" s="18"/>
      <c r="H202" s="18"/>
      <c r="I202" s="18"/>
      <c r="J202" s="18"/>
      <c r="K202" s="1"/>
      <c r="L202" s="1"/>
      <c r="M202" s="1"/>
    </row>
    <row r="203" spans="1:13" ht="12" customHeight="1">
      <c r="A203" s="18"/>
      <c r="B203" s="18"/>
      <c r="C203" s="18"/>
      <c r="D203" s="18"/>
      <c r="E203" s="18"/>
      <c r="F203" s="18"/>
      <c r="G203" s="18"/>
      <c r="H203" s="18"/>
      <c r="I203" s="18"/>
      <c r="J203" s="18"/>
      <c r="K203" s="1"/>
      <c r="L203" s="1"/>
      <c r="M203" s="1"/>
    </row>
    <row r="204" spans="1:13" ht="12" customHeight="1">
      <c r="A204" s="18"/>
      <c r="B204" s="18"/>
      <c r="C204" s="18"/>
      <c r="D204" s="18"/>
      <c r="E204" s="18"/>
      <c r="F204" s="18"/>
      <c r="G204" s="18"/>
      <c r="H204" s="18"/>
      <c r="I204" s="18"/>
      <c r="J204" s="18"/>
      <c r="K204" s="1"/>
      <c r="L204" s="1"/>
      <c r="M204" s="1"/>
    </row>
    <row r="205" spans="1:13" ht="12" customHeight="1">
      <c r="A205" s="18"/>
      <c r="B205" s="18"/>
      <c r="C205" s="18"/>
      <c r="D205" s="18"/>
      <c r="E205" s="18"/>
      <c r="F205" s="18"/>
      <c r="G205" s="18"/>
      <c r="H205" s="18"/>
      <c r="I205" s="18"/>
      <c r="J205" s="18"/>
      <c r="K205" s="1"/>
      <c r="L205" s="1"/>
      <c r="M205" s="1"/>
    </row>
    <row r="206" spans="1:13" ht="12" customHeight="1">
      <c r="A206" s="18"/>
      <c r="B206" s="18"/>
      <c r="C206" s="18"/>
      <c r="D206" s="18"/>
      <c r="E206" s="18"/>
      <c r="F206" s="18"/>
      <c r="G206" s="18"/>
      <c r="H206" s="18"/>
      <c r="I206" s="18"/>
      <c r="J206" s="18"/>
      <c r="K206" s="1"/>
      <c r="L206" s="1"/>
      <c r="M206" s="1"/>
    </row>
    <row r="207" spans="1:13" ht="12" customHeight="1">
      <c r="A207" s="18"/>
      <c r="B207" s="18"/>
      <c r="C207" s="18"/>
      <c r="D207" s="18"/>
      <c r="E207" s="18"/>
      <c r="F207" s="18"/>
      <c r="G207" s="18"/>
      <c r="H207" s="18"/>
      <c r="I207" s="18"/>
      <c r="J207" s="18"/>
      <c r="K207" s="1"/>
      <c r="L207" s="1"/>
      <c r="M207" s="1"/>
    </row>
    <row r="208" spans="1:13" ht="12" customHeight="1">
      <c r="A208" s="18"/>
      <c r="B208" s="18"/>
      <c r="C208" s="18"/>
      <c r="D208" s="18"/>
      <c r="E208" s="18"/>
      <c r="F208" s="18"/>
      <c r="G208" s="18"/>
      <c r="H208" s="18"/>
      <c r="I208" s="18"/>
      <c r="J208" s="18"/>
      <c r="K208" s="1"/>
      <c r="L208" s="1"/>
      <c r="M208" s="1"/>
    </row>
    <row r="209" spans="1:13" ht="12" customHeight="1">
      <c r="A209" s="18"/>
      <c r="B209" s="18"/>
      <c r="C209" s="18"/>
      <c r="D209" s="18"/>
      <c r="E209" s="18"/>
      <c r="F209" s="18"/>
      <c r="G209" s="18"/>
      <c r="H209" s="18"/>
      <c r="I209" s="18"/>
      <c r="J209" s="18"/>
      <c r="K209" s="1"/>
      <c r="L209" s="1"/>
      <c r="M209" s="1"/>
    </row>
    <row r="210" spans="1:13" ht="12" customHeight="1">
      <c r="A210" s="18"/>
      <c r="B210" s="18"/>
      <c r="C210" s="18"/>
      <c r="D210" s="18"/>
      <c r="E210" s="18"/>
      <c r="F210" s="18"/>
      <c r="G210" s="18"/>
      <c r="H210" s="18"/>
      <c r="I210" s="18"/>
      <c r="J210" s="18"/>
      <c r="K210" s="1"/>
      <c r="L210" s="1"/>
      <c r="M210" s="1"/>
    </row>
    <row r="211" spans="1:13" ht="12" customHeight="1">
      <c r="A211" s="18"/>
      <c r="B211" s="18"/>
      <c r="C211" s="18"/>
      <c r="D211" s="18"/>
      <c r="E211" s="18"/>
      <c r="F211" s="18"/>
      <c r="G211" s="18"/>
      <c r="H211" s="18"/>
      <c r="I211" s="18"/>
      <c r="J211" s="18"/>
      <c r="K211" s="1"/>
      <c r="L211" s="1"/>
      <c r="M211" s="1"/>
    </row>
    <row r="212" spans="1:13" ht="12" customHeight="1">
      <c r="A212" s="18"/>
      <c r="B212" s="18"/>
      <c r="C212" s="18"/>
      <c r="D212" s="18"/>
      <c r="E212" s="18"/>
      <c r="F212" s="18"/>
      <c r="G212" s="18"/>
      <c r="H212" s="18"/>
      <c r="I212" s="18"/>
      <c r="J212" s="18"/>
      <c r="K212" s="1"/>
      <c r="L212" s="1"/>
      <c r="M212" s="1"/>
    </row>
    <row r="213" spans="1:13" ht="12" customHeight="1">
      <c r="A213" s="18"/>
      <c r="B213" s="18"/>
      <c r="C213" s="18"/>
      <c r="D213" s="18"/>
      <c r="E213" s="18"/>
      <c r="F213" s="18"/>
      <c r="G213" s="18"/>
      <c r="H213" s="18"/>
      <c r="I213" s="18"/>
      <c r="J213" s="18"/>
      <c r="K213" s="1"/>
      <c r="L213" s="1"/>
      <c r="M213" s="1"/>
    </row>
    <row r="214" spans="1:13" ht="12" customHeight="1">
      <c r="A214" s="18"/>
      <c r="B214" s="18"/>
      <c r="C214" s="18"/>
      <c r="D214" s="18"/>
      <c r="E214" s="18"/>
      <c r="F214" s="18"/>
      <c r="G214" s="18"/>
      <c r="H214" s="18"/>
      <c r="I214" s="18"/>
      <c r="J214" s="18"/>
      <c r="K214" s="1"/>
      <c r="L214" s="1"/>
      <c r="M214" s="1"/>
    </row>
    <row r="215" spans="1:13" ht="12" customHeight="1">
      <c r="A215" s="18"/>
      <c r="B215" s="18"/>
      <c r="C215" s="18"/>
      <c r="D215" s="18"/>
      <c r="E215" s="18"/>
      <c r="F215" s="18"/>
      <c r="G215" s="18"/>
      <c r="H215" s="18"/>
      <c r="I215" s="18"/>
      <c r="J215" s="18"/>
      <c r="K215" s="1"/>
      <c r="L215" s="1"/>
      <c r="M215" s="1"/>
    </row>
    <row r="216" spans="1:13" ht="12" customHeight="1">
      <c r="A216" s="18"/>
      <c r="B216" s="18"/>
      <c r="C216" s="18"/>
      <c r="D216" s="18"/>
      <c r="E216" s="18"/>
      <c r="F216" s="18"/>
      <c r="G216" s="18"/>
      <c r="H216" s="18"/>
      <c r="I216" s="18"/>
      <c r="J216" s="18"/>
      <c r="K216" s="1"/>
      <c r="L216" s="1"/>
      <c r="M216" s="1"/>
    </row>
    <row r="217" spans="1:13" ht="12" customHeight="1">
      <c r="A217" s="18"/>
      <c r="B217" s="18"/>
      <c r="C217" s="18"/>
      <c r="D217" s="18"/>
      <c r="E217" s="18"/>
      <c r="F217" s="18"/>
      <c r="G217" s="18"/>
      <c r="H217" s="18"/>
      <c r="I217" s="18"/>
      <c r="J217" s="18"/>
      <c r="K217" s="1"/>
      <c r="L217" s="1"/>
      <c r="M217" s="1"/>
    </row>
    <row r="218" spans="1:13" ht="12" customHeight="1">
      <c r="A218" s="18"/>
      <c r="B218" s="18"/>
      <c r="C218" s="18"/>
      <c r="D218" s="18"/>
      <c r="E218" s="18"/>
      <c r="F218" s="18"/>
      <c r="G218" s="18"/>
      <c r="H218" s="18"/>
      <c r="I218" s="18"/>
      <c r="J218" s="18"/>
      <c r="K218" s="1"/>
      <c r="L218" s="1"/>
      <c r="M218" s="1"/>
    </row>
    <row r="219" spans="1:13" ht="12" customHeight="1">
      <c r="A219" s="18"/>
      <c r="B219" s="18"/>
      <c r="C219" s="18"/>
      <c r="D219" s="18"/>
      <c r="E219" s="18"/>
      <c r="F219" s="18"/>
      <c r="G219" s="18"/>
      <c r="H219" s="18"/>
      <c r="I219" s="18"/>
      <c r="J219" s="18"/>
      <c r="K219" s="1"/>
      <c r="L219" s="1"/>
      <c r="M219" s="1"/>
    </row>
    <row r="220" spans="1:13" ht="12" customHeight="1">
      <c r="A220" s="18"/>
      <c r="B220" s="18"/>
      <c r="C220" s="18"/>
      <c r="D220" s="18"/>
      <c r="E220" s="18"/>
      <c r="F220" s="18"/>
      <c r="G220" s="18"/>
      <c r="H220" s="18"/>
      <c r="I220" s="18"/>
      <c r="J220" s="18"/>
      <c r="K220" s="1"/>
      <c r="L220" s="1"/>
      <c r="M220" s="1"/>
    </row>
    <row r="221" spans="1:13" ht="12" customHeight="1">
      <c r="A221" s="18"/>
      <c r="B221" s="18"/>
      <c r="C221" s="18"/>
      <c r="D221" s="18"/>
      <c r="E221" s="18"/>
      <c r="F221" s="18"/>
      <c r="G221" s="18"/>
      <c r="H221" s="18"/>
      <c r="I221" s="18"/>
      <c r="J221" s="18"/>
      <c r="K221" s="1"/>
      <c r="L221" s="1"/>
      <c r="M221" s="1"/>
    </row>
    <row r="222" spans="1:13" ht="12" customHeight="1">
      <c r="A222" s="18"/>
      <c r="B222" s="18"/>
      <c r="C222" s="18"/>
      <c r="D222" s="18"/>
      <c r="E222" s="18"/>
      <c r="F222" s="18"/>
      <c r="G222" s="18"/>
      <c r="H222" s="18"/>
      <c r="I222" s="18"/>
      <c r="J222" s="18"/>
      <c r="K222" s="1"/>
      <c r="L222" s="1"/>
      <c r="M222" s="1"/>
    </row>
    <row r="223" spans="1:13" ht="12" customHeight="1">
      <c r="A223" s="18"/>
      <c r="B223" s="18"/>
      <c r="C223" s="18"/>
      <c r="D223" s="18"/>
      <c r="E223" s="18"/>
      <c r="F223" s="18"/>
      <c r="G223" s="18"/>
      <c r="H223" s="18"/>
      <c r="I223" s="18"/>
      <c r="J223" s="18"/>
      <c r="K223" s="1"/>
      <c r="L223" s="1"/>
      <c r="M223" s="1"/>
    </row>
    <row r="224" spans="1:13" ht="12" customHeight="1">
      <c r="A224" s="18"/>
      <c r="B224" s="18"/>
      <c r="C224" s="18"/>
      <c r="D224" s="18"/>
      <c r="E224" s="18"/>
      <c r="F224" s="18"/>
      <c r="G224" s="18"/>
      <c r="H224" s="18"/>
      <c r="I224" s="18"/>
      <c r="J224" s="18"/>
      <c r="K224" s="1"/>
      <c r="L224" s="1"/>
      <c r="M224" s="1"/>
    </row>
    <row r="225" spans="1:13" ht="12" customHeight="1">
      <c r="A225" s="18"/>
      <c r="B225" s="18"/>
      <c r="C225" s="18"/>
      <c r="D225" s="18"/>
      <c r="E225" s="18"/>
      <c r="F225" s="18"/>
      <c r="G225" s="18"/>
      <c r="H225" s="18"/>
      <c r="I225" s="18"/>
      <c r="J225" s="18"/>
      <c r="K225" s="1"/>
      <c r="L225" s="1"/>
      <c r="M225" s="1"/>
    </row>
    <row r="226" spans="1:13" ht="12" customHeight="1">
      <c r="A226" s="18"/>
      <c r="B226" s="18"/>
      <c r="C226" s="18"/>
      <c r="D226" s="18"/>
      <c r="E226" s="18"/>
      <c r="F226" s="18"/>
      <c r="G226" s="18"/>
      <c r="H226" s="18"/>
      <c r="I226" s="18"/>
      <c r="J226" s="18"/>
      <c r="K226" s="1"/>
      <c r="L226" s="1"/>
      <c r="M226" s="1"/>
    </row>
    <row r="227" spans="1:13" ht="12" customHeight="1">
      <c r="A227" s="18"/>
      <c r="B227" s="18"/>
      <c r="C227" s="18"/>
      <c r="D227" s="18"/>
      <c r="E227" s="18"/>
      <c r="F227" s="18"/>
      <c r="G227" s="18"/>
      <c r="H227" s="18"/>
      <c r="I227" s="18"/>
      <c r="J227" s="18"/>
      <c r="K227" s="1"/>
      <c r="L227" s="1"/>
      <c r="M227" s="1"/>
    </row>
    <row r="228" spans="1:13" ht="12" customHeight="1">
      <c r="A228" s="18"/>
      <c r="B228" s="18"/>
      <c r="C228" s="18"/>
      <c r="D228" s="18"/>
      <c r="E228" s="18"/>
      <c r="F228" s="18"/>
      <c r="G228" s="18"/>
      <c r="H228" s="18"/>
      <c r="I228" s="18"/>
      <c r="J228" s="18"/>
      <c r="K228" s="1"/>
      <c r="L228" s="1"/>
      <c r="M228" s="1"/>
    </row>
    <row r="229" spans="1:13" ht="12" customHeight="1">
      <c r="A229" s="18"/>
      <c r="B229" s="18"/>
      <c r="C229" s="18"/>
      <c r="D229" s="18"/>
      <c r="E229" s="18"/>
      <c r="F229" s="18"/>
      <c r="G229" s="18"/>
      <c r="H229" s="18"/>
      <c r="I229" s="18"/>
      <c r="J229" s="18"/>
      <c r="K229" s="1"/>
      <c r="L229" s="1"/>
      <c r="M229" s="1"/>
    </row>
    <row r="230" spans="1:13" ht="12" customHeight="1">
      <c r="A230" s="18"/>
      <c r="B230" s="18"/>
      <c r="C230" s="18"/>
      <c r="D230" s="18"/>
      <c r="E230" s="18"/>
      <c r="F230" s="18"/>
      <c r="G230" s="18"/>
      <c r="H230" s="18"/>
      <c r="I230" s="18"/>
      <c r="J230" s="18"/>
      <c r="K230" s="1"/>
      <c r="L230" s="1"/>
      <c r="M230" s="1"/>
    </row>
    <row r="231" spans="1:13" ht="12" customHeight="1">
      <c r="A231" s="18"/>
      <c r="B231" s="18"/>
      <c r="C231" s="18"/>
      <c r="D231" s="18"/>
      <c r="E231" s="18"/>
      <c r="F231" s="18"/>
      <c r="G231" s="18"/>
      <c r="H231" s="18"/>
      <c r="I231" s="18"/>
      <c r="J231" s="18"/>
      <c r="K231" s="1"/>
      <c r="L231" s="1"/>
      <c r="M231" s="1"/>
    </row>
    <row r="232" spans="1:13" ht="12" customHeight="1">
      <c r="A232" s="18"/>
      <c r="B232" s="18"/>
      <c r="C232" s="18"/>
      <c r="D232" s="18"/>
      <c r="E232" s="18"/>
      <c r="F232" s="18"/>
      <c r="G232" s="18"/>
      <c r="H232" s="18"/>
      <c r="I232" s="18"/>
      <c r="J232" s="18"/>
      <c r="K232" s="1"/>
      <c r="L232" s="1"/>
      <c r="M232" s="1"/>
    </row>
    <row r="233" spans="1:13" ht="12" customHeight="1">
      <c r="A233" s="18"/>
      <c r="B233" s="18"/>
      <c r="C233" s="18"/>
      <c r="D233" s="18"/>
      <c r="E233" s="18"/>
      <c r="F233" s="18"/>
      <c r="G233" s="18"/>
      <c r="H233" s="18"/>
      <c r="I233" s="18"/>
      <c r="J233" s="18"/>
      <c r="K233" s="1"/>
      <c r="L233" s="1"/>
      <c r="M233" s="1"/>
    </row>
    <row r="234" spans="1:13" ht="12" customHeight="1">
      <c r="A234" s="18"/>
      <c r="B234" s="18"/>
      <c r="C234" s="18"/>
      <c r="D234" s="18"/>
      <c r="E234" s="18"/>
      <c r="F234" s="18"/>
      <c r="G234" s="18"/>
      <c r="H234" s="18"/>
      <c r="I234" s="18"/>
      <c r="J234" s="18"/>
      <c r="K234" s="1"/>
      <c r="L234" s="1"/>
      <c r="M234" s="1"/>
    </row>
    <row r="235" spans="1:13" ht="12" customHeight="1">
      <c r="A235" s="18"/>
      <c r="B235" s="18"/>
      <c r="C235" s="18"/>
      <c r="D235" s="18"/>
      <c r="E235" s="18"/>
      <c r="F235" s="18"/>
      <c r="G235" s="18"/>
      <c r="H235" s="18"/>
      <c r="I235" s="18"/>
      <c r="J235" s="18"/>
      <c r="K235" s="1"/>
      <c r="L235" s="1"/>
      <c r="M235" s="1"/>
    </row>
    <row r="236" spans="1:13" ht="12" customHeight="1">
      <c r="A236" s="18"/>
      <c r="B236" s="18"/>
      <c r="C236" s="18"/>
      <c r="D236" s="18"/>
      <c r="E236" s="18"/>
      <c r="F236" s="18"/>
      <c r="G236" s="18"/>
      <c r="H236" s="18"/>
      <c r="I236" s="18"/>
      <c r="J236" s="18"/>
      <c r="K236" s="1"/>
      <c r="L236" s="1"/>
      <c r="M236" s="1"/>
    </row>
    <row r="237" spans="1:13" ht="12" customHeight="1">
      <c r="A237" s="18"/>
      <c r="B237" s="18"/>
      <c r="C237" s="18"/>
      <c r="D237" s="18"/>
      <c r="E237" s="18"/>
      <c r="F237" s="18"/>
      <c r="G237" s="18"/>
      <c r="H237" s="18"/>
      <c r="I237" s="18"/>
      <c r="J237" s="18"/>
      <c r="K237" s="1"/>
      <c r="L237" s="1"/>
      <c r="M237" s="1"/>
    </row>
    <row r="238" spans="1:13" ht="12" customHeight="1">
      <c r="A238" s="18"/>
      <c r="B238" s="18"/>
      <c r="C238" s="18"/>
      <c r="D238" s="18"/>
      <c r="E238" s="18"/>
      <c r="F238" s="18"/>
      <c r="G238" s="18"/>
      <c r="H238" s="18"/>
      <c r="I238" s="18"/>
      <c r="J238" s="18"/>
      <c r="K238" s="1"/>
      <c r="L238" s="1"/>
      <c r="M238" s="1"/>
    </row>
    <row r="239" spans="1:13" ht="12" customHeight="1">
      <c r="A239" s="18"/>
      <c r="B239" s="18"/>
      <c r="C239" s="18"/>
      <c r="D239" s="18"/>
      <c r="E239" s="18"/>
      <c r="F239" s="18"/>
      <c r="G239" s="18"/>
      <c r="H239" s="18"/>
      <c r="I239" s="18"/>
      <c r="J239" s="18"/>
      <c r="K239" s="1"/>
      <c r="L239" s="1"/>
      <c r="M239" s="1"/>
    </row>
    <row r="240" spans="1:13" ht="12" customHeight="1">
      <c r="A240" s="18"/>
      <c r="B240" s="18"/>
      <c r="C240" s="18"/>
      <c r="D240" s="18"/>
      <c r="E240" s="18"/>
      <c r="F240" s="18"/>
      <c r="G240" s="18"/>
      <c r="H240" s="18"/>
      <c r="I240" s="18"/>
      <c r="J240" s="18"/>
      <c r="K240" s="1"/>
      <c r="L240" s="1"/>
      <c r="M240" s="1"/>
    </row>
    <row r="241" spans="1:13" ht="12" customHeight="1">
      <c r="A241" s="18"/>
      <c r="B241" s="18"/>
      <c r="C241" s="18"/>
      <c r="D241" s="18"/>
      <c r="E241" s="18"/>
      <c r="F241" s="18"/>
      <c r="G241" s="18"/>
      <c r="H241" s="18"/>
      <c r="I241" s="18"/>
      <c r="J241" s="18"/>
      <c r="K241" s="1"/>
      <c r="L241" s="1"/>
      <c r="M241" s="1"/>
    </row>
    <row r="242" spans="1:13" ht="12" customHeight="1">
      <c r="A242" s="18"/>
      <c r="B242" s="18"/>
      <c r="C242" s="18"/>
      <c r="D242" s="18"/>
      <c r="E242" s="18"/>
      <c r="F242" s="18"/>
      <c r="G242" s="18"/>
      <c r="H242" s="18"/>
      <c r="I242" s="18"/>
      <c r="J242" s="18"/>
      <c r="K242" s="1"/>
      <c r="L242" s="1"/>
      <c r="M242" s="1"/>
    </row>
    <row r="243" spans="1:13" ht="12" customHeight="1">
      <c r="A243" s="18"/>
      <c r="B243" s="18"/>
      <c r="C243" s="18"/>
      <c r="D243" s="18"/>
      <c r="E243" s="18"/>
      <c r="F243" s="18"/>
      <c r="G243" s="18"/>
      <c r="H243" s="18"/>
      <c r="I243" s="18"/>
      <c r="J243" s="18"/>
      <c r="K243" s="1"/>
      <c r="L243" s="1"/>
      <c r="M243" s="1"/>
    </row>
    <row r="244" spans="1:13" ht="12" customHeight="1">
      <c r="A244" s="18"/>
      <c r="B244" s="18"/>
      <c r="C244" s="18"/>
      <c r="D244" s="18"/>
      <c r="E244" s="18"/>
      <c r="F244" s="18"/>
      <c r="G244" s="18"/>
      <c r="H244" s="18"/>
      <c r="I244" s="18"/>
      <c r="J244" s="18"/>
      <c r="K244" s="1"/>
      <c r="L244" s="1"/>
      <c r="M244" s="1"/>
    </row>
    <row r="245" spans="1:13" ht="12" customHeight="1">
      <c r="A245" s="18"/>
      <c r="B245" s="18"/>
      <c r="C245" s="18"/>
      <c r="D245" s="18"/>
      <c r="E245" s="18"/>
      <c r="F245" s="18"/>
      <c r="G245" s="18"/>
      <c r="H245" s="18"/>
      <c r="I245" s="18"/>
      <c r="J245" s="18"/>
      <c r="K245" s="1"/>
      <c r="L245" s="1"/>
      <c r="M245" s="1"/>
    </row>
    <row r="246" spans="1:13" ht="12" customHeight="1">
      <c r="A246" s="18"/>
      <c r="B246" s="18"/>
      <c r="C246" s="18"/>
      <c r="D246" s="18"/>
      <c r="E246" s="18"/>
      <c r="F246" s="18"/>
      <c r="G246" s="18"/>
      <c r="H246" s="18"/>
      <c r="I246" s="18"/>
      <c r="J246" s="18"/>
      <c r="K246" s="1"/>
      <c r="L246" s="1"/>
      <c r="M246" s="1"/>
    </row>
    <row r="247" spans="1:13" ht="12" customHeight="1">
      <c r="A247" s="18"/>
      <c r="B247" s="18"/>
      <c r="C247" s="18"/>
      <c r="D247" s="18"/>
      <c r="E247" s="18"/>
      <c r="F247" s="18"/>
      <c r="G247" s="18"/>
      <c r="H247" s="18"/>
      <c r="I247" s="18"/>
      <c r="J247" s="18"/>
      <c r="K247" s="1"/>
      <c r="L247" s="1"/>
      <c r="M247" s="1"/>
    </row>
    <row r="248" spans="1:13" ht="12" customHeight="1">
      <c r="A248" s="18"/>
      <c r="B248" s="18"/>
      <c r="C248" s="18"/>
      <c r="D248" s="18"/>
      <c r="E248" s="18"/>
      <c r="F248" s="18"/>
      <c r="G248" s="18"/>
      <c r="H248" s="18"/>
      <c r="I248" s="18"/>
      <c r="J248" s="18"/>
      <c r="K248" s="1"/>
      <c r="L248" s="1"/>
      <c r="M248" s="1"/>
    </row>
    <row r="249" spans="1:13" ht="12" customHeight="1">
      <c r="A249" s="18"/>
      <c r="B249" s="18"/>
      <c r="C249" s="18"/>
      <c r="D249" s="18"/>
      <c r="E249" s="18"/>
      <c r="F249" s="18"/>
      <c r="G249" s="18"/>
      <c r="H249" s="18"/>
      <c r="I249" s="18"/>
      <c r="J249" s="18"/>
      <c r="K249" s="1"/>
      <c r="L249" s="1"/>
      <c r="M249" s="1"/>
    </row>
    <row r="250" spans="1:13" ht="12" customHeight="1">
      <c r="A250" s="18"/>
      <c r="B250" s="18"/>
      <c r="C250" s="18"/>
      <c r="D250" s="18"/>
      <c r="E250" s="18"/>
      <c r="F250" s="18"/>
      <c r="G250" s="18"/>
      <c r="H250" s="18"/>
      <c r="I250" s="18"/>
      <c r="J250" s="18"/>
      <c r="K250" s="1"/>
      <c r="L250" s="1"/>
      <c r="M250" s="1"/>
    </row>
    <row r="251" spans="1:13" ht="12" customHeight="1">
      <c r="A251" s="18"/>
      <c r="B251" s="18"/>
      <c r="C251" s="18"/>
      <c r="D251" s="18"/>
      <c r="E251" s="18"/>
      <c r="F251" s="18"/>
      <c r="G251" s="18"/>
      <c r="H251" s="18"/>
      <c r="I251" s="18"/>
      <c r="J251" s="18"/>
      <c r="K251" s="1"/>
      <c r="L251" s="1"/>
      <c r="M251" s="1"/>
    </row>
    <row r="252" spans="1:13" ht="12" customHeight="1">
      <c r="A252" s="18"/>
      <c r="B252" s="18"/>
      <c r="C252" s="18"/>
      <c r="D252" s="18"/>
      <c r="E252" s="18"/>
      <c r="F252" s="18"/>
      <c r="G252" s="18"/>
      <c r="H252" s="18"/>
      <c r="I252" s="18"/>
      <c r="J252" s="18"/>
      <c r="K252" s="1"/>
      <c r="L252" s="1"/>
      <c r="M252" s="1"/>
    </row>
    <row r="253" spans="1:13" ht="12" customHeight="1">
      <c r="A253" s="18"/>
      <c r="B253" s="18"/>
      <c r="C253" s="18"/>
      <c r="D253" s="18"/>
      <c r="E253" s="18"/>
      <c r="F253" s="18"/>
      <c r="G253" s="18"/>
      <c r="H253" s="18"/>
      <c r="I253" s="18"/>
      <c r="J253" s="18"/>
      <c r="K253" s="1"/>
      <c r="L253" s="1"/>
      <c r="M253" s="1"/>
    </row>
    <row r="254" spans="1:13" ht="12" customHeight="1">
      <c r="A254" s="18"/>
      <c r="B254" s="18"/>
      <c r="C254" s="18"/>
      <c r="D254" s="18"/>
      <c r="E254" s="18"/>
      <c r="F254" s="18"/>
      <c r="G254" s="18"/>
      <c r="H254" s="18"/>
      <c r="I254" s="18"/>
      <c r="J254" s="18"/>
      <c r="K254" s="1"/>
      <c r="L254" s="1"/>
      <c r="M254" s="1"/>
    </row>
    <row r="255" spans="1:13" ht="12" customHeight="1">
      <c r="A255" s="18"/>
      <c r="B255" s="18"/>
      <c r="C255" s="18"/>
      <c r="D255" s="18"/>
      <c r="E255" s="18"/>
      <c r="F255" s="18"/>
      <c r="G255" s="18"/>
      <c r="H255" s="18"/>
      <c r="I255" s="18"/>
      <c r="J255" s="18"/>
      <c r="K255" s="1"/>
      <c r="L255" s="1"/>
      <c r="M255" s="1"/>
    </row>
    <row r="256" spans="1:13" ht="12" customHeight="1">
      <c r="A256" s="18"/>
      <c r="B256" s="18"/>
      <c r="C256" s="18"/>
      <c r="D256" s="18"/>
      <c r="E256" s="18"/>
      <c r="F256" s="18"/>
      <c r="G256" s="18"/>
      <c r="H256" s="18"/>
      <c r="I256" s="18"/>
      <c r="J256" s="18"/>
      <c r="K256" s="1"/>
      <c r="L256" s="1"/>
      <c r="M256" s="1"/>
    </row>
    <row r="257" spans="1:13" ht="12" customHeight="1">
      <c r="A257" s="18"/>
      <c r="B257" s="18"/>
      <c r="C257" s="18"/>
      <c r="D257" s="18"/>
      <c r="E257" s="18"/>
      <c r="F257" s="18"/>
      <c r="G257" s="18"/>
      <c r="H257" s="18"/>
      <c r="I257" s="18"/>
      <c r="J257" s="18"/>
      <c r="K257" s="1"/>
      <c r="L257" s="1"/>
      <c r="M257" s="1"/>
    </row>
    <row r="258" spans="1:13" ht="12" customHeight="1">
      <c r="A258" s="18"/>
      <c r="B258" s="18"/>
      <c r="C258" s="18"/>
      <c r="D258" s="18"/>
      <c r="E258" s="18"/>
      <c r="F258" s="18"/>
      <c r="G258" s="18"/>
      <c r="H258" s="18"/>
      <c r="I258" s="18"/>
      <c r="J258" s="18"/>
      <c r="K258" s="1"/>
      <c r="L258" s="1"/>
      <c r="M258" s="1"/>
    </row>
    <row r="259" spans="1:13" ht="12" customHeight="1">
      <c r="A259" s="18"/>
      <c r="B259" s="18"/>
      <c r="C259" s="18"/>
      <c r="D259" s="18"/>
      <c r="E259" s="18"/>
      <c r="F259" s="18"/>
      <c r="G259" s="18"/>
      <c r="H259" s="18"/>
      <c r="I259" s="18"/>
      <c r="J259" s="18"/>
      <c r="K259" s="1"/>
      <c r="L259" s="1"/>
      <c r="M259" s="1"/>
    </row>
    <row r="260" spans="1:13" ht="12" customHeight="1">
      <c r="A260" s="18"/>
      <c r="B260" s="18"/>
      <c r="C260" s="18"/>
      <c r="D260" s="18"/>
      <c r="E260" s="18"/>
      <c r="F260" s="18"/>
      <c r="G260" s="18"/>
      <c r="H260" s="18"/>
      <c r="I260" s="18"/>
      <c r="J260" s="18"/>
      <c r="K260" s="1"/>
      <c r="L260" s="1"/>
      <c r="M260" s="1"/>
    </row>
    <row r="261" spans="1:13" ht="15.75" customHeight="1">
      <c r="A261" s="1"/>
      <c r="B261" s="1"/>
      <c r="C261" s="1"/>
      <c r="D261" s="1"/>
      <c r="E261" s="1"/>
      <c r="F261" s="1"/>
      <c r="G261" s="1"/>
      <c r="H261" s="1"/>
      <c r="I261" s="1"/>
      <c r="J261" s="1"/>
      <c r="K261" s="1"/>
      <c r="L261" s="1"/>
      <c r="M261" s="1"/>
    </row>
    <row r="262" spans="1:13" ht="15.75" customHeight="1"/>
    <row r="263" spans="1:13" ht="15.75" customHeight="1"/>
    <row r="264" spans="1:13" ht="15.75" customHeight="1"/>
    <row r="265" spans="1:13" ht="15.75" customHeight="1"/>
    <row r="266" spans="1:13" ht="15.75" customHeight="1"/>
    <row r="267" spans="1:13" ht="15.75" customHeight="1"/>
    <row r="268" spans="1:13" ht="15.75" customHeight="1"/>
    <row r="269" spans="1:13" ht="15.75" customHeight="1"/>
    <row r="270" spans="1:13" ht="15.75" customHeight="1"/>
    <row r="271" spans="1:13" ht="15.75" customHeight="1"/>
    <row r="272" spans="1:13"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4">
    <mergeCell ref="A17:E17"/>
    <mergeCell ref="F17:J17"/>
    <mergeCell ref="A18:B18"/>
    <mergeCell ref="D18:E18"/>
    <mergeCell ref="I11:J16"/>
    <mergeCell ref="D11:E16"/>
    <mergeCell ref="F13:G13"/>
    <mergeCell ref="A13:B13"/>
    <mergeCell ref="F14:G14"/>
    <mergeCell ref="A14:B14"/>
    <mergeCell ref="F21:G21"/>
    <mergeCell ref="A21:B21"/>
    <mergeCell ref="I19:J23"/>
    <mergeCell ref="A15:B15"/>
    <mergeCell ref="F15:G15"/>
    <mergeCell ref="A20:B20"/>
    <mergeCell ref="F20:G20"/>
    <mergeCell ref="F18:G18"/>
    <mergeCell ref="I18:J18"/>
    <mergeCell ref="A22:B22"/>
    <mergeCell ref="F22:G22"/>
    <mergeCell ref="D19:E23"/>
    <mergeCell ref="F19:G19"/>
    <mergeCell ref="A19:B19"/>
    <mergeCell ref="A16:B16"/>
    <mergeCell ref="F16:G16"/>
    <mergeCell ref="A55:J55"/>
    <mergeCell ref="A56:J56"/>
    <mergeCell ref="A57:J57"/>
    <mergeCell ref="F23:G23"/>
    <mergeCell ref="A24:J24"/>
    <mergeCell ref="I25:J25"/>
    <mergeCell ref="I26:J26"/>
    <mergeCell ref="F26:G26"/>
    <mergeCell ref="H26:H27"/>
    <mergeCell ref="A23:B23"/>
    <mergeCell ref="A25:A27"/>
    <mergeCell ref="B25:C25"/>
    <mergeCell ref="D25:E25"/>
    <mergeCell ref="F25:G25"/>
    <mergeCell ref="B26:C26"/>
    <mergeCell ref="D26:E26"/>
    <mergeCell ref="A54:J54"/>
    <mergeCell ref="A39:B39"/>
    <mergeCell ref="C39:J39"/>
    <mergeCell ref="A40:J40"/>
    <mergeCell ref="A41:J41"/>
    <mergeCell ref="A43:J43"/>
    <mergeCell ref="A44:J44"/>
    <mergeCell ref="A45:J45"/>
    <mergeCell ref="A48:J48"/>
    <mergeCell ref="A49:J49"/>
    <mergeCell ref="F50:G50"/>
    <mergeCell ref="A53:J53"/>
    <mergeCell ref="A42:J42"/>
    <mergeCell ref="A58:J58"/>
    <mergeCell ref="A59:J59"/>
    <mergeCell ref="A60:J60"/>
    <mergeCell ref="A61:J61"/>
    <mergeCell ref="B63:H63"/>
    <mergeCell ref="A9:E9"/>
    <mergeCell ref="F9:J9"/>
    <mergeCell ref="G4:H4"/>
    <mergeCell ref="G5:H5"/>
    <mergeCell ref="G6:H6"/>
    <mergeCell ref="G7:H7"/>
    <mergeCell ref="F6:F7"/>
    <mergeCell ref="D5:E7"/>
    <mergeCell ref="I5:J7"/>
    <mergeCell ref="A8:J8"/>
    <mergeCell ref="A1:J1"/>
    <mergeCell ref="A2:J2"/>
    <mergeCell ref="A3:E3"/>
    <mergeCell ref="F3:J3"/>
    <mergeCell ref="D4:E4"/>
    <mergeCell ref="I4:J4"/>
    <mergeCell ref="A10:B10"/>
    <mergeCell ref="F10:G10"/>
    <mergeCell ref="I10:J10"/>
    <mergeCell ref="A11:B11"/>
    <mergeCell ref="D10:E10"/>
    <mergeCell ref="H11:H12"/>
    <mergeCell ref="A12:B12"/>
    <mergeCell ref="F11:G12"/>
  </mergeCells>
  <printOptions horizontalCentered="1"/>
  <pageMargins left="0.25" right="0.25" top="0.21124999999999999" bottom="0.75" header="0.3" footer="0.3"/>
  <pageSetup paperSize="14" scale="81" fitToHeight="0" orientation="portrait" horizontalDpi="4294967295" verticalDpi="4294967295" r:id="rId1"/>
  <ignoredErrors>
    <ignoredError sqref="F32 F34 F36"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C1000"/>
  <sheetViews>
    <sheetView workbookViewId="0"/>
  </sheetViews>
  <sheetFormatPr defaultColWidth="12.5703125" defaultRowHeight="15" customHeight="1"/>
  <sheetData>
    <row r="1" spans="1:3">
      <c r="C1" s="26"/>
    </row>
    <row r="2" spans="1:3">
      <c r="C2" s="26"/>
    </row>
    <row r="3" spans="1:3">
      <c r="A3" s="27" t="s">
        <v>418</v>
      </c>
      <c r="C3" s="26" t="s">
        <v>419</v>
      </c>
    </row>
    <row r="4" spans="1:3">
      <c r="A4" s="26">
        <v>1</v>
      </c>
      <c r="B4" s="26" t="s">
        <v>420</v>
      </c>
      <c r="C4" s="26">
        <v>1</v>
      </c>
    </row>
    <row r="5" spans="1:3">
      <c r="A5" s="26">
        <v>2</v>
      </c>
      <c r="B5" s="26" t="s">
        <v>421</v>
      </c>
      <c r="C5" s="26">
        <v>1</v>
      </c>
    </row>
    <row r="6" spans="1:3">
      <c r="A6" s="26">
        <v>3</v>
      </c>
      <c r="B6" s="26" t="s">
        <v>422</v>
      </c>
      <c r="C6" s="26">
        <v>1</v>
      </c>
    </row>
    <row r="7" spans="1:3">
      <c r="A7" s="26">
        <v>4</v>
      </c>
      <c r="B7" s="26" t="s">
        <v>423</v>
      </c>
      <c r="C7" s="26">
        <v>2</v>
      </c>
    </row>
    <row r="8" spans="1:3">
      <c r="A8" s="26">
        <v>5</v>
      </c>
      <c r="B8" s="26" t="s">
        <v>424</v>
      </c>
      <c r="C8" s="26">
        <v>2</v>
      </c>
    </row>
    <row r="9" spans="1:3">
      <c r="A9" s="26">
        <v>6</v>
      </c>
      <c r="B9" s="26" t="s">
        <v>425</v>
      </c>
      <c r="C9" s="26"/>
    </row>
    <row r="10" spans="1:3">
      <c r="A10" s="26">
        <v>7</v>
      </c>
      <c r="B10" s="26" t="s">
        <v>426</v>
      </c>
      <c r="C10" s="26"/>
    </row>
    <row r="11" spans="1:3">
      <c r="A11" s="26">
        <v>8</v>
      </c>
      <c r="B11" s="26" t="s">
        <v>427</v>
      </c>
      <c r="C11" s="26"/>
    </row>
    <row r="12" spans="1:3">
      <c r="A12" s="26">
        <v>9</v>
      </c>
      <c r="B12" s="26" t="s">
        <v>428</v>
      </c>
      <c r="C12" s="26"/>
    </row>
    <row r="13" spans="1:3">
      <c r="A13" s="26">
        <v>10</v>
      </c>
      <c r="B13" s="26" t="s">
        <v>37</v>
      </c>
      <c r="C13" s="26"/>
    </row>
    <row r="14" spans="1:3">
      <c r="A14" s="26">
        <v>11</v>
      </c>
      <c r="B14" s="26" t="s">
        <v>429</v>
      </c>
      <c r="C14" s="26"/>
    </row>
    <row r="15" spans="1:3">
      <c r="A15" s="26">
        <v>12</v>
      </c>
      <c r="B15" s="26" t="s">
        <v>430</v>
      </c>
      <c r="C15" s="26"/>
    </row>
    <row r="16" spans="1:3">
      <c r="A16" s="26">
        <v>13</v>
      </c>
      <c r="B16" s="26" t="s">
        <v>431</v>
      </c>
      <c r="C16" s="26"/>
    </row>
    <row r="17" spans="1:3">
      <c r="A17" s="26">
        <v>14</v>
      </c>
      <c r="B17" s="26" t="s">
        <v>432</v>
      </c>
      <c r="C17" s="26"/>
    </row>
    <row r="18" spans="1:3">
      <c r="A18" s="26">
        <v>15</v>
      </c>
      <c r="B18" s="26" t="s">
        <v>433</v>
      </c>
      <c r="C18" s="26"/>
    </row>
    <row r="19" spans="1:3">
      <c r="A19" s="43">
        <v>16</v>
      </c>
      <c r="B19" s="43" t="s">
        <v>434</v>
      </c>
      <c r="C19" s="26">
        <v>5</v>
      </c>
    </row>
    <row r="20" spans="1:3">
      <c r="A20" s="26">
        <v>17</v>
      </c>
      <c r="B20" s="26" t="s">
        <v>435</v>
      </c>
      <c r="C20" s="26"/>
    </row>
    <row r="21" spans="1:3">
      <c r="A21" s="26">
        <v>18</v>
      </c>
      <c r="B21" s="26" t="s">
        <v>436</v>
      </c>
      <c r="C21" s="26"/>
    </row>
    <row r="22" spans="1:3">
      <c r="A22" s="26">
        <v>19</v>
      </c>
      <c r="B22" s="26" t="s">
        <v>437</v>
      </c>
      <c r="C22" s="26"/>
    </row>
    <row r="23" spans="1:3">
      <c r="A23" s="26">
        <v>20</v>
      </c>
      <c r="B23" s="26" t="s">
        <v>438</v>
      </c>
      <c r="C23" s="26"/>
    </row>
    <row r="24" spans="1:3">
      <c r="C24" s="26"/>
    </row>
    <row r="25" spans="1:3">
      <c r="C25" s="26"/>
    </row>
    <row r="26" spans="1:3">
      <c r="C26" s="26"/>
    </row>
    <row r="27" spans="1:3">
      <c r="C27" s="26"/>
    </row>
    <row r="28" spans="1:3">
      <c r="C28" s="26"/>
    </row>
    <row r="29" spans="1:3">
      <c r="C29" s="26"/>
    </row>
    <row r="30" spans="1:3">
      <c r="C30" s="26"/>
    </row>
    <row r="31" spans="1:3">
      <c r="C31" s="26"/>
    </row>
    <row r="32" spans="1:3">
      <c r="C32" s="26"/>
    </row>
    <row r="33" spans="3:3">
      <c r="C33" s="26"/>
    </row>
    <row r="34" spans="3:3">
      <c r="C34" s="26"/>
    </row>
    <row r="35" spans="3:3">
      <c r="C35" s="26"/>
    </row>
    <row r="36" spans="3:3">
      <c r="C36" s="26"/>
    </row>
    <row r="37" spans="3:3">
      <c r="C37" s="26"/>
    </row>
    <row r="38" spans="3:3">
      <c r="C38" s="26"/>
    </row>
    <row r="39" spans="3:3">
      <c r="C39" s="26"/>
    </row>
    <row r="40" spans="3:3">
      <c r="C40" s="26"/>
    </row>
    <row r="41" spans="3:3">
      <c r="C41" s="26"/>
    </row>
    <row r="42" spans="3:3">
      <c r="C42" s="26"/>
    </row>
    <row r="43" spans="3:3">
      <c r="C43" s="26"/>
    </row>
    <row r="44" spans="3:3">
      <c r="C44" s="26"/>
    </row>
    <row r="45" spans="3:3">
      <c r="C45" s="26"/>
    </row>
    <row r="46" spans="3:3">
      <c r="C46" s="26"/>
    </row>
    <row r="47" spans="3:3">
      <c r="C47" s="26"/>
    </row>
    <row r="48" spans="3:3">
      <c r="C48" s="26"/>
    </row>
    <row r="49" spans="3:3">
      <c r="C49" s="26"/>
    </row>
    <row r="50" spans="3:3">
      <c r="C50" s="26"/>
    </row>
    <row r="51" spans="3:3">
      <c r="C51" s="26"/>
    </row>
    <row r="52" spans="3:3">
      <c r="C52" s="26"/>
    </row>
    <row r="53" spans="3:3">
      <c r="C53" s="26"/>
    </row>
    <row r="54" spans="3:3">
      <c r="C54" s="26"/>
    </row>
    <row r="55" spans="3:3">
      <c r="C55" s="26"/>
    </row>
    <row r="56" spans="3:3">
      <c r="C56" s="26"/>
    </row>
    <row r="57" spans="3:3">
      <c r="C57" s="26"/>
    </row>
    <row r="58" spans="3:3">
      <c r="C58" s="26"/>
    </row>
    <row r="59" spans="3:3">
      <c r="C59" s="26"/>
    </row>
    <row r="60" spans="3:3">
      <c r="C60" s="26"/>
    </row>
    <row r="61" spans="3:3">
      <c r="C61" s="26"/>
    </row>
    <row r="62" spans="3:3">
      <c r="C62" s="26"/>
    </row>
    <row r="63" spans="3:3">
      <c r="C63" s="26"/>
    </row>
    <row r="64" spans="3:3">
      <c r="C64" s="26"/>
    </row>
    <row r="65" spans="3:3">
      <c r="C65" s="26"/>
    </row>
    <row r="66" spans="3:3">
      <c r="C66" s="26"/>
    </row>
    <row r="67" spans="3:3">
      <c r="C67" s="26"/>
    </row>
    <row r="68" spans="3:3">
      <c r="C68" s="26"/>
    </row>
    <row r="69" spans="3:3">
      <c r="C69" s="26"/>
    </row>
    <row r="70" spans="3:3">
      <c r="C70" s="26"/>
    </row>
    <row r="71" spans="3:3">
      <c r="C71" s="26"/>
    </row>
    <row r="72" spans="3:3">
      <c r="C72" s="26"/>
    </row>
    <row r="73" spans="3:3">
      <c r="C73" s="26"/>
    </row>
    <row r="74" spans="3:3">
      <c r="C74" s="26"/>
    </row>
    <row r="75" spans="3:3">
      <c r="C75" s="26"/>
    </row>
    <row r="76" spans="3:3">
      <c r="C76" s="26"/>
    </row>
    <row r="77" spans="3:3">
      <c r="C77" s="26"/>
    </row>
    <row r="78" spans="3:3">
      <c r="C78" s="26"/>
    </row>
    <row r="79" spans="3:3">
      <c r="C79" s="26"/>
    </row>
    <row r="80" spans="3:3">
      <c r="C80" s="26"/>
    </row>
    <row r="81" spans="3:3">
      <c r="C81" s="26"/>
    </row>
    <row r="82" spans="3:3">
      <c r="C82" s="26"/>
    </row>
    <row r="83" spans="3:3">
      <c r="C83" s="26"/>
    </row>
    <row r="84" spans="3:3">
      <c r="C84" s="26"/>
    </row>
    <row r="85" spans="3:3">
      <c r="C85" s="26"/>
    </row>
    <row r="86" spans="3:3">
      <c r="C86" s="26"/>
    </row>
    <row r="87" spans="3:3">
      <c r="C87" s="26"/>
    </row>
    <row r="88" spans="3:3">
      <c r="C88" s="26"/>
    </row>
    <row r="89" spans="3:3">
      <c r="C89" s="26"/>
    </row>
    <row r="90" spans="3:3">
      <c r="C90" s="26"/>
    </row>
    <row r="91" spans="3:3">
      <c r="C91" s="26"/>
    </row>
    <row r="92" spans="3:3">
      <c r="C92" s="26"/>
    </row>
    <row r="93" spans="3:3">
      <c r="C93" s="26"/>
    </row>
    <row r="94" spans="3:3">
      <c r="C94" s="26"/>
    </row>
    <row r="95" spans="3:3">
      <c r="C95" s="26"/>
    </row>
    <row r="96" spans="3:3">
      <c r="C96" s="26"/>
    </row>
    <row r="97" spans="3:3">
      <c r="C97" s="26"/>
    </row>
    <row r="98" spans="3:3">
      <c r="C98" s="26"/>
    </row>
    <row r="99" spans="3:3">
      <c r="C99" s="26"/>
    </row>
    <row r="100" spans="3:3">
      <c r="C100" s="26"/>
    </row>
    <row r="101" spans="3:3">
      <c r="C101" s="26"/>
    </row>
    <row r="102" spans="3:3">
      <c r="C102" s="26"/>
    </row>
    <row r="103" spans="3:3">
      <c r="C103" s="26"/>
    </row>
    <row r="104" spans="3:3">
      <c r="C104" s="26"/>
    </row>
    <row r="105" spans="3:3">
      <c r="C105" s="26"/>
    </row>
    <row r="106" spans="3:3">
      <c r="C106" s="26"/>
    </row>
    <row r="107" spans="3:3">
      <c r="C107" s="26"/>
    </row>
    <row r="108" spans="3:3">
      <c r="C108" s="26"/>
    </row>
    <row r="109" spans="3:3">
      <c r="C109" s="26"/>
    </row>
    <row r="110" spans="3:3">
      <c r="C110" s="26"/>
    </row>
    <row r="111" spans="3:3">
      <c r="C111" s="26"/>
    </row>
    <row r="112" spans="3:3">
      <c r="C112" s="26"/>
    </row>
    <row r="113" spans="3:3">
      <c r="C113" s="26"/>
    </row>
    <row r="114" spans="3:3">
      <c r="C114" s="26"/>
    </row>
    <row r="115" spans="3:3">
      <c r="C115" s="26"/>
    </row>
    <row r="116" spans="3:3">
      <c r="C116" s="26"/>
    </row>
    <row r="117" spans="3:3">
      <c r="C117" s="26"/>
    </row>
    <row r="118" spans="3:3">
      <c r="C118" s="26"/>
    </row>
    <row r="119" spans="3:3">
      <c r="C119" s="26"/>
    </row>
    <row r="120" spans="3:3">
      <c r="C120" s="26"/>
    </row>
    <row r="121" spans="3:3">
      <c r="C121" s="26"/>
    </row>
    <row r="122" spans="3:3">
      <c r="C122" s="26"/>
    </row>
    <row r="123" spans="3:3">
      <c r="C123" s="26"/>
    </row>
    <row r="124" spans="3:3">
      <c r="C124" s="26"/>
    </row>
    <row r="125" spans="3:3">
      <c r="C125" s="26"/>
    </row>
    <row r="126" spans="3:3">
      <c r="C126" s="26"/>
    </row>
    <row r="127" spans="3:3">
      <c r="C127" s="26"/>
    </row>
    <row r="128" spans="3:3">
      <c r="C128" s="26"/>
    </row>
    <row r="129" spans="3:3">
      <c r="C129" s="26"/>
    </row>
    <row r="130" spans="3:3">
      <c r="C130" s="26"/>
    </row>
    <row r="131" spans="3:3">
      <c r="C131" s="26"/>
    </row>
    <row r="132" spans="3:3">
      <c r="C132" s="26"/>
    </row>
    <row r="133" spans="3:3">
      <c r="C133" s="26"/>
    </row>
    <row r="134" spans="3:3">
      <c r="C134" s="26"/>
    </row>
    <row r="135" spans="3:3">
      <c r="C135" s="26"/>
    </row>
    <row r="136" spans="3:3">
      <c r="C136" s="26"/>
    </row>
    <row r="137" spans="3:3">
      <c r="C137" s="26"/>
    </row>
    <row r="138" spans="3:3">
      <c r="C138" s="26"/>
    </row>
    <row r="139" spans="3:3">
      <c r="C139" s="26"/>
    </row>
    <row r="140" spans="3:3">
      <c r="C140" s="26"/>
    </row>
    <row r="141" spans="3:3">
      <c r="C141" s="26"/>
    </row>
    <row r="142" spans="3:3">
      <c r="C142" s="26"/>
    </row>
    <row r="143" spans="3:3">
      <c r="C143" s="26"/>
    </row>
    <row r="144" spans="3:3">
      <c r="C144" s="26"/>
    </row>
    <row r="145" spans="3:3">
      <c r="C145" s="26"/>
    </row>
    <row r="146" spans="3:3">
      <c r="C146" s="26"/>
    </row>
    <row r="147" spans="3:3">
      <c r="C147" s="26"/>
    </row>
    <row r="148" spans="3:3">
      <c r="C148" s="26"/>
    </row>
    <row r="149" spans="3:3">
      <c r="C149" s="26"/>
    </row>
    <row r="150" spans="3:3">
      <c r="C150" s="26"/>
    </row>
    <row r="151" spans="3:3">
      <c r="C151" s="26"/>
    </row>
    <row r="152" spans="3:3">
      <c r="C152" s="26"/>
    </row>
    <row r="153" spans="3:3">
      <c r="C153" s="26"/>
    </row>
    <row r="154" spans="3:3">
      <c r="C154" s="26"/>
    </row>
    <row r="155" spans="3:3">
      <c r="C155" s="26"/>
    </row>
    <row r="156" spans="3:3">
      <c r="C156" s="26"/>
    </row>
    <row r="157" spans="3:3">
      <c r="C157" s="26"/>
    </row>
    <row r="158" spans="3:3">
      <c r="C158" s="26"/>
    </row>
    <row r="159" spans="3:3">
      <c r="C159" s="26"/>
    </row>
    <row r="160" spans="3:3">
      <c r="C160" s="26"/>
    </row>
    <row r="161" spans="3:3">
      <c r="C161" s="26"/>
    </row>
    <row r="162" spans="3:3">
      <c r="C162" s="26"/>
    </row>
    <row r="163" spans="3:3">
      <c r="C163" s="26"/>
    </row>
    <row r="164" spans="3:3">
      <c r="C164" s="26"/>
    </row>
    <row r="165" spans="3:3">
      <c r="C165" s="26"/>
    </row>
    <row r="166" spans="3:3">
      <c r="C166" s="26"/>
    </row>
    <row r="167" spans="3:3">
      <c r="C167" s="26"/>
    </row>
    <row r="168" spans="3:3">
      <c r="C168" s="26"/>
    </row>
    <row r="169" spans="3:3">
      <c r="C169" s="26"/>
    </row>
    <row r="170" spans="3:3">
      <c r="C170" s="26"/>
    </row>
    <row r="171" spans="3:3">
      <c r="C171" s="26"/>
    </row>
    <row r="172" spans="3:3">
      <c r="C172" s="26"/>
    </row>
    <row r="173" spans="3:3">
      <c r="C173" s="26"/>
    </row>
    <row r="174" spans="3:3">
      <c r="C174" s="26"/>
    </row>
    <row r="175" spans="3:3">
      <c r="C175" s="26"/>
    </row>
    <row r="176" spans="3:3">
      <c r="C176" s="26"/>
    </row>
    <row r="177" spans="3:3">
      <c r="C177" s="26"/>
    </row>
    <row r="178" spans="3:3">
      <c r="C178" s="26"/>
    </row>
    <row r="179" spans="3:3">
      <c r="C179" s="26"/>
    </row>
    <row r="180" spans="3:3">
      <c r="C180" s="26"/>
    </row>
    <row r="181" spans="3:3">
      <c r="C181" s="26"/>
    </row>
    <row r="182" spans="3:3">
      <c r="C182" s="26"/>
    </row>
    <row r="183" spans="3:3">
      <c r="C183" s="26"/>
    </row>
    <row r="184" spans="3:3">
      <c r="C184" s="26"/>
    </row>
    <row r="185" spans="3:3">
      <c r="C185" s="26"/>
    </row>
    <row r="186" spans="3:3">
      <c r="C186" s="26"/>
    </row>
    <row r="187" spans="3:3">
      <c r="C187" s="26"/>
    </row>
    <row r="188" spans="3:3">
      <c r="C188" s="26"/>
    </row>
    <row r="189" spans="3:3">
      <c r="C189" s="26"/>
    </row>
    <row r="190" spans="3:3">
      <c r="C190" s="26"/>
    </row>
    <row r="191" spans="3:3">
      <c r="C191" s="26"/>
    </row>
    <row r="192" spans="3:3">
      <c r="C192" s="26"/>
    </row>
    <row r="193" spans="3:3">
      <c r="C193" s="26"/>
    </row>
    <row r="194" spans="3:3">
      <c r="C194" s="26"/>
    </row>
    <row r="195" spans="3:3">
      <c r="C195" s="26"/>
    </row>
    <row r="196" spans="3:3">
      <c r="C196" s="26"/>
    </row>
    <row r="197" spans="3:3">
      <c r="C197" s="26"/>
    </row>
    <row r="198" spans="3:3">
      <c r="C198" s="26"/>
    </row>
    <row r="199" spans="3:3">
      <c r="C199" s="26"/>
    </row>
    <row r="200" spans="3:3">
      <c r="C200" s="26"/>
    </row>
    <row r="201" spans="3:3">
      <c r="C201" s="26"/>
    </row>
    <row r="202" spans="3:3">
      <c r="C202" s="26"/>
    </row>
    <row r="203" spans="3:3">
      <c r="C203" s="26"/>
    </row>
    <row r="204" spans="3:3">
      <c r="C204" s="26"/>
    </row>
    <row r="205" spans="3:3">
      <c r="C205" s="26"/>
    </row>
    <row r="206" spans="3:3">
      <c r="C206" s="26"/>
    </row>
    <row r="207" spans="3:3">
      <c r="C207" s="26"/>
    </row>
    <row r="208" spans="3:3">
      <c r="C208" s="26"/>
    </row>
    <row r="209" spans="3:3">
      <c r="C209" s="26"/>
    </row>
    <row r="210" spans="3:3">
      <c r="C210" s="26"/>
    </row>
    <row r="211" spans="3:3">
      <c r="C211" s="26"/>
    </row>
    <row r="212" spans="3:3">
      <c r="C212" s="26"/>
    </row>
    <row r="213" spans="3:3">
      <c r="C213" s="26"/>
    </row>
    <row r="214" spans="3:3">
      <c r="C214" s="26"/>
    </row>
    <row r="215" spans="3:3">
      <c r="C215" s="26"/>
    </row>
    <row r="216" spans="3:3">
      <c r="C216" s="26"/>
    </row>
    <row r="217" spans="3:3">
      <c r="C217" s="26"/>
    </row>
    <row r="218" spans="3:3">
      <c r="C218" s="26"/>
    </row>
    <row r="219" spans="3:3">
      <c r="C219" s="26"/>
    </row>
    <row r="220" spans="3:3">
      <c r="C220" s="26"/>
    </row>
    <row r="221" spans="3:3">
      <c r="C221" s="26"/>
    </row>
    <row r="222" spans="3:3">
      <c r="C222" s="26"/>
    </row>
    <row r="223" spans="3:3">
      <c r="C223" s="26"/>
    </row>
    <row r="224" spans="3:3">
      <c r="C224" s="26"/>
    </row>
    <row r="225" spans="3:3">
      <c r="C225" s="26"/>
    </row>
    <row r="226" spans="3:3">
      <c r="C226" s="26"/>
    </row>
    <row r="227" spans="3:3">
      <c r="C227" s="26"/>
    </row>
    <row r="228" spans="3:3">
      <c r="C228" s="26"/>
    </row>
    <row r="229" spans="3:3">
      <c r="C229" s="26"/>
    </row>
    <row r="230" spans="3:3">
      <c r="C230" s="26"/>
    </row>
    <row r="231" spans="3:3">
      <c r="C231" s="26"/>
    </row>
    <row r="232" spans="3:3">
      <c r="C232" s="26"/>
    </row>
    <row r="233" spans="3:3">
      <c r="C233" s="26"/>
    </row>
    <row r="234" spans="3:3">
      <c r="C234" s="26"/>
    </row>
    <row r="235" spans="3:3">
      <c r="C235" s="26"/>
    </row>
    <row r="236" spans="3:3">
      <c r="C236" s="26"/>
    </row>
    <row r="237" spans="3:3">
      <c r="C237" s="26"/>
    </row>
    <row r="238" spans="3:3">
      <c r="C238" s="26"/>
    </row>
    <row r="239" spans="3:3">
      <c r="C239" s="26"/>
    </row>
    <row r="240" spans="3:3">
      <c r="C240" s="26"/>
    </row>
    <row r="241" spans="3:3">
      <c r="C241" s="26"/>
    </row>
    <row r="242" spans="3:3">
      <c r="C242" s="26"/>
    </row>
    <row r="243" spans="3:3">
      <c r="C243" s="26"/>
    </row>
    <row r="244" spans="3:3">
      <c r="C244" s="26"/>
    </row>
    <row r="245" spans="3:3">
      <c r="C245" s="26"/>
    </row>
    <row r="246" spans="3:3">
      <c r="C246" s="26"/>
    </row>
    <row r="247" spans="3:3">
      <c r="C247" s="26"/>
    </row>
    <row r="248" spans="3:3">
      <c r="C248" s="26"/>
    </row>
    <row r="249" spans="3:3">
      <c r="C249" s="26"/>
    </row>
    <row r="250" spans="3:3">
      <c r="C250" s="26"/>
    </row>
    <row r="251" spans="3:3">
      <c r="C251" s="26"/>
    </row>
    <row r="252" spans="3:3">
      <c r="C252" s="26"/>
    </row>
    <row r="253" spans="3:3">
      <c r="C253" s="26"/>
    </row>
    <row r="254" spans="3:3">
      <c r="C254" s="26"/>
    </row>
    <row r="255" spans="3:3">
      <c r="C255" s="26"/>
    </row>
    <row r="256" spans="3:3">
      <c r="C256" s="26"/>
    </row>
    <row r="257" spans="3:3">
      <c r="C257" s="26"/>
    </row>
    <row r="258" spans="3:3">
      <c r="C258" s="26"/>
    </row>
    <row r="259" spans="3:3">
      <c r="C259" s="26"/>
    </row>
    <row r="260" spans="3:3">
      <c r="C260" s="26"/>
    </row>
    <row r="261" spans="3:3">
      <c r="C261" s="26"/>
    </row>
    <row r="262" spans="3:3">
      <c r="C262" s="26"/>
    </row>
    <row r="263" spans="3:3">
      <c r="C263" s="26"/>
    </row>
    <row r="264" spans="3:3">
      <c r="C264" s="26"/>
    </row>
    <row r="265" spans="3:3">
      <c r="C265" s="26"/>
    </row>
    <row r="266" spans="3:3">
      <c r="C266" s="26"/>
    </row>
    <row r="267" spans="3:3">
      <c r="C267" s="26"/>
    </row>
    <row r="268" spans="3:3">
      <c r="C268" s="26"/>
    </row>
    <row r="269" spans="3:3">
      <c r="C269" s="26"/>
    </row>
    <row r="270" spans="3:3">
      <c r="C270" s="26"/>
    </row>
    <row r="271" spans="3:3">
      <c r="C271" s="26"/>
    </row>
    <row r="272" spans="3:3">
      <c r="C272" s="26"/>
    </row>
    <row r="273" spans="3:3">
      <c r="C273" s="26"/>
    </row>
    <row r="274" spans="3:3">
      <c r="C274" s="26"/>
    </row>
    <row r="275" spans="3:3">
      <c r="C275" s="26"/>
    </row>
    <row r="276" spans="3:3">
      <c r="C276" s="26"/>
    </row>
    <row r="277" spans="3:3">
      <c r="C277" s="26"/>
    </row>
    <row r="278" spans="3:3">
      <c r="C278" s="26"/>
    </row>
    <row r="279" spans="3:3">
      <c r="C279" s="26"/>
    </row>
    <row r="280" spans="3:3">
      <c r="C280" s="26"/>
    </row>
    <row r="281" spans="3:3">
      <c r="C281" s="26"/>
    </row>
    <row r="282" spans="3:3">
      <c r="C282" s="26"/>
    </row>
    <row r="283" spans="3:3">
      <c r="C283" s="26"/>
    </row>
    <row r="284" spans="3:3">
      <c r="C284" s="26"/>
    </row>
    <row r="285" spans="3:3">
      <c r="C285" s="26"/>
    </row>
    <row r="286" spans="3:3">
      <c r="C286" s="26"/>
    </row>
    <row r="287" spans="3:3">
      <c r="C287" s="26"/>
    </row>
    <row r="288" spans="3:3">
      <c r="C288" s="26"/>
    </row>
    <row r="289" spans="3:3">
      <c r="C289" s="26"/>
    </row>
    <row r="290" spans="3:3">
      <c r="C290" s="26"/>
    </row>
    <row r="291" spans="3:3">
      <c r="C291" s="26"/>
    </row>
    <row r="292" spans="3:3">
      <c r="C292" s="26"/>
    </row>
    <row r="293" spans="3:3">
      <c r="C293" s="26"/>
    </row>
    <row r="294" spans="3:3">
      <c r="C294" s="26"/>
    </row>
    <row r="295" spans="3:3">
      <c r="C295" s="26"/>
    </row>
    <row r="296" spans="3:3">
      <c r="C296" s="26"/>
    </row>
    <row r="297" spans="3:3">
      <c r="C297" s="26"/>
    </row>
    <row r="298" spans="3:3">
      <c r="C298" s="26"/>
    </row>
    <row r="299" spans="3:3">
      <c r="C299" s="26"/>
    </row>
    <row r="300" spans="3:3">
      <c r="C300" s="26"/>
    </row>
    <row r="301" spans="3:3">
      <c r="C301" s="26"/>
    </row>
    <row r="302" spans="3:3">
      <c r="C302" s="26"/>
    </row>
    <row r="303" spans="3:3">
      <c r="C303" s="26"/>
    </row>
    <row r="304" spans="3:3">
      <c r="C304" s="26"/>
    </row>
    <row r="305" spans="3:3">
      <c r="C305" s="26"/>
    </row>
    <row r="306" spans="3:3">
      <c r="C306" s="26"/>
    </row>
    <row r="307" spans="3:3">
      <c r="C307" s="26"/>
    </row>
    <row r="308" spans="3:3">
      <c r="C308" s="26"/>
    </row>
    <row r="309" spans="3:3">
      <c r="C309" s="26"/>
    </row>
    <row r="310" spans="3:3">
      <c r="C310" s="26"/>
    </row>
    <row r="311" spans="3:3">
      <c r="C311" s="26"/>
    </row>
    <row r="312" spans="3:3">
      <c r="C312" s="26"/>
    </row>
    <row r="313" spans="3:3">
      <c r="C313" s="26"/>
    </row>
    <row r="314" spans="3:3">
      <c r="C314" s="26"/>
    </row>
    <row r="315" spans="3:3">
      <c r="C315" s="26"/>
    </row>
    <row r="316" spans="3:3">
      <c r="C316" s="26"/>
    </row>
    <row r="317" spans="3:3">
      <c r="C317" s="26"/>
    </row>
    <row r="318" spans="3:3">
      <c r="C318" s="26"/>
    </row>
    <row r="319" spans="3:3">
      <c r="C319" s="26"/>
    </row>
    <row r="320" spans="3:3">
      <c r="C320" s="26"/>
    </row>
    <row r="321" spans="3:3">
      <c r="C321" s="26"/>
    </row>
    <row r="322" spans="3:3">
      <c r="C322" s="26"/>
    </row>
    <row r="323" spans="3:3">
      <c r="C323" s="26"/>
    </row>
    <row r="324" spans="3:3">
      <c r="C324" s="26"/>
    </row>
    <row r="325" spans="3:3">
      <c r="C325" s="26"/>
    </row>
    <row r="326" spans="3:3">
      <c r="C326" s="26"/>
    </row>
    <row r="327" spans="3:3">
      <c r="C327" s="26"/>
    </row>
    <row r="328" spans="3:3">
      <c r="C328" s="26"/>
    </row>
    <row r="329" spans="3:3">
      <c r="C329" s="26"/>
    </row>
    <row r="330" spans="3:3">
      <c r="C330" s="26"/>
    </row>
    <row r="331" spans="3:3">
      <c r="C331" s="26"/>
    </row>
    <row r="332" spans="3:3">
      <c r="C332" s="26"/>
    </row>
    <row r="333" spans="3:3">
      <c r="C333" s="26"/>
    </row>
    <row r="334" spans="3:3">
      <c r="C334" s="26"/>
    </row>
    <row r="335" spans="3:3">
      <c r="C335" s="26"/>
    </row>
    <row r="336" spans="3:3">
      <c r="C336" s="26"/>
    </row>
    <row r="337" spans="3:3">
      <c r="C337" s="26"/>
    </row>
    <row r="338" spans="3:3">
      <c r="C338" s="26"/>
    </row>
    <row r="339" spans="3:3">
      <c r="C339" s="26"/>
    </row>
    <row r="340" spans="3:3">
      <c r="C340" s="26"/>
    </row>
    <row r="341" spans="3:3">
      <c r="C341" s="26"/>
    </row>
    <row r="342" spans="3:3">
      <c r="C342" s="26"/>
    </row>
    <row r="343" spans="3:3">
      <c r="C343" s="26"/>
    </row>
    <row r="344" spans="3:3">
      <c r="C344" s="26"/>
    </row>
    <row r="345" spans="3:3">
      <c r="C345" s="26"/>
    </row>
    <row r="346" spans="3:3">
      <c r="C346" s="26"/>
    </row>
    <row r="347" spans="3:3">
      <c r="C347" s="26"/>
    </row>
    <row r="348" spans="3:3">
      <c r="C348" s="26"/>
    </row>
    <row r="349" spans="3:3">
      <c r="C349" s="26"/>
    </row>
    <row r="350" spans="3:3">
      <c r="C350" s="26"/>
    </row>
    <row r="351" spans="3:3">
      <c r="C351" s="26"/>
    </row>
    <row r="352" spans="3:3">
      <c r="C352" s="26"/>
    </row>
    <row r="353" spans="3:3">
      <c r="C353" s="26"/>
    </row>
    <row r="354" spans="3:3">
      <c r="C354" s="26"/>
    </row>
    <row r="355" spans="3:3">
      <c r="C355" s="26"/>
    </row>
    <row r="356" spans="3:3">
      <c r="C356" s="26"/>
    </row>
    <row r="357" spans="3:3">
      <c r="C357" s="26"/>
    </row>
    <row r="358" spans="3:3">
      <c r="C358" s="26"/>
    </row>
    <row r="359" spans="3:3">
      <c r="C359" s="26"/>
    </row>
    <row r="360" spans="3:3">
      <c r="C360" s="26"/>
    </row>
    <row r="361" spans="3:3">
      <c r="C361" s="26"/>
    </row>
    <row r="362" spans="3:3">
      <c r="C362" s="26"/>
    </row>
    <row r="363" spans="3:3">
      <c r="C363" s="26"/>
    </row>
    <row r="364" spans="3:3">
      <c r="C364" s="26"/>
    </row>
    <row r="365" spans="3:3">
      <c r="C365" s="26"/>
    </row>
    <row r="366" spans="3:3">
      <c r="C366" s="26"/>
    </row>
    <row r="367" spans="3:3">
      <c r="C367" s="26"/>
    </row>
    <row r="368" spans="3:3">
      <c r="C368" s="26"/>
    </row>
    <row r="369" spans="3:3">
      <c r="C369" s="26"/>
    </row>
    <row r="370" spans="3:3">
      <c r="C370" s="26"/>
    </row>
    <row r="371" spans="3:3">
      <c r="C371" s="26"/>
    </row>
    <row r="372" spans="3:3">
      <c r="C372" s="26"/>
    </row>
    <row r="373" spans="3:3">
      <c r="C373" s="26"/>
    </row>
    <row r="374" spans="3:3">
      <c r="C374" s="26"/>
    </row>
    <row r="375" spans="3:3">
      <c r="C375" s="26"/>
    </row>
    <row r="376" spans="3:3">
      <c r="C376" s="26"/>
    </row>
    <row r="377" spans="3:3">
      <c r="C377" s="26"/>
    </row>
    <row r="378" spans="3:3">
      <c r="C378" s="26"/>
    </row>
    <row r="379" spans="3:3">
      <c r="C379" s="26"/>
    </row>
    <row r="380" spans="3:3">
      <c r="C380" s="26"/>
    </row>
    <row r="381" spans="3:3">
      <c r="C381" s="26"/>
    </row>
    <row r="382" spans="3:3">
      <c r="C382" s="26"/>
    </row>
    <row r="383" spans="3:3">
      <c r="C383" s="26"/>
    </row>
    <row r="384" spans="3:3">
      <c r="C384" s="26"/>
    </row>
    <row r="385" spans="3:3">
      <c r="C385" s="26"/>
    </row>
    <row r="386" spans="3:3">
      <c r="C386" s="26"/>
    </row>
    <row r="387" spans="3:3">
      <c r="C387" s="26"/>
    </row>
    <row r="388" spans="3:3">
      <c r="C388" s="26"/>
    </row>
    <row r="389" spans="3:3">
      <c r="C389" s="26"/>
    </row>
    <row r="390" spans="3:3">
      <c r="C390" s="26"/>
    </row>
    <row r="391" spans="3:3">
      <c r="C391" s="26"/>
    </row>
    <row r="392" spans="3:3">
      <c r="C392" s="26"/>
    </row>
    <row r="393" spans="3:3">
      <c r="C393" s="26"/>
    </row>
    <row r="394" spans="3:3">
      <c r="C394" s="26"/>
    </row>
    <row r="395" spans="3:3">
      <c r="C395" s="26"/>
    </row>
    <row r="396" spans="3:3">
      <c r="C396" s="26"/>
    </row>
    <row r="397" spans="3:3">
      <c r="C397" s="26"/>
    </row>
    <row r="398" spans="3:3">
      <c r="C398" s="26"/>
    </row>
    <row r="399" spans="3:3">
      <c r="C399" s="26"/>
    </row>
    <row r="400" spans="3:3">
      <c r="C400" s="26"/>
    </row>
    <row r="401" spans="3:3">
      <c r="C401" s="26"/>
    </row>
    <row r="402" spans="3:3">
      <c r="C402" s="26"/>
    </row>
    <row r="403" spans="3:3">
      <c r="C403" s="26"/>
    </row>
    <row r="404" spans="3:3">
      <c r="C404" s="26"/>
    </row>
    <row r="405" spans="3:3">
      <c r="C405" s="26"/>
    </row>
    <row r="406" spans="3:3">
      <c r="C406" s="26"/>
    </row>
    <row r="407" spans="3:3">
      <c r="C407" s="26"/>
    </row>
    <row r="408" spans="3:3">
      <c r="C408" s="26"/>
    </row>
    <row r="409" spans="3:3">
      <c r="C409" s="26"/>
    </row>
    <row r="410" spans="3:3">
      <c r="C410" s="26"/>
    </row>
    <row r="411" spans="3:3">
      <c r="C411" s="26"/>
    </row>
    <row r="412" spans="3:3">
      <c r="C412" s="26"/>
    </row>
    <row r="413" spans="3:3">
      <c r="C413" s="26"/>
    </row>
    <row r="414" spans="3:3">
      <c r="C414" s="26"/>
    </row>
    <row r="415" spans="3:3">
      <c r="C415" s="26"/>
    </row>
    <row r="416" spans="3:3">
      <c r="C416" s="26"/>
    </row>
    <row r="417" spans="3:3">
      <c r="C417" s="26"/>
    </row>
    <row r="418" spans="3:3">
      <c r="C418" s="26"/>
    </row>
    <row r="419" spans="3:3">
      <c r="C419" s="26"/>
    </row>
    <row r="420" spans="3:3">
      <c r="C420" s="26"/>
    </row>
    <row r="421" spans="3:3">
      <c r="C421" s="26"/>
    </row>
    <row r="422" spans="3:3">
      <c r="C422" s="26"/>
    </row>
    <row r="423" spans="3:3">
      <c r="C423" s="26"/>
    </row>
    <row r="424" spans="3:3">
      <c r="C424" s="26"/>
    </row>
    <row r="425" spans="3:3">
      <c r="C425" s="26"/>
    </row>
    <row r="426" spans="3:3">
      <c r="C426" s="26"/>
    </row>
    <row r="427" spans="3:3">
      <c r="C427" s="26"/>
    </row>
    <row r="428" spans="3:3">
      <c r="C428" s="26"/>
    </row>
    <row r="429" spans="3:3">
      <c r="C429" s="26"/>
    </row>
    <row r="430" spans="3:3">
      <c r="C430" s="26"/>
    </row>
    <row r="431" spans="3:3">
      <c r="C431" s="26"/>
    </row>
    <row r="432" spans="3:3">
      <c r="C432" s="26"/>
    </row>
    <row r="433" spans="3:3">
      <c r="C433" s="26"/>
    </row>
    <row r="434" spans="3:3">
      <c r="C434" s="26"/>
    </row>
    <row r="435" spans="3:3">
      <c r="C435" s="26"/>
    </row>
    <row r="436" spans="3:3">
      <c r="C436" s="26"/>
    </row>
    <row r="437" spans="3:3">
      <c r="C437" s="26"/>
    </row>
    <row r="438" spans="3:3">
      <c r="C438" s="26"/>
    </row>
    <row r="439" spans="3:3">
      <c r="C439" s="26"/>
    </row>
    <row r="440" spans="3:3">
      <c r="C440" s="26"/>
    </row>
    <row r="441" spans="3:3">
      <c r="C441" s="26"/>
    </row>
    <row r="442" spans="3:3">
      <c r="C442" s="26"/>
    </row>
    <row r="443" spans="3:3">
      <c r="C443" s="26"/>
    </row>
    <row r="444" spans="3:3">
      <c r="C444" s="26"/>
    </row>
    <row r="445" spans="3:3">
      <c r="C445" s="26"/>
    </row>
    <row r="446" spans="3:3">
      <c r="C446" s="26"/>
    </row>
    <row r="447" spans="3:3">
      <c r="C447" s="26"/>
    </row>
    <row r="448" spans="3:3">
      <c r="C448" s="26"/>
    </row>
    <row r="449" spans="3:3">
      <c r="C449" s="26"/>
    </row>
    <row r="450" spans="3:3">
      <c r="C450" s="26"/>
    </row>
    <row r="451" spans="3:3">
      <c r="C451" s="26"/>
    </row>
    <row r="452" spans="3:3">
      <c r="C452" s="26"/>
    </row>
    <row r="453" spans="3:3">
      <c r="C453" s="26"/>
    </row>
    <row r="454" spans="3:3">
      <c r="C454" s="26"/>
    </row>
    <row r="455" spans="3:3">
      <c r="C455" s="26"/>
    </row>
    <row r="456" spans="3:3">
      <c r="C456" s="26"/>
    </row>
    <row r="457" spans="3:3">
      <c r="C457" s="26"/>
    </row>
    <row r="458" spans="3:3">
      <c r="C458" s="26"/>
    </row>
    <row r="459" spans="3:3">
      <c r="C459" s="26"/>
    </row>
    <row r="460" spans="3:3">
      <c r="C460" s="26"/>
    </row>
    <row r="461" spans="3:3">
      <c r="C461" s="26"/>
    </row>
    <row r="462" spans="3:3">
      <c r="C462" s="26"/>
    </row>
    <row r="463" spans="3:3">
      <c r="C463" s="26"/>
    </row>
    <row r="464" spans="3:3">
      <c r="C464" s="26"/>
    </row>
    <row r="465" spans="3:3">
      <c r="C465" s="26"/>
    </row>
    <row r="466" spans="3:3">
      <c r="C466" s="26"/>
    </row>
    <row r="467" spans="3:3">
      <c r="C467" s="26"/>
    </row>
    <row r="468" spans="3:3">
      <c r="C468" s="26"/>
    </row>
    <row r="469" spans="3:3">
      <c r="C469" s="26"/>
    </row>
    <row r="470" spans="3:3">
      <c r="C470" s="26"/>
    </row>
    <row r="471" spans="3:3">
      <c r="C471" s="26"/>
    </row>
    <row r="472" spans="3:3">
      <c r="C472" s="26"/>
    </row>
    <row r="473" spans="3:3">
      <c r="C473" s="26"/>
    </row>
    <row r="474" spans="3:3">
      <c r="C474" s="26"/>
    </row>
    <row r="475" spans="3:3">
      <c r="C475" s="26"/>
    </row>
    <row r="476" spans="3:3">
      <c r="C476" s="26"/>
    </row>
    <row r="477" spans="3:3">
      <c r="C477" s="26"/>
    </row>
    <row r="478" spans="3:3">
      <c r="C478" s="26"/>
    </row>
    <row r="479" spans="3:3">
      <c r="C479" s="26"/>
    </row>
    <row r="480" spans="3:3">
      <c r="C480" s="26"/>
    </row>
    <row r="481" spans="3:3">
      <c r="C481" s="26"/>
    </row>
    <row r="482" spans="3:3">
      <c r="C482" s="26"/>
    </row>
    <row r="483" spans="3:3">
      <c r="C483" s="26"/>
    </row>
    <row r="484" spans="3:3">
      <c r="C484" s="26"/>
    </row>
    <row r="485" spans="3:3">
      <c r="C485" s="26"/>
    </row>
    <row r="486" spans="3:3">
      <c r="C486" s="26"/>
    </row>
    <row r="487" spans="3:3">
      <c r="C487" s="26"/>
    </row>
    <row r="488" spans="3:3">
      <c r="C488" s="26"/>
    </row>
    <row r="489" spans="3:3">
      <c r="C489" s="26"/>
    </row>
    <row r="490" spans="3:3">
      <c r="C490" s="26"/>
    </row>
    <row r="491" spans="3:3">
      <c r="C491" s="26"/>
    </row>
    <row r="492" spans="3:3">
      <c r="C492" s="26"/>
    </row>
    <row r="493" spans="3:3">
      <c r="C493" s="26"/>
    </row>
    <row r="494" spans="3:3">
      <c r="C494" s="26"/>
    </row>
    <row r="495" spans="3:3">
      <c r="C495" s="26"/>
    </row>
    <row r="496" spans="3:3">
      <c r="C496" s="26"/>
    </row>
    <row r="497" spans="3:3">
      <c r="C497" s="26"/>
    </row>
    <row r="498" spans="3:3">
      <c r="C498" s="26"/>
    </row>
    <row r="499" spans="3:3">
      <c r="C499" s="26"/>
    </row>
    <row r="500" spans="3:3">
      <c r="C500" s="26"/>
    </row>
    <row r="501" spans="3:3">
      <c r="C501" s="26"/>
    </row>
    <row r="502" spans="3:3">
      <c r="C502" s="26"/>
    </row>
    <row r="503" spans="3:3">
      <c r="C503" s="26"/>
    </row>
    <row r="504" spans="3:3">
      <c r="C504" s="26"/>
    </row>
    <row r="505" spans="3:3">
      <c r="C505" s="26"/>
    </row>
    <row r="506" spans="3:3">
      <c r="C506" s="26"/>
    </row>
    <row r="507" spans="3:3">
      <c r="C507" s="26"/>
    </row>
    <row r="508" spans="3:3">
      <c r="C508" s="26"/>
    </row>
    <row r="509" spans="3:3">
      <c r="C509" s="26"/>
    </row>
    <row r="510" spans="3:3">
      <c r="C510" s="26"/>
    </row>
    <row r="511" spans="3:3">
      <c r="C511" s="26"/>
    </row>
    <row r="512" spans="3:3">
      <c r="C512" s="26"/>
    </row>
    <row r="513" spans="3:3">
      <c r="C513" s="26"/>
    </row>
    <row r="514" spans="3:3">
      <c r="C514" s="26"/>
    </row>
    <row r="515" spans="3:3">
      <c r="C515" s="26"/>
    </row>
    <row r="516" spans="3:3">
      <c r="C516" s="26"/>
    </row>
    <row r="517" spans="3:3">
      <c r="C517" s="26"/>
    </row>
    <row r="518" spans="3:3">
      <c r="C518" s="26"/>
    </row>
    <row r="519" spans="3:3">
      <c r="C519" s="26"/>
    </row>
    <row r="520" spans="3:3">
      <c r="C520" s="26"/>
    </row>
    <row r="521" spans="3:3">
      <c r="C521" s="26"/>
    </row>
    <row r="522" spans="3:3">
      <c r="C522" s="26"/>
    </row>
    <row r="523" spans="3:3">
      <c r="C523" s="26"/>
    </row>
    <row r="524" spans="3:3">
      <c r="C524" s="26"/>
    </row>
    <row r="525" spans="3:3">
      <c r="C525" s="26"/>
    </row>
    <row r="526" spans="3:3">
      <c r="C526" s="26"/>
    </row>
    <row r="527" spans="3:3">
      <c r="C527" s="26"/>
    </row>
    <row r="528" spans="3:3">
      <c r="C528" s="26"/>
    </row>
    <row r="529" spans="3:3">
      <c r="C529" s="26"/>
    </row>
    <row r="530" spans="3:3">
      <c r="C530" s="26"/>
    </row>
    <row r="531" spans="3:3">
      <c r="C531" s="26"/>
    </row>
    <row r="532" spans="3:3">
      <c r="C532" s="26"/>
    </row>
    <row r="533" spans="3:3">
      <c r="C533" s="26"/>
    </row>
    <row r="534" spans="3:3">
      <c r="C534" s="26"/>
    </row>
    <row r="535" spans="3:3">
      <c r="C535" s="26"/>
    </row>
    <row r="536" spans="3:3">
      <c r="C536" s="26"/>
    </row>
    <row r="537" spans="3:3">
      <c r="C537" s="26"/>
    </row>
    <row r="538" spans="3:3">
      <c r="C538" s="26"/>
    </row>
    <row r="539" spans="3:3">
      <c r="C539" s="26"/>
    </row>
    <row r="540" spans="3:3">
      <c r="C540" s="26"/>
    </row>
    <row r="541" spans="3:3">
      <c r="C541" s="26"/>
    </row>
    <row r="542" spans="3:3">
      <c r="C542" s="26"/>
    </row>
    <row r="543" spans="3:3">
      <c r="C543" s="26"/>
    </row>
    <row r="544" spans="3:3">
      <c r="C544" s="26"/>
    </row>
    <row r="545" spans="3:3">
      <c r="C545" s="26"/>
    </row>
    <row r="546" spans="3:3">
      <c r="C546" s="26"/>
    </row>
    <row r="547" spans="3:3">
      <c r="C547" s="26"/>
    </row>
    <row r="548" spans="3:3">
      <c r="C548" s="26"/>
    </row>
    <row r="549" spans="3:3">
      <c r="C549" s="26"/>
    </row>
    <row r="550" spans="3:3">
      <c r="C550" s="26"/>
    </row>
    <row r="551" spans="3:3">
      <c r="C551" s="26"/>
    </row>
    <row r="552" spans="3:3">
      <c r="C552" s="26"/>
    </row>
    <row r="553" spans="3:3">
      <c r="C553" s="26"/>
    </row>
    <row r="554" spans="3:3">
      <c r="C554" s="26"/>
    </row>
    <row r="555" spans="3:3">
      <c r="C555" s="26"/>
    </row>
    <row r="556" spans="3:3">
      <c r="C556" s="26"/>
    </row>
    <row r="557" spans="3:3">
      <c r="C557" s="26"/>
    </row>
    <row r="558" spans="3:3">
      <c r="C558" s="26"/>
    </row>
    <row r="559" spans="3:3">
      <c r="C559" s="26"/>
    </row>
    <row r="560" spans="3:3">
      <c r="C560" s="26"/>
    </row>
    <row r="561" spans="3:3">
      <c r="C561" s="26"/>
    </row>
    <row r="562" spans="3:3">
      <c r="C562" s="26"/>
    </row>
    <row r="563" spans="3:3">
      <c r="C563" s="26"/>
    </row>
    <row r="564" spans="3:3">
      <c r="C564" s="26"/>
    </row>
    <row r="565" spans="3:3">
      <c r="C565" s="26"/>
    </row>
    <row r="566" spans="3:3">
      <c r="C566" s="26"/>
    </row>
    <row r="567" spans="3:3">
      <c r="C567" s="26"/>
    </row>
    <row r="568" spans="3:3">
      <c r="C568" s="26"/>
    </row>
    <row r="569" spans="3:3">
      <c r="C569" s="26"/>
    </row>
    <row r="570" spans="3:3">
      <c r="C570" s="26"/>
    </row>
    <row r="571" spans="3:3">
      <c r="C571" s="26"/>
    </row>
    <row r="572" spans="3:3">
      <c r="C572" s="26"/>
    </row>
    <row r="573" spans="3:3">
      <c r="C573" s="26"/>
    </row>
    <row r="574" spans="3:3">
      <c r="C574" s="26"/>
    </row>
    <row r="575" spans="3:3">
      <c r="C575" s="26"/>
    </row>
    <row r="576" spans="3:3">
      <c r="C576" s="26"/>
    </row>
    <row r="577" spans="3:3">
      <c r="C577" s="26"/>
    </row>
    <row r="578" spans="3:3">
      <c r="C578" s="26"/>
    </row>
    <row r="579" spans="3:3">
      <c r="C579" s="26"/>
    </row>
    <row r="580" spans="3:3">
      <c r="C580" s="26"/>
    </row>
    <row r="581" spans="3:3">
      <c r="C581" s="26"/>
    </row>
    <row r="582" spans="3:3">
      <c r="C582" s="26"/>
    </row>
    <row r="583" spans="3:3">
      <c r="C583" s="26"/>
    </row>
    <row r="584" spans="3:3">
      <c r="C584" s="26"/>
    </row>
    <row r="585" spans="3:3">
      <c r="C585" s="26"/>
    </row>
    <row r="586" spans="3:3">
      <c r="C586" s="26"/>
    </row>
    <row r="587" spans="3:3">
      <c r="C587" s="26"/>
    </row>
    <row r="588" spans="3:3">
      <c r="C588" s="26"/>
    </row>
    <row r="589" spans="3:3">
      <c r="C589" s="26"/>
    </row>
    <row r="590" spans="3:3">
      <c r="C590" s="26"/>
    </row>
    <row r="591" spans="3:3">
      <c r="C591" s="26"/>
    </row>
    <row r="592" spans="3:3">
      <c r="C592" s="26"/>
    </row>
    <row r="593" spans="3:3">
      <c r="C593" s="26"/>
    </row>
    <row r="594" spans="3:3">
      <c r="C594" s="26"/>
    </row>
    <row r="595" spans="3:3">
      <c r="C595" s="26"/>
    </row>
    <row r="596" spans="3:3">
      <c r="C596" s="26"/>
    </row>
    <row r="597" spans="3:3">
      <c r="C597" s="26"/>
    </row>
    <row r="598" spans="3:3">
      <c r="C598" s="26"/>
    </row>
    <row r="599" spans="3:3">
      <c r="C599" s="26"/>
    </row>
    <row r="600" spans="3:3">
      <c r="C600" s="26"/>
    </row>
    <row r="601" spans="3:3">
      <c r="C601" s="26"/>
    </row>
    <row r="602" spans="3:3">
      <c r="C602" s="26"/>
    </row>
    <row r="603" spans="3:3">
      <c r="C603" s="26"/>
    </row>
    <row r="604" spans="3:3">
      <c r="C604" s="26"/>
    </row>
    <row r="605" spans="3:3">
      <c r="C605" s="26"/>
    </row>
    <row r="606" spans="3:3">
      <c r="C606" s="26"/>
    </row>
    <row r="607" spans="3:3">
      <c r="C607" s="26"/>
    </row>
    <row r="608" spans="3:3">
      <c r="C608" s="26"/>
    </row>
    <row r="609" spans="3:3">
      <c r="C609" s="26"/>
    </row>
    <row r="610" spans="3:3">
      <c r="C610" s="26"/>
    </row>
    <row r="611" spans="3:3">
      <c r="C611" s="26"/>
    </row>
    <row r="612" spans="3:3">
      <c r="C612" s="26"/>
    </row>
    <row r="613" spans="3:3">
      <c r="C613" s="26"/>
    </row>
    <row r="614" spans="3:3">
      <c r="C614" s="26"/>
    </row>
    <row r="615" spans="3:3">
      <c r="C615" s="26"/>
    </row>
    <row r="616" spans="3:3">
      <c r="C616" s="26"/>
    </row>
    <row r="617" spans="3:3">
      <c r="C617" s="26"/>
    </row>
    <row r="618" spans="3:3">
      <c r="C618" s="26"/>
    </row>
    <row r="619" spans="3:3">
      <c r="C619" s="26"/>
    </row>
    <row r="620" spans="3:3">
      <c r="C620" s="26"/>
    </row>
    <row r="621" spans="3:3">
      <c r="C621" s="26"/>
    </row>
    <row r="622" spans="3:3">
      <c r="C622" s="26"/>
    </row>
    <row r="623" spans="3:3">
      <c r="C623" s="26"/>
    </row>
    <row r="624" spans="3:3">
      <c r="C624" s="26"/>
    </row>
    <row r="625" spans="3:3">
      <c r="C625" s="26"/>
    </row>
    <row r="626" spans="3:3">
      <c r="C626" s="26"/>
    </row>
    <row r="627" spans="3:3">
      <c r="C627" s="26"/>
    </row>
    <row r="628" spans="3:3">
      <c r="C628" s="26"/>
    </row>
    <row r="629" spans="3:3">
      <c r="C629" s="26"/>
    </row>
    <row r="630" spans="3:3">
      <c r="C630" s="26"/>
    </row>
    <row r="631" spans="3:3">
      <c r="C631" s="26"/>
    </row>
    <row r="632" spans="3:3">
      <c r="C632" s="26"/>
    </row>
    <row r="633" spans="3:3">
      <c r="C633" s="26"/>
    </row>
    <row r="634" spans="3:3">
      <c r="C634" s="26"/>
    </row>
    <row r="635" spans="3:3">
      <c r="C635" s="26"/>
    </row>
    <row r="636" spans="3:3">
      <c r="C636" s="26"/>
    </row>
    <row r="637" spans="3:3">
      <c r="C637" s="26"/>
    </row>
    <row r="638" spans="3:3">
      <c r="C638" s="26"/>
    </row>
    <row r="639" spans="3:3">
      <c r="C639" s="26"/>
    </row>
    <row r="640" spans="3:3">
      <c r="C640" s="26"/>
    </row>
    <row r="641" spans="3:3">
      <c r="C641" s="26"/>
    </row>
    <row r="642" spans="3:3">
      <c r="C642" s="26"/>
    </row>
    <row r="643" spans="3:3">
      <c r="C643" s="26"/>
    </row>
    <row r="644" spans="3:3">
      <c r="C644" s="26"/>
    </row>
    <row r="645" spans="3:3">
      <c r="C645" s="26"/>
    </row>
    <row r="646" spans="3:3">
      <c r="C646" s="26"/>
    </row>
    <row r="647" spans="3:3">
      <c r="C647" s="26"/>
    </row>
    <row r="648" spans="3:3">
      <c r="C648" s="26"/>
    </row>
    <row r="649" spans="3:3">
      <c r="C649" s="26"/>
    </row>
    <row r="650" spans="3:3">
      <c r="C650" s="26"/>
    </row>
    <row r="651" spans="3:3">
      <c r="C651" s="26"/>
    </row>
    <row r="652" spans="3:3">
      <c r="C652" s="26"/>
    </row>
    <row r="653" spans="3:3">
      <c r="C653" s="26"/>
    </row>
    <row r="654" spans="3:3">
      <c r="C654" s="26"/>
    </row>
    <row r="655" spans="3:3">
      <c r="C655" s="26"/>
    </row>
    <row r="656" spans="3:3">
      <c r="C656" s="26"/>
    </row>
    <row r="657" spans="3:3">
      <c r="C657" s="26"/>
    </row>
    <row r="658" spans="3:3">
      <c r="C658" s="26"/>
    </row>
    <row r="659" spans="3:3">
      <c r="C659" s="26"/>
    </row>
    <row r="660" spans="3:3">
      <c r="C660" s="26"/>
    </row>
    <row r="661" spans="3:3">
      <c r="C661" s="26"/>
    </row>
    <row r="662" spans="3:3">
      <c r="C662" s="26"/>
    </row>
    <row r="663" spans="3:3">
      <c r="C663" s="26"/>
    </row>
    <row r="664" spans="3:3">
      <c r="C664" s="26"/>
    </row>
    <row r="665" spans="3:3">
      <c r="C665" s="26"/>
    </row>
    <row r="666" spans="3:3">
      <c r="C666" s="26"/>
    </row>
    <row r="667" spans="3:3">
      <c r="C667" s="26"/>
    </row>
    <row r="668" spans="3:3">
      <c r="C668" s="26"/>
    </row>
    <row r="669" spans="3:3">
      <c r="C669" s="26"/>
    </row>
    <row r="670" spans="3:3">
      <c r="C670" s="26"/>
    </row>
    <row r="671" spans="3:3">
      <c r="C671" s="26"/>
    </row>
    <row r="672" spans="3:3">
      <c r="C672" s="26"/>
    </row>
    <row r="673" spans="3:3">
      <c r="C673" s="26"/>
    </row>
    <row r="674" spans="3:3">
      <c r="C674" s="26"/>
    </row>
    <row r="675" spans="3:3">
      <c r="C675" s="26"/>
    </row>
    <row r="676" spans="3:3">
      <c r="C676" s="26"/>
    </row>
    <row r="677" spans="3:3">
      <c r="C677" s="26"/>
    </row>
    <row r="678" spans="3:3">
      <c r="C678" s="26"/>
    </row>
    <row r="679" spans="3:3">
      <c r="C679" s="26"/>
    </row>
    <row r="680" spans="3:3">
      <c r="C680" s="26"/>
    </row>
    <row r="681" spans="3:3">
      <c r="C681" s="26"/>
    </row>
    <row r="682" spans="3:3">
      <c r="C682" s="26"/>
    </row>
    <row r="683" spans="3:3">
      <c r="C683" s="26"/>
    </row>
    <row r="684" spans="3:3">
      <c r="C684" s="26"/>
    </row>
    <row r="685" spans="3:3">
      <c r="C685" s="26"/>
    </row>
    <row r="686" spans="3:3">
      <c r="C686" s="26"/>
    </row>
    <row r="687" spans="3:3">
      <c r="C687" s="26"/>
    </row>
    <row r="688" spans="3:3">
      <c r="C688" s="26"/>
    </row>
    <row r="689" spans="3:3">
      <c r="C689" s="26"/>
    </row>
    <row r="690" spans="3:3">
      <c r="C690" s="26"/>
    </row>
    <row r="691" spans="3:3">
      <c r="C691" s="26"/>
    </row>
    <row r="692" spans="3:3">
      <c r="C692" s="26"/>
    </row>
    <row r="693" spans="3:3">
      <c r="C693" s="26"/>
    </row>
    <row r="694" spans="3:3">
      <c r="C694" s="26"/>
    </row>
    <row r="695" spans="3:3">
      <c r="C695" s="26"/>
    </row>
    <row r="696" spans="3:3">
      <c r="C696" s="26"/>
    </row>
    <row r="697" spans="3:3">
      <c r="C697" s="26"/>
    </row>
    <row r="698" spans="3:3">
      <c r="C698" s="26"/>
    </row>
    <row r="699" spans="3:3">
      <c r="C699" s="26"/>
    </row>
    <row r="700" spans="3:3">
      <c r="C700" s="26"/>
    </row>
    <row r="701" spans="3:3">
      <c r="C701" s="26"/>
    </row>
    <row r="702" spans="3:3">
      <c r="C702" s="26"/>
    </row>
    <row r="703" spans="3:3">
      <c r="C703" s="26"/>
    </row>
    <row r="704" spans="3:3">
      <c r="C704" s="26"/>
    </row>
    <row r="705" spans="3:3">
      <c r="C705" s="26"/>
    </row>
    <row r="706" spans="3:3">
      <c r="C706" s="26"/>
    </row>
    <row r="707" spans="3:3">
      <c r="C707" s="26"/>
    </row>
    <row r="708" spans="3:3">
      <c r="C708" s="26"/>
    </row>
    <row r="709" spans="3:3">
      <c r="C709" s="26"/>
    </row>
    <row r="710" spans="3:3">
      <c r="C710" s="26"/>
    </row>
    <row r="711" spans="3:3">
      <c r="C711" s="26"/>
    </row>
    <row r="712" spans="3:3">
      <c r="C712" s="26"/>
    </row>
    <row r="713" spans="3:3">
      <c r="C713" s="26"/>
    </row>
    <row r="714" spans="3:3">
      <c r="C714" s="26"/>
    </row>
    <row r="715" spans="3:3">
      <c r="C715" s="26"/>
    </row>
    <row r="716" spans="3:3">
      <c r="C716" s="26"/>
    </row>
    <row r="717" spans="3:3">
      <c r="C717" s="26"/>
    </row>
    <row r="718" spans="3:3">
      <c r="C718" s="26"/>
    </row>
    <row r="719" spans="3:3">
      <c r="C719" s="26"/>
    </row>
    <row r="720" spans="3:3">
      <c r="C720" s="26"/>
    </row>
    <row r="721" spans="3:3">
      <c r="C721" s="26"/>
    </row>
    <row r="722" spans="3:3">
      <c r="C722" s="26"/>
    </row>
    <row r="723" spans="3:3">
      <c r="C723" s="26"/>
    </row>
    <row r="724" spans="3:3">
      <c r="C724" s="26"/>
    </row>
    <row r="725" spans="3:3">
      <c r="C725" s="26"/>
    </row>
    <row r="726" spans="3:3">
      <c r="C726" s="26"/>
    </row>
    <row r="727" spans="3:3">
      <c r="C727" s="26"/>
    </row>
    <row r="728" spans="3:3">
      <c r="C728" s="26"/>
    </row>
    <row r="729" spans="3:3">
      <c r="C729" s="26"/>
    </row>
    <row r="730" spans="3:3">
      <c r="C730" s="26"/>
    </row>
    <row r="731" spans="3:3">
      <c r="C731" s="26"/>
    </row>
    <row r="732" spans="3:3">
      <c r="C732" s="26"/>
    </row>
    <row r="733" spans="3:3">
      <c r="C733" s="26"/>
    </row>
    <row r="734" spans="3:3">
      <c r="C734" s="26"/>
    </row>
    <row r="735" spans="3:3">
      <c r="C735" s="26"/>
    </row>
    <row r="736" spans="3:3">
      <c r="C736" s="26"/>
    </row>
    <row r="737" spans="3:3">
      <c r="C737" s="26"/>
    </row>
    <row r="738" spans="3:3">
      <c r="C738" s="26"/>
    </row>
    <row r="739" spans="3:3">
      <c r="C739" s="26"/>
    </row>
    <row r="740" spans="3:3">
      <c r="C740" s="26"/>
    </row>
    <row r="741" spans="3:3">
      <c r="C741" s="26"/>
    </row>
    <row r="742" spans="3:3">
      <c r="C742" s="26"/>
    </row>
    <row r="743" spans="3:3">
      <c r="C743" s="26"/>
    </row>
    <row r="744" spans="3:3">
      <c r="C744" s="26"/>
    </row>
    <row r="745" spans="3:3">
      <c r="C745" s="26"/>
    </row>
    <row r="746" spans="3:3">
      <c r="C746" s="26"/>
    </row>
    <row r="747" spans="3:3">
      <c r="C747" s="26"/>
    </row>
    <row r="748" spans="3:3">
      <c r="C748" s="26"/>
    </row>
    <row r="749" spans="3:3">
      <c r="C749" s="26"/>
    </row>
    <row r="750" spans="3:3">
      <c r="C750" s="26"/>
    </row>
    <row r="751" spans="3:3">
      <c r="C751" s="26"/>
    </row>
    <row r="752" spans="3:3">
      <c r="C752" s="26"/>
    </row>
    <row r="753" spans="3:3">
      <c r="C753" s="26"/>
    </row>
    <row r="754" spans="3:3">
      <c r="C754" s="26"/>
    </row>
    <row r="755" spans="3:3">
      <c r="C755" s="26"/>
    </row>
    <row r="756" spans="3:3">
      <c r="C756" s="26"/>
    </row>
    <row r="757" spans="3:3">
      <c r="C757" s="26"/>
    </row>
    <row r="758" spans="3:3">
      <c r="C758" s="26"/>
    </row>
    <row r="759" spans="3:3">
      <c r="C759" s="26"/>
    </row>
    <row r="760" spans="3:3">
      <c r="C760" s="26"/>
    </row>
    <row r="761" spans="3:3">
      <c r="C761" s="26"/>
    </row>
    <row r="762" spans="3:3">
      <c r="C762" s="26"/>
    </row>
    <row r="763" spans="3:3">
      <c r="C763" s="26"/>
    </row>
    <row r="764" spans="3:3">
      <c r="C764" s="26"/>
    </row>
    <row r="765" spans="3:3">
      <c r="C765" s="26"/>
    </row>
    <row r="766" spans="3:3">
      <c r="C766" s="26"/>
    </row>
    <row r="767" spans="3:3">
      <c r="C767" s="26"/>
    </row>
    <row r="768" spans="3:3">
      <c r="C768" s="26"/>
    </row>
    <row r="769" spans="3:3">
      <c r="C769" s="26"/>
    </row>
    <row r="770" spans="3:3">
      <c r="C770" s="26"/>
    </row>
    <row r="771" spans="3:3">
      <c r="C771" s="26"/>
    </row>
    <row r="772" spans="3:3">
      <c r="C772" s="26"/>
    </row>
    <row r="773" spans="3:3">
      <c r="C773" s="26"/>
    </row>
    <row r="774" spans="3:3">
      <c r="C774" s="26"/>
    </row>
    <row r="775" spans="3:3">
      <c r="C775" s="26"/>
    </row>
    <row r="776" spans="3:3">
      <c r="C776" s="26"/>
    </row>
    <row r="777" spans="3:3">
      <c r="C777" s="26"/>
    </row>
    <row r="778" spans="3:3">
      <c r="C778" s="26"/>
    </row>
    <row r="779" spans="3:3">
      <c r="C779" s="26"/>
    </row>
    <row r="780" spans="3:3">
      <c r="C780" s="26"/>
    </row>
    <row r="781" spans="3:3">
      <c r="C781" s="26"/>
    </row>
    <row r="782" spans="3:3">
      <c r="C782" s="26"/>
    </row>
    <row r="783" spans="3:3">
      <c r="C783" s="26"/>
    </row>
    <row r="784" spans="3:3">
      <c r="C784" s="26"/>
    </row>
    <row r="785" spans="3:3">
      <c r="C785" s="26"/>
    </row>
    <row r="786" spans="3:3">
      <c r="C786" s="26"/>
    </row>
    <row r="787" spans="3:3">
      <c r="C787" s="26"/>
    </row>
    <row r="788" spans="3:3">
      <c r="C788" s="26"/>
    </row>
    <row r="789" spans="3:3">
      <c r="C789" s="26"/>
    </row>
    <row r="790" spans="3:3">
      <c r="C790" s="26"/>
    </row>
    <row r="791" spans="3:3">
      <c r="C791" s="26"/>
    </row>
    <row r="792" spans="3:3">
      <c r="C792" s="26"/>
    </row>
    <row r="793" spans="3:3">
      <c r="C793" s="26"/>
    </row>
    <row r="794" spans="3:3">
      <c r="C794" s="26"/>
    </row>
    <row r="795" spans="3:3">
      <c r="C795" s="26"/>
    </row>
    <row r="796" spans="3:3">
      <c r="C796" s="26"/>
    </row>
    <row r="797" spans="3:3">
      <c r="C797" s="26"/>
    </row>
    <row r="798" spans="3:3">
      <c r="C798" s="26"/>
    </row>
    <row r="799" spans="3:3">
      <c r="C799" s="26"/>
    </row>
    <row r="800" spans="3:3">
      <c r="C800" s="26"/>
    </row>
    <row r="801" spans="3:3">
      <c r="C801" s="26"/>
    </row>
    <row r="802" spans="3:3">
      <c r="C802" s="26"/>
    </row>
    <row r="803" spans="3:3">
      <c r="C803" s="26"/>
    </row>
    <row r="804" spans="3:3">
      <c r="C804" s="26"/>
    </row>
    <row r="805" spans="3:3">
      <c r="C805" s="26"/>
    </row>
    <row r="806" spans="3:3">
      <c r="C806" s="26"/>
    </row>
    <row r="807" spans="3:3">
      <c r="C807" s="26"/>
    </row>
    <row r="808" spans="3:3">
      <c r="C808" s="26"/>
    </row>
    <row r="809" spans="3:3">
      <c r="C809" s="26"/>
    </row>
    <row r="810" spans="3:3">
      <c r="C810" s="26"/>
    </row>
    <row r="811" spans="3:3">
      <c r="C811" s="26"/>
    </row>
    <row r="812" spans="3:3">
      <c r="C812" s="26"/>
    </row>
    <row r="813" spans="3:3">
      <c r="C813" s="26"/>
    </row>
    <row r="814" spans="3:3">
      <c r="C814" s="26"/>
    </row>
    <row r="815" spans="3:3">
      <c r="C815" s="26"/>
    </row>
    <row r="816" spans="3:3">
      <c r="C816" s="26"/>
    </row>
    <row r="817" spans="3:3">
      <c r="C817" s="26"/>
    </row>
    <row r="818" spans="3:3">
      <c r="C818" s="26"/>
    </row>
    <row r="819" spans="3:3">
      <c r="C819" s="26"/>
    </row>
    <row r="820" spans="3:3">
      <c r="C820" s="26"/>
    </row>
    <row r="821" spans="3:3">
      <c r="C821" s="26"/>
    </row>
    <row r="822" spans="3:3">
      <c r="C822" s="26"/>
    </row>
    <row r="823" spans="3:3">
      <c r="C823" s="26"/>
    </row>
    <row r="824" spans="3:3">
      <c r="C824" s="26"/>
    </row>
    <row r="825" spans="3:3">
      <c r="C825" s="26"/>
    </row>
    <row r="826" spans="3:3">
      <c r="C826" s="26"/>
    </row>
    <row r="827" spans="3:3">
      <c r="C827" s="26"/>
    </row>
    <row r="828" spans="3:3">
      <c r="C828" s="26"/>
    </row>
    <row r="829" spans="3:3">
      <c r="C829" s="26"/>
    </row>
    <row r="830" spans="3:3">
      <c r="C830" s="26"/>
    </row>
    <row r="831" spans="3:3">
      <c r="C831" s="26"/>
    </row>
    <row r="832" spans="3:3">
      <c r="C832" s="26"/>
    </row>
    <row r="833" spans="3:3">
      <c r="C833" s="26"/>
    </row>
    <row r="834" spans="3:3">
      <c r="C834" s="26"/>
    </row>
    <row r="835" spans="3:3">
      <c r="C835" s="26"/>
    </row>
    <row r="836" spans="3:3">
      <c r="C836" s="26"/>
    </row>
    <row r="837" spans="3:3">
      <c r="C837" s="26"/>
    </row>
    <row r="838" spans="3:3">
      <c r="C838" s="26"/>
    </row>
    <row r="839" spans="3:3">
      <c r="C839" s="26"/>
    </row>
    <row r="840" spans="3:3">
      <c r="C840" s="26"/>
    </row>
    <row r="841" spans="3:3">
      <c r="C841" s="26"/>
    </row>
    <row r="842" spans="3:3">
      <c r="C842" s="26"/>
    </row>
    <row r="843" spans="3:3">
      <c r="C843" s="26"/>
    </row>
    <row r="844" spans="3:3">
      <c r="C844" s="26"/>
    </row>
    <row r="845" spans="3:3">
      <c r="C845" s="26"/>
    </row>
    <row r="846" spans="3:3">
      <c r="C846" s="26"/>
    </row>
    <row r="847" spans="3:3">
      <c r="C847" s="26"/>
    </row>
    <row r="848" spans="3:3">
      <c r="C848" s="26"/>
    </row>
    <row r="849" spans="3:3">
      <c r="C849" s="26"/>
    </row>
    <row r="850" spans="3:3">
      <c r="C850" s="26"/>
    </row>
    <row r="851" spans="3:3">
      <c r="C851" s="26"/>
    </row>
    <row r="852" spans="3:3">
      <c r="C852" s="26"/>
    </row>
    <row r="853" spans="3:3">
      <c r="C853" s="26"/>
    </row>
    <row r="854" spans="3:3">
      <c r="C854" s="26"/>
    </row>
    <row r="855" spans="3:3">
      <c r="C855" s="26"/>
    </row>
    <row r="856" spans="3:3">
      <c r="C856" s="26"/>
    </row>
    <row r="857" spans="3:3">
      <c r="C857" s="26"/>
    </row>
    <row r="858" spans="3:3">
      <c r="C858" s="26"/>
    </row>
    <row r="859" spans="3:3">
      <c r="C859" s="26"/>
    </row>
    <row r="860" spans="3:3">
      <c r="C860" s="26"/>
    </row>
    <row r="861" spans="3:3">
      <c r="C861" s="26"/>
    </row>
    <row r="862" spans="3:3">
      <c r="C862" s="26"/>
    </row>
    <row r="863" spans="3:3">
      <c r="C863" s="26"/>
    </row>
    <row r="864" spans="3:3">
      <c r="C864" s="26"/>
    </row>
    <row r="865" spans="3:3">
      <c r="C865" s="26"/>
    </row>
    <row r="866" spans="3:3">
      <c r="C866" s="26"/>
    </row>
    <row r="867" spans="3:3">
      <c r="C867" s="26"/>
    </row>
    <row r="868" spans="3:3">
      <c r="C868" s="26"/>
    </row>
    <row r="869" spans="3:3">
      <c r="C869" s="26"/>
    </row>
    <row r="870" spans="3:3">
      <c r="C870" s="26"/>
    </row>
    <row r="871" spans="3:3">
      <c r="C871" s="26"/>
    </row>
    <row r="872" spans="3:3">
      <c r="C872" s="26"/>
    </row>
    <row r="873" spans="3:3">
      <c r="C873" s="26"/>
    </row>
    <row r="874" spans="3:3">
      <c r="C874" s="26"/>
    </row>
    <row r="875" spans="3:3">
      <c r="C875" s="26"/>
    </row>
    <row r="876" spans="3:3">
      <c r="C876" s="26"/>
    </row>
    <row r="877" spans="3:3">
      <c r="C877" s="26"/>
    </row>
    <row r="878" spans="3:3">
      <c r="C878" s="26"/>
    </row>
    <row r="879" spans="3:3">
      <c r="C879" s="26"/>
    </row>
    <row r="880" spans="3:3">
      <c r="C880" s="26"/>
    </row>
    <row r="881" spans="3:3">
      <c r="C881" s="26"/>
    </row>
    <row r="882" spans="3:3">
      <c r="C882" s="26"/>
    </row>
    <row r="883" spans="3:3">
      <c r="C883" s="26"/>
    </row>
    <row r="884" spans="3:3">
      <c r="C884" s="26"/>
    </row>
    <row r="885" spans="3:3">
      <c r="C885" s="26"/>
    </row>
    <row r="886" spans="3:3">
      <c r="C886" s="26"/>
    </row>
    <row r="887" spans="3:3">
      <c r="C887" s="26"/>
    </row>
    <row r="888" spans="3:3">
      <c r="C888" s="26"/>
    </row>
    <row r="889" spans="3:3">
      <c r="C889" s="26"/>
    </row>
    <row r="890" spans="3:3">
      <c r="C890" s="26"/>
    </row>
    <row r="891" spans="3:3">
      <c r="C891" s="26"/>
    </row>
    <row r="892" spans="3:3">
      <c r="C892" s="26"/>
    </row>
    <row r="893" spans="3:3">
      <c r="C893" s="26"/>
    </row>
    <row r="894" spans="3:3">
      <c r="C894" s="26"/>
    </row>
    <row r="895" spans="3:3">
      <c r="C895" s="26"/>
    </row>
    <row r="896" spans="3:3">
      <c r="C896" s="26"/>
    </row>
    <row r="897" spans="3:3">
      <c r="C897" s="26"/>
    </row>
    <row r="898" spans="3:3">
      <c r="C898" s="26"/>
    </row>
    <row r="899" spans="3:3">
      <c r="C899" s="26"/>
    </row>
    <row r="900" spans="3:3">
      <c r="C900" s="26"/>
    </row>
    <row r="901" spans="3:3">
      <c r="C901" s="26"/>
    </row>
    <row r="902" spans="3:3">
      <c r="C902" s="26"/>
    </row>
    <row r="903" spans="3:3">
      <c r="C903" s="26"/>
    </row>
    <row r="904" spans="3:3">
      <c r="C904" s="26"/>
    </row>
    <row r="905" spans="3:3">
      <c r="C905" s="26"/>
    </row>
    <row r="906" spans="3:3">
      <c r="C906" s="26"/>
    </row>
    <row r="907" spans="3:3">
      <c r="C907" s="26"/>
    </row>
    <row r="908" spans="3:3">
      <c r="C908" s="26"/>
    </row>
    <row r="909" spans="3:3">
      <c r="C909" s="26"/>
    </row>
    <row r="910" spans="3:3">
      <c r="C910" s="26"/>
    </row>
    <row r="911" spans="3:3">
      <c r="C911" s="26"/>
    </row>
    <row r="912" spans="3:3">
      <c r="C912" s="26"/>
    </row>
    <row r="913" spans="3:3">
      <c r="C913" s="26"/>
    </row>
    <row r="914" spans="3:3">
      <c r="C914" s="26"/>
    </row>
    <row r="915" spans="3:3">
      <c r="C915" s="26"/>
    </row>
    <row r="916" spans="3:3">
      <c r="C916" s="26"/>
    </row>
    <row r="917" spans="3:3">
      <c r="C917" s="26"/>
    </row>
    <row r="918" spans="3:3">
      <c r="C918" s="26"/>
    </row>
    <row r="919" spans="3:3">
      <c r="C919" s="26"/>
    </row>
    <row r="920" spans="3:3">
      <c r="C920" s="26"/>
    </row>
    <row r="921" spans="3:3">
      <c r="C921" s="26"/>
    </row>
    <row r="922" spans="3:3">
      <c r="C922" s="26"/>
    </row>
    <row r="923" spans="3:3">
      <c r="C923" s="26"/>
    </row>
    <row r="924" spans="3:3">
      <c r="C924" s="26"/>
    </row>
    <row r="925" spans="3:3">
      <c r="C925" s="26"/>
    </row>
    <row r="926" spans="3:3">
      <c r="C926" s="26"/>
    </row>
    <row r="927" spans="3:3">
      <c r="C927" s="26"/>
    </row>
    <row r="928" spans="3:3">
      <c r="C928" s="26"/>
    </row>
    <row r="929" spans="3:3">
      <c r="C929" s="26"/>
    </row>
    <row r="930" spans="3:3">
      <c r="C930" s="26"/>
    </row>
    <row r="931" spans="3:3">
      <c r="C931" s="26"/>
    </row>
    <row r="932" spans="3:3">
      <c r="C932" s="26"/>
    </row>
    <row r="933" spans="3:3">
      <c r="C933" s="26"/>
    </row>
    <row r="934" spans="3:3">
      <c r="C934" s="26"/>
    </row>
    <row r="935" spans="3:3">
      <c r="C935" s="26"/>
    </row>
    <row r="936" spans="3:3">
      <c r="C936" s="26"/>
    </row>
    <row r="937" spans="3:3">
      <c r="C937" s="26"/>
    </row>
    <row r="938" spans="3:3">
      <c r="C938" s="26"/>
    </row>
    <row r="939" spans="3:3">
      <c r="C939" s="26"/>
    </row>
    <row r="940" spans="3:3">
      <c r="C940" s="26"/>
    </row>
    <row r="941" spans="3:3">
      <c r="C941" s="26"/>
    </row>
    <row r="942" spans="3:3">
      <c r="C942" s="26"/>
    </row>
    <row r="943" spans="3:3">
      <c r="C943" s="26"/>
    </row>
    <row r="944" spans="3:3">
      <c r="C944" s="26"/>
    </row>
    <row r="945" spans="3:3">
      <c r="C945" s="26"/>
    </row>
    <row r="946" spans="3:3">
      <c r="C946" s="26"/>
    </row>
    <row r="947" spans="3:3">
      <c r="C947" s="26"/>
    </row>
    <row r="948" spans="3:3">
      <c r="C948" s="26"/>
    </row>
    <row r="949" spans="3:3">
      <c r="C949" s="26"/>
    </row>
    <row r="950" spans="3:3">
      <c r="C950" s="26"/>
    </row>
    <row r="951" spans="3:3">
      <c r="C951" s="26"/>
    </row>
    <row r="952" spans="3:3">
      <c r="C952" s="26"/>
    </row>
    <row r="953" spans="3:3">
      <c r="C953" s="26"/>
    </row>
    <row r="954" spans="3:3">
      <c r="C954" s="26"/>
    </row>
    <row r="955" spans="3:3">
      <c r="C955" s="26"/>
    </row>
    <row r="956" spans="3:3">
      <c r="C956" s="26"/>
    </row>
    <row r="957" spans="3:3">
      <c r="C957" s="26"/>
    </row>
    <row r="958" spans="3:3">
      <c r="C958" s="26"/>
    </row>
    <row r="959" spans="3:3">
      <c r="C959" s="26"/>
    </row>
    <row r="960" spans="3:3">
      <c r="C960" s="26"/>
    </row>
    <row r="961" spans="3:3">
      <c r="C961" s="26"/>
    </row>
    <row r="962" spans="3:3">
      <c r="C962" s="26"/>
    </row>
    <row r="963" spans="3:3">
      <c r="C963" s="26"/>
    </row>
    <row r="964" spans="3:3">
      <c r="C964" s="26"/>
    </row>
    <row r="965" spans="3:3">
      <c r="C965" s="26"/>
    </row>
    <row r="966" spans="3:3">
      <c r="C966" s="26"/>
    </row>
    <row r="967" spans="3:3">
      <c r="C967" s="26"/>
    </row>
    <row r="968" spans="3:3">
      <c r="C968" s="26"/>
    </row>
    <row r="969" spans="3:3">
      <c r="C969" s="26"/>
    </row>
    <row r="970" spans="3:3">
      <c r="C970" s="26"/>
    </row>
    <row r="971" spans="3:3">
      <c r="C971" s="26"/>
    </row>
    <row r="972" spans="3:3">
      <c r="C972" s="26"/>
    </row>
    <row r="973" spans="3:3">
      <c r="C973" s="26"/>
    </row>
    <row r="974" spans="3:3">
      <c r="C974" s="26"/>
    </row>
    <row r="975" spans="3:3">
      <c r="C975" s="26"/>
    </row>
    <row r="976" spans="3:3">
      <c r="C976" s="26"/>
    </row>
    <row r="977" spans="3:3">
      <c r="C977" s="26"/>
    </row>
    <row r="978" spans="3:3">
      <c r="C978" s="26"/>
    </row>
    <row r="979" spans="3:3">
      <c r="C979" s="26"/>
    </row>
    <row r="980" spans="3:3">
      <c r="C980" s="26"/>
    </row>
    <row r="981" spans="3:3">
      <c r="C981" s="26"/>
    </row>
    <row r="982" spans="3:3">
      <c r="C982" s="26"/>
    </row>
    <row r="983" spans="3:3">
      <c r="C983" s="26"/>
    </row>
    <row r="984" spans="3:3">
      <c r="C984" s="26"/>
    </row>
    <row r="985" spans="3:3">
      <c r="C985" s="26"/>
    </row>
    <row r="986" spans="3:3">
      <c r="C986" s="26"/>
    </row>
    <row r="987" spans="3:3">
      <c r="C987" s="26"/>
    </row>
    <row r="988" spans="3:3">
      <c r="C988" s="26"/>
    </row>
    <row r="989" spans="3:3">
      <c r="C989" s="26"/>
    </row>
    <row r="990" spans="3:3">
      <c r="C990" s="26"/>
    </row>
    <row r="991" spans="3:3">
      <c r="C991" s="26"/>
    </row>
    <row r="992" spans="3:3">
      <c r="C992" s="26"/>
    </row>
    <row r="993" spans="3:3">
      <c r="C993" s="26"/>
    </row>
    <row r="994" spans="3:3">
      <c r="C994" s="26"/>
    </row>
    <row r="995" spans="3:3">
      <c r="C995" s="26"/>
    </row>
    <row r="996" spans="3:3">
      <c r="C996" s="26"/>
    </row>
    <row r="997" spans="3:3">
      <c r="C997" s="26"/>
    </row>
    <row r="998" spans="3:3">
      <c r="C998" s="26"/>
    </row>
    <row r="999" spans="3:3">
      <c r="C999" s="26"/>
    </row>
    <row r="1000" spans="3:3">
      <c r="C1000" s="2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F1000"/>
  <sheetViews>
    <sheetView workbookViewId="0"/>
  </sheetViews>
  <sheetFormatPr defaultColWidth="12.5703125" defaultRowHeight="15" customHeight="1"/>
  <cols>
    <col min="1" max="1" width="57.42578125" customWidth="1"/>
    <col min="2" max="2" width="12.5703125" customWidth="1"/>
    <col min="3" max="3" width="15.85546875" customWidth="1"/>
    <col min="4" max="4" width="13.42578125" customWidth="1"/>
    <col min="5" max="6" width="12.5703125" customWidth="1"/>
  </cols>
  <sheetData>
    <row r="1" spans="1:6" ht="12.75">
      <c r="A1" s="44"/>
      <c r="B1" s="45"/>
      <c r="C1" s="45"/>
      <c r="D1" s="44"/>
      <c r="E1" s="44"/>
      <c r="F1" s="44"/>
    </row>
    <row r="2" spans="1:6" ht="12.75">
      <c r="A2" s="44"/>
      <c r="B2" s="731" t="s">
        <v>439</v>
      </c>
      <c r="C2" s="406"/>
      <c r="D2" s="731">
        <v>2022</v>
      </c>
      <c r="E2" s="406"/>
      <c r="F2" s="44"/>
    </row>
    <row r="3" spans="1:6" ht="12.75">
      <c r="A3" s="46"/>
      <c r="B3" s="47" t="s">
        <v>257</v>
      </c>
      <c r="C3" s="47" t="s">
        <v>440</v>
      </c>
      <c r="D3" s="47" t="s">
        <v>257</v>
      </c>
      <c r="E3" s="47" t="s">
        <v>440</v>
      </c>
      <c r="F3" s="44"/>
    </row>
    <row r="4" spans="1:6" ht="12.75">
      <c r="A4" s="48" t="s">
        <v>441</v>
      </c>
      <c r="B4" s="49">
        <v>19.3</v>
      </c>
      <c r="C4" s="49">
        <v>18.8</v>
      </c>
      <c r="D4" s="50"/>
      <c r="E4" s="50"/>
      <c r="F4" s="44"/>
    </row>
    <row r="5" spans="1:6" ht="12.75">
      <c r="A5" s="48" t="s">
        <v>442</v>
      </c>
      <c r="B5" s="49">
        <v>22.9</v>
      </c>
      <c r="C5" s="49">
        <v>28</v>
      </c>
      <c r="D5" s="50"/>
      <c r="E5" s="50"/>
      <c r="F5" s="44"/>
    </row>
    <row r="6" spans="1:6" ht="12.75">
      <c r="A6" s="51" t="s">
        <v>443</v>
      </c>
      <c r="B6" s="49">
        <v>28.7</v>
      </c>
      <c r="C6" s="49">
        <v>30.3</v>
      </c>
      <c r="D6" s="50"/>
      <c r="E6" s="50"/>
      <c r="F6" s="44"/>
    </row>
    <row r="7" spans="1:6" ht="12.75">
      <c r="A7" s="51" t="s">
        <v>444</v>
      </c>
      <c r="B7" s="52">
        <v>23.1</v>
      </c>
      <c r="C7" s="52">
        <v>26.5</v>
      </c>
      <c r="D7" s="50"/>
      <c r="E7" s="50"/>
      <c r="F7" s="44"/>
    </row>
    <row r="8" spans="1:6" ht="12.75">
      <c r="A8" s="51" t="s">
        <v>445</v>
      </c>
      <c r="B8" s="52">
        <v>3.1</v>
      </c>
      <c r="C8" s="52">
        <v>3.9</v>
      </c>
      <c r="D8" s="50"/>
      <c r="E8" s="50"/>
      <c r="F8" s="44"/>
    </row>
    <row r="9" spans="1:6" ht="12.75">
      <c r="A9" s="51" t="s">
        <v>446</v>
      </c>
      <c r="B9" s="52">
        <v>9.4</v>
      </c>
      <c r="C9" s="52">
        <v>11.5</v>
      </c>
      <c r="D9" s="50"/>
      <c r="E9" s="50"/>
      <c r="F9" s="44"/>
    </row>
    <row r="10" spans="1:6" ht="12.75">
      <c r="A10" s="51" t="s">
        <v>447</v>
      </c>
      <c r="B10" s="52">
        <v>11.1</v>
      </c>
      <c r="C10" s="52">
        <v>6.1</v>
      </c>
      <c r="D10" s="50"/>
      <c r="E10" s="50"/>
      <c r="F10" s="44"/>
    </row>
    <row r="11" spans="1:6" ht="12.75">
      <c r="A11" s="51" t="s">
        <v>44</v>
      </c>
      <c r="B11" s="52">
        <v>5.3</v>
      </c>
      <c r="C11" s="52">
        <v>6.4</v>
      </c>
      <c r="D11" s="50"/>
      <c r="E11" s="50"/>
      <c r="F11" s="44"/>
    </row>
    <row r="12" spans="1:6" ht="12.75">
      <c r="A12" s="51" t="s">
        <v>448</v>
      </c>
      <c r="B12" s="52">
        <v>7.1</v>
      </c>
      <c r="C12" s="52">
        <v>8.5</v>
      </c>
      <c r="D12" s="50"/>
      <c r="E12" s="50"/>
      <c r="F12" s="44"/>
    </row>
    <row r="13" spans="1:6" ht="12.75">
      <c r="A13" s="44"/>
      <c r="B13" s="44"/>
      <c r="C13" s="44"/>
      <c r="D13" s="44"/>
      <c r="E13" s="44"/>
      <c r="F13" s="44"/>
    </row>
    <row r="14" spans="1:6" ht="12.75">
      <c r="A14" s="732" t="s">
        <v>449</v>
      </c>
      <c r="B14" s="390"/>
      <c r="C14" s="44"/>
      <c r="D14" s="44"/>
      <c r="E14" s="44"/>
      <c r="F14" s="44"/>
    </row>
    <row r="15" spans="1:6" ht="12.75">
      <c r="A15" s="44" t="s">
        <v>450</v>
      </c>
      <c r="B15" s="44"/>
      <c r="C15" s="44"/>
      <c r="D15" s="44"/>
      <c r="E15" s="44"/>
      <c r="F15" s="44"/>
    </row>
    <row r="16" spans="1:6" ht="12.75">
      <c r="A16" s="732" t="s">
        <v>451</v>
      </c>
      <c r="B16" s="390"/>
      <c r="C16" s="44"/>
      <c r="D16" s="44"/>
      <c r="E16" s="44"/>
      <c r="F16" s="44"/>
    </row>
    <row r="17" spans="1:6" ht="12.75">
      <c r="A17" s="44" t="s">
        <v>452</v>
      </c>
      <c r="B17" s="44"/>
      <c r="C17" s="44"/>
      <c r="D17" s="44"/>
      <c r="E17" s="44"/>
      <c r="F17" s="44"/>
    </row>
    <row r="18" spans="1:6" ht="12.75">
      <c r="A18" s="732" t="s">
        <v>453</v>
      </c>
      <c r="B18" s="390"/>
      <c r="C18" s="44"/>
      <c r="D18" s="44"/>
      <c r="E18" s="44"/>
      <c r="F18" s="44"/>
    </row>
    <row r="19" spans="1:6" ht="12.75">
      <c r="A19" s="44"/>
      <c r="B19" s="44"/>
      <c r="C19" s="44"/>
      <c r="D19" s="44"/>
      <c r="E19" s="44"/>
      <c r="F19" s="44"/>
    </row>
    <row r="20" spans="1:6" ht="12.75">
      <c r="A20" s="50" t="s">
        <v>454</v>
      </c>
      <c r="B20" s="730">
        <v>2019</v>
      </c>
      <c r="C20" s="406"/>
      <c r="D20" s="730">
        <v>2020</v>
      </c>
      <c r="E20" s="406"/>
    </row>
    <row r="21" spans="1:6" ht="15.75" customHeight="1">
      <c r="A21" s="53" t="s">
        <v>455</v>
      </c>
      <c r="B21" s="47" t="s">
        <v>257</v>
      </c>
      <c r="C21" s="47" t="s">
        <v>440</v>
      </c>
      <c r="D21" s="47" t="s">
        <v>257</v>
      </c>
      <c r="E21" s="47" t="s">
        <v>440</v>
      </c>
    </row>
    <row r="22" spans="1:6" ht="15.75" customHeight="1">
      <c r="A22" s="53" t="s">
        <v>456</v>
      </c>
      <c r="B22" s="54">
        <v>91184</v>
      </c>
      <c r="C22" s="54">
        <v>122441</v>
      </c>
      <c r="D22" s="55"/>
      <c r="E22" s="55"/>
    </row>
    <row r="23" spans="1:6" ht="15.75" customHeight="1">
      <c r="A23" s="53" t="s">
        <v>457</v>
      </c>
      <c r="B23" s="54">
        <v>41876</v>
      </c>
      <c r="C23" s="54">
        <v>54003</v>
      </c>
      <c r="D23" s="55"/>
      <c r="E23" s="55"/>
    </row>
    <row r="24" spans="1:6" ht="15.75" customHeight="1">
      <c r="A24" s="53" t="s">
        <v>458</v>
      </c>
      <c r="B24" s="54">
        <v>36115</v>
      </c>
      <c r="C24" s="54">
        <v>32542</v>
      </c>
      <c r="D24" s="55"/>
      <c r="E24" s="55"/>
    </row>
    <row r="25" spans="1:6" ht="15.75" customHeight="1"/>
    <row r="26" spans="1:6" ht="15.75" customHeight="1">
      <c r="A26" s="50" t="s">
        <v>454</v>
      </c>
      <c r="B26" s="730">
        <v>2019</v>
      </c>
      <c r="C26" s="406"/>
      <c r="D26" s="730">
        <v>2020</v>
      </c>
      <c r="E26" s="406"/>
    </row>
    <row r="27" spans="1:6" ht="15.75" customHeight="1">
      <c r="A27" s="53" t="s">
        <v>459</v>
      </c>
      <c r="B27" s="47" t="s">
        <v>257</v>
      </c>
      <c r="C27" s="47" t="s">
        <v>440</v>
      </c>
      <c r="D27" s="47" t="s">
        <v>257</v>
      </c>
      <c r="E27" s="47" t="s">
        <v>440</v>
      </c>
    </row>
    <row r="28" spans="1:6" ht="15.75" customHeight="1">
      <c r="A28" s="53" t="s">
        <v>456</v>
      </c>
      <c r="B28" s="55"/>
      <c r="C28" s="55"/>
      <c r="D28" s="55"/>
      <c r="E28" s="55"/>
    </row>
    <row r="29" spans="1:6" ht="15.75" customHeight="1">
      <c r="A29" s="53" t="s">
        <v>457</v>
      </c>
      <c r="B29" s="55"/>
      <c r="C29" s="55"/>
      <c r="D29" s="55"/>
      <c r="E29" s="55"/>
    </row>
    <row r="30" spans="1:6" ht="15.75" customHeight="1">
      <c r="A30" s="53" t="s">
        <v>458</v>
      </c>
      <c r="B30" s="55"/>
      <c r="C30" s="55"/>
      <c r="D30" s="55"/>
      <c r="E30" s="55"/>
    </row>
    <row r="31" spans="1:6" ht="15.75" customHeight="1"/>
    <row r="32" spans="1:6" ht="15.75" customHeight="1"/>
    <row r="33" spans="1:3" ht="15.75" customHeight="1">
      <c r="A33" s="56" t="s">
        <v>460</v>
      </c>
      <c r="B33" s="57">
        <v>41</v>
      </c>
      <c r="C33" s="57">
        <v>952</v>
      </c>
    </row>
    <row r="34" spans="1:3" ht="15.75" customHeight="1">
      <c r="A34" s="56" t="s">
        <v>461</v>
      </c>
      <c r="B34" s="57">
        <v>548</v>
      </c>
      <c r="C34" s="58" t="s">
        <v>462</v>
      </c>
    </row>
    <row r="35" spans="1:3" ht="15.75" customHeight="1">
      <c r="A35" s="56" t="s">
        <v>463</v>
      </c>
      <c r="B35" s="55">
        <v>5508</v>
      </c>
      <c r="C35" s="55">
        <v>88818</v>
      </c>
    </row>
    <row r="36" spans="1:3" ht="15.75" customHeight="1"/>
    <row r="37" spans="1:3" ht="15.75" customHeight="1"/>
    <row r="38" spans="1:3" ht="15.75" customHeight="1"/>
    <row r="39" spans="1:3" ht="15.75" customHeight="1"/>
    <row r="40" spans="1:3" ht="15.75" customHeight="1"/>
    <row r="41" spans="1:3" ht="15.75" customHeight="1"/>
    <row r="42" spans="1:3" ht="15.75" customHeight="1"/>
    <row r="43" spans="1:3" ht="15.75" customHeight="1"/>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26:C26"/>
    <mergeCell ref="D26:E26"/>
    <mergeCell ref="B2:C2"/>
    <mergeCell ref="D2:E2"/>
    <mergeCell ref="A14:B14"/>
    <mergeCell ref="A16:B16"/>
    <mergeCell ref="A18:B18"/>
    <mergeCell ref="B20:C20"/>
    <mergeCell ref="D20:E2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Sheet2</vt:lpstr>
      <vt:lpstr>page1</vt:lpstr>
      <vt:lpstr>page2</vt:lpstr>
      <vt:lpstr>page3</vt:lpstr>
      <vt:lpstr>page4</vt:lpstr>
      <vt:lpstr>page5</vt:lpstr>
      <vt:lpstr>page6</vt:lpstr>
      <vt:lpstr>Reference of notes </vt:lpstr>
      <vt:lpstr>page 1 data req</vt:lpstr>
      <vt:lpstr>page 2 data req</vt:lpstr>
      <vt:lpstr>page 4 data req</vt:lpstr>
      <vt:lpstr>page 3 data req</vt:lpstr>
      <vt:lpstr>page 5 data req</vt:lpstr>
      <vt:lpstr>page 6 data req</vt:lpstr>
      <vt:lpstr>Sheet3</vt:lpstr>
      <vt:lpstr>Sheet1</vt:lpstr>
      <vt:lpstr>page1!Print_Area</vt:lpstr>
      <vt:lpstr>page2!Print_Area</vt:lpstr>
      <vt:lpstr>page3!Print_Area</vt:lpstr>
      <vt:lpstr>page4!Print_Area</vt:lpstr>
      <vt:lpstr>page5!Print_Area</vt:lpstr>
      <vt:lpstr>page6!Print_Area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Custodio</dc:creator>
  <cp:lastModifiedBy>jaysonchrist conti</cp:lastModifiedBy>
  <cp:lastPrinted>2024-03-14T03:25:16Z</cp:lastPrinted>
  <dcterms:created xsi:type="dcterms:W3CDTF">2018-02-23T03:16:07Z</dcterms:created>
  <dcterms:modified xsi:type="dcterms:W3CDTF">2024-04-03T05:18:19Z</dcterms:modified>
</cp:coreProperties>
</file>