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0773" activeTab="0"/>
  </bookViews>
  <sheets>
    <sheet name="page1" sheetId="1" r:id="rId1"/>
    <sheet name="page2" sheetId="2" r:id="rId2"/>
    <sheet name="page3" sheetId="3" r:id="rId3"/>
    <sheet name="page4" sheetId="4" r:id="rId4"/>
    <sheet name="Sheet1" sheetId="5" state="hidden" r:id="rId5"/>
  </sheets>
  <definedNames>
    <definedName name="_xlnm.Print_Area" localSheetId="0">'page1'!$A$1:$D$86</definedName>
    <definedName name="_xlnm.Print_Area" localSheetId="1">'page2'!$A$1:$I$59</definedName>
    <definedName name="_xlnm.Print_Area" localSheetId="2">'page3'!$A$1:$I$69</definedName>
    <definedName name="_xlnm.Print_Area" localSheetId="3">'page4'!$A$1:$J$55</definedName>
    <definedName name="_xlnm.Print_Titles" localSheetId="0">'page1'!$1:$6</definedName>
  </definedNames>
  <calcPr fullCalcOnLoad="1"/>
</workbook>
</file>

<file path=xl/sharedStrings.xml><?xml version="1.0" encoding="utf-8"?>
<sst xmlns="http://schemas.openxmlformats.org/spreadsheetml/2006/main" count="560" uniqueCount="367">
  <si>
    <t>Trade and Industry</t>
  </si>
  <si>
    <t>Work and Economic Participation</t>
  </si>
  <si>
    <t>Agriculture</t>
  </si>
  <si>
    <t>Most Common Field of Study</t>
  </si>
  <si>
    <t>Health and Nutrition</t>
  </si>
  <si>
    <t>Public Life</t>
  </si>
  <si>
    <t>25-29</t>
  </si>
  <si>
    <t>Total</t>
  </si>
  <si>
    <t>Women</t>
  </si>
  <si>
    <t>Population</t>
  </si>
  <si>
    <t>Men</t>
  </si>
  <si>
    <t>Indicator</t>
  </si>
  <si>
    <t>Violence against Women</t>
  </si>
  <si>
    <t xml:space="preserve">Senators </t>
  </si>
  <si>
    <t>Sexually Abused</t>
  </si>
  <si>
    <t>Neglected</t>
  </si>
  <si>
    <t>Victims of Child Labor</t>
  </si>
  <si>
    <t>Abandoned</t>
  </si>
  <si>
    <t>Acts of Lasciviousness</t>
  </si>
  <si>
    <t>Rape</t>
  </si>
  <si>
    <t>Illegal Recruitment</t>
  </si>
  <si>
    <t>Attempted Rape</t>
  </si>
  <si>
    <t>In Detention</t>
  </si>
  <si>
    <t>Armed Conflict</t>
  </si>
  <si>
    <t xml:space="preserve">Physically Abused/ </t>
  </si>
  <si>
    <t>Incestuous Rape</t>
  </si>
  <si>
    <t>Most Common Destination of OFWs</t>
  </si>
  <si>
    <t>Most Common Occupation of OFWs</t>
  </si>
  <si>
    <t xml:space="preserve">President </t>
  </si>
  <si>
    <t xml:space="preserve">Vice-President </t>
  </si>
  <si>
    <t>Sexually exploited</t>
  </si>
  <si>
    <t>Age Group with the Largest  Proportion of OFWs</t>
  </si>
  <si>
    <t>Inc. / Dec. (%)</t>
  </si>
  <si>
    <t>No. of Cases Reported to PNP</t>
  </si>
  <si>
    <t>Children</t>
  </si>
  <si>
    <t>Youth</t>
  </si>
  <si>
    <t>Persons with Disabilities (PWDs)</t>
  </si>
  <si>
    <t>Senior Citizens</t>
  </si>
  <si>
    <t>Ref. Period / Source</t>
  </si>
  <si>
    <t>Ref. Period/Source</t>
  </si>
  <si>
    <t>Country</t>
  </si>
  <si>
    <t>Brunei Darussalam</t>
  </si>
  <si>
    <t>Cambodia</t>
  </si>
  <si>
    <t>Lao PDR</t>
  </si>
  <si>
    <t>Malaysia</t>
  </si>
  <si>
    <t>Myanmar</t>
  </si>
  <si>
    <t>Thailand</t>
  </si>
  <si>
    <t>Viet Nam</t>
  </si>
  <si>
    <t>UPDATES ON WOMEN AND MEN IN THE PHILIPPINES</t>
  </si>
  <si>
    <t xml:space="preserve">Others </t>
  </si>
  <si>
    <t>Education</t>
  </si>
  <si>
    <t xml:space="preserve">Social Welfare and Development </t>
  </si>
  <si>
    <t>Physical Injuries</t>
  </si>
  <si>
    <t>The Filipino Youth</t>
  </si>
  <si>
    <t>Laborers and Unskilled Workers</t>
  </si>
  <si>
    <t xml:space="preserve">Child Abuse </t>
  </si>
  <si>
    <t>Girls</t>
  </si>
  <si>
    <t>Boys</t>
  </si>
  <si>
    <t>Gender Health Index (GHI)</t>
  </si>
  <si>
    <t>Gender Education Index (GEI)</t>
  </si>
  <si>
    <t>Gender Income Index (GII)</t>
  </si>
  <si>
    <t xml:space="preserve">Health </t>
  </si>
  <si>
    <t xml:space="preserve">Income </t>
  </si>
  <si>
    <t>-</t>
  </si>
  <si>
    <t xml:space="preserve">Life Expectancy at Birth  in %                                                </t>
  </si>
  <si>
    <t xml:space="preserve">Net enrolment ratio in Secondary Schools  </t>
  </si>
  <si>
    <t xml:space="preserve">Ratio of Girls to Boys in Secondary Schools   </t>
  </si>
  <si>
    <t>Family Income and Expenditures</t>
  </si>
  <si>
    <t>15-19 years old</t>
  </si>
  <si>
    <t>20-24 years old</t>
  </si>
  <si>
    <t>Notes:</t>
  </si>
  <si>
    <t>Sources of data:</t>
  </si>
  <si>
    <t xml:space="preserve">FLEMMS - Functional Literacy, Education, and Mass Media Survey </t>
  </si>
  <si>
    <t>NDHS - National Demographic and Health Survey</t>
  </si>
  <si>
    <t xml:space="preserve">LFS - Labor Force Survey     </t>
  </si>
  <si>
    <t xml:space="preserve">SOF- Survey on Overseas Filipinos </t>
  </si>
  <si>
    <t>CHED - Commission on Higher Education</t>
  </si>
  <si>
    <t>FNRI- Food and Nutrition Research Institute</t>
  </si>
  <si>
    <t>DSWD - Department of Social Welfare and Development</t>
  </si>
  <si>
    <t>FIES - Family Income and Expenditures Survey</t>
  </si>
  <si>
    <t>Source agencies:</t>
  </si>
  <si>
    <t>DAR - Department of Agrarian Reform</t>
  </si>
  <si>
    <t>COMELEC - Commission on Elections</t>
  </si>
  <si>
    <t>PNP - Philippine National Police</t>
  </si>
  <si>
    <t>Physically Abused/Maltreated</t>
  </si>
  <si>
    <t xml:space="preserve">   Maltreated/Battered</t>
  </si>
  <si>
    <t>Distribution of the Population 6 Years Old and Over</t>
  </si>
  <si>
    <t>No Education</t>
  </si>
  <si>
    <t>Some elementary</t>
  </si>
  <si>
    <t>Completed elementary</t>
  </si>
  <si>
    <t>Some highschool</t>
  </si>
  <si>
    <t>Completed highschool</t>
  </si>
  <si>
    <t>College or higher</t>
  </si>
  <si>
    <t>15-19</t>
  </si>
  <si>
    <t>20-24</t>
  </si>
  <si>
    <t>30-39</t>
  </si>
  <si>
    <t>40-49</t>
  </si>
  <si>
    <t>Forms of Violence</t>
  </si>
  <si>
    <t>Physical violence</t>
  </si>
  <si>
    <t>Sexual violence</t>
  </si>
  <si>
    <t>Physical and sexual violence</t>
  </si>
  <si>
    <t>Physical or sexual violence</t>
  </si>
  <si>
    <t>Number of Women</t>
  </si>
  <si>
    <t>Other Needy Adults</t>
  </si>
  <si>
    <t>Senators</t>
  </si>
  <si>
    <t>Congressmen</t>
  </si>
  <si>
    <t>Governors</t>
  </si>
  <si>
    <t xml:space="preserve">Vice-Governors </t>
  </si>
  <si>
    <t xml:space="preserve">Mayors </t>
  </si>
  <si>
    <t xml:space="preserve">Vice-Mayors </t>
  </si>
  <si>
    <t>Age Group</t>
  </si>
  <si>
    <t xml:space="preserve">Gender Development </t>
  </si>
  <si>
    <t>Gender Equality Ratio</t>
  </si>
  <si>
    <t xml:space="preserve"> Millennium Development Goals, Goal 3. Promote Gender Equality and Empower Women</t>
  </si>
  <si>
    <t>3.1a - Ratio of girls to boys in primary education</t>
  </si>
  <si>
    <t>3.1b - Ratio of girls to boys in secondary education</t>
  </si>
  <si>
    <t>3.1c - Ratio of girls to boys in tertiary education</t>
  </si>
  <si>
    <t>3.2 - Share of women in wage employment in the non-agricultural sector</t>
  </si>
  <si>
    <t>3.3 - Proportion of seats held by women in national parliament</t>
  </si>
  <si>
    <t>Baseline</t>
  </si>
  <si>
    <t>Target</t>
  </si>
  <si>
    <t>Latest Data</t>
  </si>
  <si>
    <t>Functional Literacy Rate (%) 10-64 years old</t>
  </si>
  <si>
    <t>Number of Overseas Filipino Workers (in thousands)</t>
  </si>
  <si>
    <t>Percentage of Women Age 15-49 Who Have Experienced Various Forms of Physical and Sexual Violence, 
by Current Age</t>
  </si>
  <si>
    <t>Reference Period/Source</t>
  </si>
  <si>
    <t>Proportion of Occupied Elective  Positions (%)</t>
  </si>
  <si>
    <t>Number of Elected Women and Men by Position</t>
  </si>
  <si>
    <t>Tourism</t>
  </si>
  <si>
    <t>DepEd - Department of Education</t>
  </si>
  <si>
    <t>25-29 years old</t>
  </si>
  <si>
    <t>Proportion of Poor Women (%)</t>
  </si>
  <si>
    <t>TESDA - Technical Education and Skills Development Authority</t>
  </si>
  <si>
    <t>11.3
(1992)</t>
  </si>
  <si>
    <t>1.3
(1993)</t>
  </si>
  <si>
    <t>Children in Conflict with the Law (CICL)</t>
  </si>
  <si>
    <t>Administrative reports of PNP and DSWD</t>
  </si>
  <si>
    <t>1.0
(1996)</t>
  </si>
  <si>
    <t>1.1
(1996)</t>
  </si>
  <si>
    <t>40.1
(1990)</t>
  </si>
  <si>
    <t>Under-Five Mortality Rate (per 1,000 live births) for the 10-year</t>
  </si>
  <si>
    <t>period preceeding the survey</t>
  </si>
  <si>
    <t>Neonatal Mortality Rate (per 1,000 live births) for the 10-year</t>
  </si>
  <si>
    <t>Postneonatal Mortality Rate (per 1,000 live births) for the 10-year</t>
  </si>
  <si>
    <t>Infant Mortality Rate (per 1,000 live births) for the 10-year</t>
  </si>
  <si>
    <t>Child Mortality Rate (per 1,000 live births) for the 10-year</t>
  </si>
  <si>
    <t xml:space="preserve">Percentage of Children 12-23 Months Old Who Received </t>
  </si>
  <si>
    <t>Percentage of Currently Married Women Aged 15-49 years</t>
  </si>
  <si>
    <t xml:space="preserve">Percentage of household population with health insurance </t>
  </si>
  <si>
    <t>using contraception (%)</t>
  </si>
  <si>
    <t>coverage (%)</t>
  </si>
  <si>
    <t>Enrolment in Tertiary Education</t>
  </si>
  <si>
    <t>Services to Micro, Small and Medium Enterprises (MSMEs)</t>
  </si>
  <si>
    <t>Program Related Services</t>
  </si>
  <si>
    <t>Activity</t>
  </si>
  <si>
    <t xml:space="preserve">Women </t>
  </si>
  <si>
    <t xml:space="preserve">Product design related </t>
  </si>
  <si>
    <t>Export related trainings</t>
  </si>
  <si>
    <t>All other trainings (PTTC)</t>
  </si>
  <si>
    <t>Program</t>
  </si>
  <si>
    <t>Farmer-beneficiaries</t>
  </si>
  <si>
    <t xml:space="preserve">Gender-related Development Index </t>
  </si>
  <si>
    <t>Most Common Type of Disability</t>
  </si>
  <si>
    <t>Basic Literacy Rate (%) 10 years and over</t>
  </si>
  <si>
    <t>2013/COMELEC</t>
  </si>
  <si>
    <t>Comprehensive Agrarian Reform Program (CARP)</t>
  </si>
  <si>
    <t>Perception on body weight</t>
  </si>
  <si>
    <t>Chubby, fat or obese</t>
  </si>
  <si>
    <t>Just right or normal</t>
  </si>
  <si>
    <t>Skinny or thin</t>
  </si>
  <si>
    <t>Instant noodles</t>
  </si>
  <si>
    <t>Carbonated drinks</t>
  </si>
  <si>
    <r>
      <t xml:space="preserve"> </t>
    </r>
    <r>
      <rPr>
        <sz val="8"/>
        <rFont val="Arial"/>
        <family val="2"/>
      </rPr>
      <t>(at least once a week)</t>
    </r>
  </si>
  <si>
    <t>Consumption of junk food</t>
  </si>
  <si>
    <t>Own a cellular phone</t>
  </si>
  <si>
    <t>Use the internet</t>
  </si>
  <si>
    <t>Have an email account</t>
  </si>
  <si>
    <t>Have a social netwroking account</t>
  </si>
  <si>
    <t>Have a personal blog</t>
  </si>
  <si>
    <t>Have online friends (but not met personally)</t>
  </si>
  <si>
    <t>Have textmates (but not met personally)</t>
  </si>
  <si>
    <t>Visited websites with sexually-explicit contents</t>
  </si>
  <si>
    <t>Sent or received sex videos through cellphone or internet (%)</t>
  </si>
  <si>
    <t>Exposed to pornographic/ sexually-explicit materials (%)</t>
  </si>
  <si>
    <t>Engaged in Premarital Sex (PMS, %)</t>
  </si>
  <si>
    <t>Did not use any form of protection during the first PMS (%)</t>
  </si>
  <si>
    <r>
      <t xml:space="preserve">% of Females
</t>
    </r>
    <r>
      <rPr>
        <sz val="8"/>
        <rFont val="Arial"/>
        <family val="2"/>
      </rPr>
      <t>(aged 15 - 19 years old)</t>
    </r>
  </si>
  <si>
    <t>Who are mothers</t>
  </si>
  <si>
    <t>Who are pregnant with first child</t>
  </si>
  <si>
    <t>Who have begun childbearing</t>
  </si>
  <si>
    <t>Post secondary</t>
  </si>
  <si>
    <t>2012 FIES</t>
  </si>
  <si>
    <t>Linearized</t>
  </si>
  <si>
    <t>Over</t>
  </si>
  <si>
    <t>Mean</t>
  </si>
  <si>
    <t>Std. Err.</t>
  </si>
  <si>
    <t>[95% Conf.</t>
  </si>
  <si>
    <t>Interval]</t>
  </si>
  <si>
    <t>toinc</t>
  </si>
  <si>
    <t>t_totex</t>
  </si>
  <si>
    <t>savings</t>
  </si>
  <si>
    <t>Official Poverty Statistics for the Basic Sectors</t>
  </si>
  <si>
    <t>Total Number of Clients Served by  DSWD</t>
  </si>
  <si>
    <t>No. of Cases Served by DSWD</t>
  </si>
  <si>
    <r>
      <t>Notes</t>
    </r>
    <r>
      <rPr>
        <sz val="6"/>
        <rFont val="Arial"/>
        <family val="2"/>
      </rPr>
      <t xml:space="preserve">: </t>
    </r>
  </si>
  <si>
    <t>Number of Cases Served by DSWD</t>
  </si>
  <si>
    <t>YAFS - Young Adult Fertility and Sexuality Study</t>
  </si>
  <si>
    <t>UPPI - University of the Philippines Population Institute</t>
  </si>
  <si>
    <t>Tourism (Hotel and Restaurant)</t>
  </si>
  <si>
    <t>2013/TESDA</t>
  </si>
  <si>
    <t>Number of TVET graduates</t>
  </si>
  <si>
    <t>3.1a.1 Ratio of girls to boys in elementary participation rates</t>
  </si>
  <si>
    <t>3.1b.1 Ratio of girls to boys in secondary participation rates</t>
  </si>
  <si>
    <t>1.2
(1996)</t>
  </si>
  <si>
    <t>Ever read pornographic materials</t>
  </si>
  <si>
    <t>Ever watched pornographic movies/videos</t>
  </si>
  <si>
    <t>Indonesia</t>
  </si>
  <si>
    <t>Philippines</t>
  </si>
  <si>
    <t>Singapore</t>
  </si>
  <si>
    <t>ASEAN</t>
  </si>
  <si>
    <t>Difficulty in seeing, even if wearing eyeglasses</t>
  </si>
  <si>
    <t>Sangguniang Panlungsod and Bayan</t>
  </si>
  <si>
    <t>No. of Holders of Emancipation Patent (EP)</t>
  </si>
  <si>
    <t>No. of Holders of Cert. of Land Ownership Agreement (CLOA)</t>
  </si>
  <si>
    <t>HEMIS - Higher Education Management Information System</t>
  </si>
  <si>
    <t>DTI - Department of Trade and Industry</t>
  </si>
  <si>
    <r>
      <t>GDI</t>
    </r>
    <r>
      <rPr>
        <b/>
        <vertAlign val="superscript"/>
        <sz val="8"/>
        <color indexed="10"/>
        <rFont val="Arial"/>
        <family val="2"/>
      </rPr>
      <t>m/</t>
    </r>
  </si>
  <si>
    <r>
      <t>GER</t>
    </r>
    <r>
      <rPr>
        <b/>
        <vertAlign val="superscript"/>
        <sz val="8"/>
        <color indexed="10"/>
        <rFont val="Arial"/>
        <family val="2"/>
      </rPr>
      <t>n</t>
    </r>
    <r>
      <rPr>
        <vertAlign val="superscript"/>
        <sz val="8"/>
        <color indexed="10"/>
        <rFont val="Arial"/>
        <family val="2"/>
      </rPr>
      <t>/</t>
    </r>
  </si>
  <si>
    <t xml:space="preserve">2012/PSA </t>
  </si>
  <si>
    <t>30-34</t>
  </si>
  <si>
    <t>Saudi Arabia</t>
  </si>
  <si>
    <t>Proportion of Poor Households by Sex of Household Head (%)</t>
  </si>
  <si>
    <t>National Industry Cluster Capacity Enhancement Proj. Project (NICCEP)</t>
  </si>
  <si>
    <r>
      <t>Population Projections</t>
    </r>
    <r>
      <rPr>
        <vertAlign val="superscript"/>
        <sz val="8"/>
        <rFont val="Arial"/>
        <family val="2"/>
      </rPr>
      <t>a/</t>
    </r>
  </si>
  <si>
    <t xml:space="preserve">a/ 2010 Census-based Population Projections (Medium assumption) in collaboration with the Interagency Working Group on Population Projections </t>
  </si>
  <si>
    <r>
      <t xml:space="preserve">Projected Life Expectancy at Birth </t>
    </r>
    <r>
      <rPr>
        <vertAlign val="superscript"/>
        <sz val="8"/>
        <rFont val="Arial"/>
        <family val="2"/>
      </rPr>
      <t xml:space="preserve"> b/</t>
    </r>
  </si>
  <si>
    <t>e/</t>
  </si>
  <si>
    <t>FHS - Family Health Survey</t>
  </si>
  <si>
    <t>NDHS- National Demographic and Health Survey</t>
  </si>
  <si>
    <t>5.2M</t>
  </si>
  <si>
    <t>4.9M</t>
  </si>
  <si>
    <t>Source of data:</t>
  </si>
  <si>
    <t>---</t>
  </si>
  <si>
    <t>--</t>
  </si>
  <si>
    <t>(2013)</t>
  </si>
  <si>
    <t>4.8M</t>
  </si>
  <si>
    <t>5.0M</t>
  </si>
  <si>
    <t>4.3M</t>
  </si>
  <si>
    <t>Landowners</t>
  </si>
  <si>
    <t>Trade Related Technical Assistance (TRTA3) Project</t>
  </si>
  <si>
    <t>New Business Name</t>
  </si>
  <si>
    <t>Business Name Renewal</t>
  </si>
  <si>
    <t>Total Number of Elected, by Sex</t>
  </si>
  <si>
    <t>COMELEC</t>
  </si>
  <si>
    <t>For more updates on statistics and civil registration, you may visit the following:</t>
  </si>
  <si>
    <t>PSA website: www.psa.gov.ph</t>
  </si>
  <si>
    <t>PSA Library: 5th Flr., PSA-CVEA Bldg., PSA Complex, East Ave., Diliman, Quezon City (Tel. 462-6600 local 833, 834)</t>
  </si>
  <si>
    <t>PSA Serbilis sa Radyo: DZRB-Radyo ng Bayan (738 kHz) every Saturday from 6:15 a.m. to 7:00 a.m.</t>
  </si>
  <si>
    <t>Compiled by:</t>
  </si>
  <si>
    <t>POVERTY AND HUMAN DEVELOPMENT STATISTICS DIVISION</t>
  </si>
  <si>
    <t>Tel. No. (02) 376 - 1991</t>
  </si>
  <si>
    <t>E-mail: info@psa.gov.ph</t>
  </si>
  <si>
    <t>2013/ FLEMMS, PSA</t>
  </si>
  <si>
    <t>2011/ FHS, PSA</t>
  </si>
  <si>
    <t>2010/ CPH, PSA</t>
  </si>
  <si>
    <t>2013/ NDHS, PSA</t>
  </si>
  <si>
    <t xml:space="preserve">2013/ YAFS4, UPPI </t>
  </si>
  <si>
    <t>2013/ YAFS4, UPPI</t>
  </si>
  <si>
    <t>EBEIS - Enhanced Basic Education Information System</t>
  </si>
  <si>
    <t>52.9 M</t>
  </si>
  <si>
    <t xml:space="preserve"> 2017/ Population Proj., PSA</t>
  </si>
  <si>
    <t>52.0 M</t>
  </si>
  <si>
    <t>74.3 years</t>
  </si>
  <si>
    <t>68.8 years</t>
  </si>
  <si>
    <t xml:space="preserve">b/ 2000 Census-based Population Projections (Medium assumption) in collaboration with the Interagency Working Group on Population Projections                         </t>
  </si>
  <si>
    <t xml:space="preserve"> 2015 - 2020/ Popn Proj., PSA</t>
  </si>
  <si>
    <t>2015/ FNRI</t>
  </si>
  <si>
    <t>as of Dec. 2015/DAR</t>
  </si>
  <si>
    <t>2017/ Popn Proj., PSA</t>
  </si>
  <si>
    <t>4.5M</t>
  </si>
  <si>
    <t>2013 and 2016/COMELEC</t>
  </si>
  <si>
    <t>2016/COMELEC</t>
  </si>
  <si>
    <t>(2014)</t>
  </si>
  <si>
    <t>2015/ SOF, PSA</t>
  </si>
  <si>
    <t>Plant and machine operators and assemblers</t>
  </si>
  <si>
    <t>Labor Force Participation Rate (%)</t>
  </si>
  <si>
    <t>Unemployment Rate (%)</t>
  </si>
  <si>
    <t>Proportion of Unpaid Family Workers (%)</t>
  </si>
  <si>
    <t>Most Common Occupation</t>
  </si>
  <si>
    <t>Major Industry Division Where Most are Employed</t>
  </si>
  <si>
    <t>Agriculture, hunting and forestry</t>
  </si>
  <si>
    <t>Wholesale &amp; Retail;Repair of Motor Vehicles &amp; Motorcycles &amp; Personal &amp; HH Goods</t>
  </si>
  <si>
    <t>Population with Disability</t>
  </si>
  <si>
    <t>2015/PSA</t>
  </si>
  <si>
    <t>PhP 262</t>
  </si>
  <si>
    <t>PhP 284</t>
  </si>
  <si>
    <t>PhP 211</t>
  </si>
  <si>
    <t>PhP 226</t>
  </si>
  <si>
    <t>PhP  50</t>
  </si>
  <si>
    <t>PhP   58</t>
  </si>
  <si>
    <t>2015/ FIES, PSA</t>
  </si>
  <si>
    <t>Business Name Registration: as of December 2016</t>
  </si>
  <si>
    <t>Number of Trainees per Activity: 2016</t>
  </si>
  <si>
    <t>Number of Beneficiaries: 2016</t>
  </si>
  <si>
    <t>2015/FNRI</t>
  </si>
  <si>
    <t>Business Administration and Related Courses</t>
  </si>
  <si>
    <t>2015 - 2016/CHED</t>
  </si>
  <si>
    <t>October 2016 LFS/PSA</t>
  </si>
  <si>
    <t>Elementary occupations</t>
  </si>
  <si>
    <t>2016/DSWD</t>
  </si>
  <si>
    <t>Sexually Exploited</t>
  </si>
  <si>
    <t>by Highest Educational Attainment (%)</t>
  </si>
  <si>
    <r>
      <t>Maternal Mortality Ratio</t>
    </r>
    <r>
      <rPr>
        <vertAlign val="superscript"/>
        <sz val="8"/>
        <rFont val="Arial"/>
        <family val="2"/>
      </rPr>
      <t>c/</t>
    </r>
  </si>
  <si>
    <t xml:space="preserve"> Target 3.A  Eliminate gender disparity in primary and secondary education preferably by 2005 and to all levels of education no later than 2015  </t>
  </si>
  <si>
    <r>
      <t>Population</t>
    </r>
    <r>
      <rPr>
        <b/>
        <i/>
        <vertAlign val="superscript"/>
        <sz val="9"/>
        <rFont val="Arial"/>
        <family val="2"/>
      </rPr>
      <t>a/</t>
    </r>
  </si>
  <si>
    <t>Updating of the Nutritional Status of Filipino Children and Other Population Groups</t>
  </si>
  <si>
    <t>Percent Share of Visitors, by Country of Residence</t>
  </si>
  <si>
    <t>Brunei</t>
  </si>
  <si>
    <t>Laos</t>
  </si>
  <si>
    <t>Vietnam</t>
  </si>
  <si>
    <t>2015 Visitor Sample Survey/ DOT</t>
  </si>
  <si>
    <t>c/ Maternal mortality ratio is calculated by dividing the maternal mortality rate for age group 15 - 49 by general fertility rate and expressing quotient as maternal deaths per 100,000 live births.</t>
  </si>
  <si>
    <t>d/</t>
  </si>
  <si>
    <t xml:space="preserve">d/  Not applicable      </t>
  </si>
  <si>
    <t>e/ Covers adults aged 20 years old and over</t>
  </si>
  <si>
    <r>
      <t>Proportion of Obese</t>
    </r>
    <r>
      <rPr>
        <vertAlign val="superscript"/>
        <sz val="8"/>
        <rFont val="Arial"/>
        <family val="2"/>
      </rPr>
      <t>e/</t>
    </r>
    <r>
      <rPr>
        <sz val="8"/>
        <rFont val="Arial"/>
        <family val="2"/>
      </rPr>
      <t xml:space="preserve"> (%)</t>
    </r>
  </si>
  <si>
    <r>
      <t>Proportion of Underweight Children 0-5 Years Old</t>
    </r>
    <r>
      <rPr>
        <vertAlign val="superscript"/>
        <sz val="8"/>
        <rFont val="Arial"/>
        <family val="2"/>
      </rPr>
      <t>f/</t>
    </r>
  </si>
  <si>
    <r>
      <t>Proportion of Underweight Children 5.08-10 Years Old</t>
    </r>
    <r>
      <rPr>
        <vertAlign val="superscript"/>
        <sz val="8"/>
        <rFont val="Arial"/>
        <family val="2"/>
      </rPr>
      <t>f/</t>
    </r>
  </si>
  <si>
    <r>
      <t>Proportion of Stunted Children 0-5 Years Old</t>
    </r>
    <r>
      <rPr>
        <vertAlign val="superscript"/>
        <sz val="8"/>
        <rFont val="Arial"/>
        <family val="2"/>
      </rPr>
      <t>g/</t>
    </r>
  </si>
  <si>
    <r>
      <t>Proportion of Stunted Children  5.08-10 Years Old</t>
    </r>
    <r>
      <rPr>
        <vertAlign val="superscript"/>
        <sz val="8"/>
        <rFont val="Arial"/>
        <family val="2"/>
      </rPr>
      <t>g/</t>
    </r>
  </si>
  <si>
    <r>
      <t>Proportion of Overweight/Obese Children 0-5 Years Old</t>
    </r>
    <r>
      <rPr>
        <vertAlign val="superscript"/>
        <sz val="8"/>
        <rFont val="Arial"/>
        <family val="2"/>
      </rPr>
      <t>h/</t>
    </r>
  </si>
  <si>
    <r>
      <t>Proportion of Overweight/Obese Children  5.08-10 Years Old</t>
    </r>
    <r>
      <rPr>
        <vertAlign val="superscript"/>
        <sz val="8"/>
        <rFont val="Arial"/>
        <family val="2"/>
      </rPr>
      <t>h/</t>
    </r>
  </si>
  <si>
    <t>f/ Weight-for-age                   g/ Height-for-age                    h/ Weight-for-height</t>
  </si>
  <si>
    <t>i/ It is based on the vaccination card or the mother's report. All vaccinations include Bacillus, Calmette-Guerin (BCG), measles, three doses each of the diphtheria, pertussis, tetanus (DPT), polio and Hepatitis- B vaccine (either Hepa-B0, B1 and B2 or Hepa-B1, B2 and B3); excludes HiB vaccine.</t>
  </si>
  <si>
    <r>
      <t>All Basic Vaccinations at Anytime Before the Survey (%)</t>
    </r>
    <r>
      <rPr>
        <vertAlign val="superscript"/>
        <sz val="8"/>
        <rFont val="Arial"/>
        <family val="2"/>
      </rPr>
      <t>i/</t>
    </r>
  </si>
  <si>
    <r>
      <t>Total remittance (in million pesos)</t>
    </r>
    <r>
      <rPr>
        <vertAlign val="superscript"/>
        <sz val="8"/>
        <rFont val="Arial"/>
        <family val="2"/>
      </rPr>
      <t>j/</t>
    </r>
  </si>
  <si>
    <r>
      <t>Average remittance per OFW (in thousand pesos)</t>
    </r>
    <r>
      <rPr>
        <vertAlign val="superscript"/>
        <sz val="8"/>
        <rFont val="Arial"/>
        <family val="2"/>
      </rPr>
      <t>j/</t>
    </r>
  </si>
  <si>
    <t>j/ The estimates cover remittances during six months prior to survey of overseas Filipinos whose departure occurred within the last five years and who are working or had worked abroad during the past six months (April to September) of the survey period.</t>
  </si>
  <si>
    <r>
      <t>Average Annual Income by sex of Household Head (in thousands)</t>
    </r>
    <r>
      <rPr>
        <vertAlign val="superscript"/>
        <sz val="8"/>
        <rFont val="Arial"/>
        <family val="2"/>
      </rPr>
      <t>k/</t>
    </r>
  </si>
  <si>
    <r>
      <t>Average Annual Expenditures by sex of Household Head 
(in thousands)</t>
    </r>
    <r>
      <rPr>
        <vertAlign val="superscript"/>
        <sz val="8"/>
        <rFont val="Arial"/>
        <family val="2"/>
      </rPr>
      <t>k</t>
    </r>
  </si>
  <si>
    <r>
      <t>Average Annual Savings by sex of Household Head (in thousands)</t>
    </r>
    <r>
      <rPr>
        <vertAlign val="superscript"/>
        <sz val="8"/>
        <rFont val="Arial"/>
        <family val="2"/>
      </rPr>
      <t>k/</t>
    </r>
  </si>
  <si>
    <t>k/ Special computations made by the PSA Technical Staff using the 2012 Family Income and Expenditure Survey (FIES).</t>
  </si>
  <si>
    <r>
      <t>Threats</t>
    </r>
    <r>
      <rPr>
        <vertAlign val="superscript"/>
        <sz val="8"/>
        <rFont val="Arial"/>
        <family val="2"/>
      </rPr>
      <t>l/</t>
    </r>
  </si>
  <si>
    <t>l/ In 2015, the WCPC designed a new Matrix of Reporting on Violence Against Women and Children and Trafficking in Persons (TIP), and only those Gender-Based Cases were included in the data. The crime of "Threat" was not included for the reason that the suspect in this particular case does not choose the woman to be the victim because she is a woman, thus, it is being treated as commor or regular crime that falls under general investigation and not under the concern of the women and children investigation (not gender-based case). The 2015 data on "Threat" case involving women victims was generated from the DIDM Crime Incident Reporting System (CIRS) database.</t>
  </si>
  <si>
    <r>
      <t>Others</t>
    </r>
    <r>
      <rPr>
        <vertAlign val="superscript"/>
        <sz val="8"/>
        <rFont val="Arial"/>
        <family val="2"/>
      </rPr>
      <t>m/</t>
    </r>
  </si>
  <si>
    <t>m/ Iother Women in Especially Difficult Circumstances (WEDC) served in the residential and non-residential centers and community-based services.</t>
  </si>
  <si>
    <r>
      <t>Uncategorized</t>
    </r>
    <r>
      <rPr>
        <vertAlign val="superscript"/>
        <sz val="8"/>
        <rFont val="Arial"/>
        <family val="2"/>
      </rPr>
      <t>n/</t>
    </r>
  </si>
  <si>
    <t>n/ These are clients provided with crisis intervention services at the Central Offiece and Field Offices'Crisis Intervention Unit (ICU) generally classified as WEDC.</t>
  </si>
  <si>
    <r>
      <t>Others</t>
    </r>
    <r>
      <rPr>
        <vertAlign val="superscript"/>
        <sz val="8"/>
        <rFont val="Arial"/>
        <family val="2"/>
      </rPr>
      <t>o/</t>
    </r>
  </si>
  <si>
    <t>o/ Includes victims of trafficking, illegal recruitment, in armed conflict and uncategorized cases of sexually abused and exploited children.</t>
  </si>
  <si>
    <t>VSS - Visitor Sample Survey</t>
  </si>
  <si>
    <t>DOT - Department of Tourism</t>
  </si>
  <si>
    <r>
      <t>Health and Lifestyle</t>
    </r>
    <r>
      <rPr>
        <b/>
        <i/>
        <vertAlign val="superscript"/>
        <sz val="9"/>
        <rFont val="Arial"/>
        <family val="2"/>
      </rPr>
      <t>p/</t>
    </r>
  </si>
  <si>
    <t>p/  The Young Adult Fertility and Sexuality (YAFS) Study is a series of national surveys on the Filipino youth, conducted since 1982 by the University of the Philippines Population Institute (UPPI) and the Demographic Research and Development Foundation. It gathers data from Filipino youth aged 15-24 years old. It is one of the sources of information on sexual and non-sexual risk behaviors and its determinants in the country.</t>
  </si>
  <si>
    <r>
      <t>Media Exposure</t>
    </r>
    <r>
      <rPr>
        <b/>
        <i/>
        <vertAlign val="superscript"/>
        <sz val="9"/>
        <rFont val="Arial"/>
        <family val="2"/>
      </rPr>
      <t>p/</t>
    </r>
  </si>
  <si>
    <r>
      <t>Sexual Behavior</t>
    </r>
    <r>
      <rPr>
        <b/>
        <i/>
        <vertAlign val="superscript"/>
        <sz val="9"/>
        <rFont val="Arial"/>
        <family val="2"/>
      </rPr>
      <t>p/</t>
    </r>
  </si>
  <si>
    <r>
      <t>Teenage Fertility</t>
    </r>
    <r>
      <rPr>
        <b/>
        <i/>
        <vertAlign val="superscript"/>
        <sz val="9"/>
        <rFont val="Arial"/>
        <family val="2"/>
      </rPr>
      <t>p/</t>
    </r>
  </si>
  <si>
    <r>
      <t xml:space="preserve"> Women and Men Among ASEAN Countries </t>
    </r>
    <r>
      <rPr>
        <b/>
        <i/>
        <vertAlign val="superscript"/>
        <sz val="9"/>
        <rFont val="Arial"/>
        <family val="2"/>
      </rPr>
      <t>q</t>
    </r>
    <r>
      <rPr>
        <i/>
        <vertAlign val="superscript"/>
        <sz val="8"/>
        <rFont val="Arial"/>
        <family val="2"/>
      </rPr>
      <t>/</t>
    </r>
  </si>
  <si>
    <t>q/ Based on the 2015 ASEAN Statistical Yearbook</t>
  </si>
  <si>
    <r>
      <t>Population (000)</t>
    </r>
    <r>
      <rPr>
        <b/>
        <vertAlign val="superscript"/>
        <sz val="8"/>
        <rFont val="Arial"/>
        <family val="2"/>
      </rPr>
      <t>r/</t>
    </r>
  </si>
  <si>
    <t>r/ Singapore population count used the Singapore residents structure and total residents. The Total ASEAN population count exclude Singapore's non-resident's population.</t>
  </si>
  <si>
    <r>
      <t>Adult Literacy Rate</t>
    </r>
    <r>
      <rPr>
        <b/>
        <vertAlign val="superscript"/>
        <sz val="8"/>
        <rFont val="Arial"/>
        <family val="2"/>
      </rPr>
      <t>s</t>
    </r>
    <r>
      <rPr>
        <vertAlign val="superscript"/>
        <sz val="8"/>
        <rFont val="Arial"/>
        <family val="2"/>
      </rPr>
      <t xml:space="preserve">/   
</t>
    </r>
    <r>
      <rPr>
        <b/>
        <sz val="8"/>
        <rFont val="Arial"/>
        <family val="2"/>
      </rPr>
      <t xml:space="preserve">in %  </t>
    </r>
  </si>
  <si>
    <t>s/ Adult literacy rate refers to 15+; For Brunei Darussalam, aged 9 and above. ' - '  not applicable at the time of publication</t>
  </si>
  <si>
    <t>2016/TESDA</t>
  </si>
  <si>
    <t>Most Common Registrered Program by Sector of Technical Vocational Education and Training (TVET)</t>
  </si>
  <si>
    <t>Number of Certified Person of TVET</t>
  </si>
  <si>
    <t>SOCIAL SECTOR STATISTICS SERVICE</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</si>
</sst>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
    <numFmt numFmtId="185" formatCode="0.0000"/>
    <numFmt numFmtId="186" formatCode="_(* #,##0.0_);_(* \(#,##0.0\);_(* &quot;-&quot;??_);_(@_)"/>
    <numFmt numFmtId="187" formatCode="_(* #,##0_);_(* \(#,##0\);_(* &quot;-&quot;??_);_(@_)"/>
    <numFmt numFmtId="188" formatCode="#,##0.0"/>
    <numFmt numFmtId="189" formatCode="#,##0.0\ \ \ \ \ \ \ \ \ \ \ \ \ \ "/>
    <numFmt numFmtId="190" formatCode="#,##0\ \ \ \ \ \ \ \ \ \ \ \ \ \ "/>
    <numFmt numFmtId="191" formatCode="#,##0\ \ \ \ \ "/>
    <numFmt numFmtId="192" formatCode="#,##0\ \ \ \ "/>
    <numFmt numFmtId="193" formatCode="#,##0.0\ \ \ \ \ \ "/>
    <numFmt numFmtId="194" formatCode="#,##0.0\ \ \ \ \ \ \ \ \ \ \ \ \ \ \ \ \ \ \ \ "/>
    <numFmt numFmtId="195" formatCode="#,##0.0\ \ \ \ \ \ \ \ \ \ \ \ \ \ \ \ \ \ \ \ \ "/>
    <numFmt numFmtId="196" formatCode="#,##0\ \ \ \ \ \ \ \ \ \ \ \ \ \ \ \ \ \ "/>
    <numFmt numFmtId="197" formatCode="#,##0.0_);\(#,##0.0\)"/>
    <numFmt numFmtId="198" formatCode="&quot;Yes&quot;;&quot;Yes&quot;;&quot;No&quot;"/>
    <numFmt numFmtId="199" formatCode="&quot;True&quot;;&quot;True&quot;;&quot;False&quot;"/>
    <numFmt numFmtId="200" formatCode="&quot;On&quot;;&quot;On&quot;;&quot;Off&quot;"/>
    <numFmt numFmtId="201" formatCode="#,##0.00\ \ \ \ \ \ \ \ \ \ \ \ \ \ "/>
    <numFmt numFmtId="202" formatCode="#,##0;[Red]#,##0"/>
    <numFmt numFmtId="203" formatCode="0.00_);\(0.00\)"/>
    <numFmt numFmtId="204" formatCode="0.0_);\(0.0\)"/>
    <numFmt numFmtId="205" formatCode="0;[Red]0"/>
    <numFmt numFmtId="206" formatCode="0.000000"/>
    <numFmt numFmtId="207" formatCode="[$€-2]\ #,##0.00_);[Red]\([$€-2]\ #,##0.00\)"/>
    <numFmt numFmtId="208" formatCode="0.00000"/>
    <numFmt numFmtId="209" formatCode="0.000"/>
    <numFmt numFmtId="210" formatCode="0.00000000"/>
    <numFmt numFmtId="211" formatCode="0.0000000"/>
    <numFmt numFmtId="212" formatCode="_(* #,##0.000_);_(* \(#,##0.000\);_(* &quot;-&quot;??_);_(@_)"/>
    <numFmt numFmtId="213" formatCode="#,##0\ \ \ \ \ \ \ \ \ \ \ \ \ \ \ \ \ \ \ \ \ "/>
    <numFmt numFmtId="214" formatCode="_(* #,##0.0000_);_(* \(#,##0.0000\);_(* &quot;-&quot;??_);_(@_)"/>
    <numFmt numFmtId="215" formatCode="_(* #,##0.00000_);_(* \(#,##0.00000\);_(* &quot;-&quot;??_);_(@_)"/>
    <numFmt numFmtId="216" formatCode="0.0%"/>
    <numFmt numFmtId="217" formatCode="[$-4809]dddd\,\ d\ mmmm\ yyyy"/>
    <numFmt numFmtId="218" formatCode="[$-409]h:mm:ss\ AM/PM"/>
  </numFmts>
  <fonts count="79">
    <font>
      <sz val="10"/>
      <name val="Arial"/>
      <family val="0"/>
    </font>
    <font>
      <sz val="8"/>
      <name val="Arial"/>
      <family val="2"/>
    </font>
    <font>
      <u val="single"/>
      <sz val="10"/>
      <color indexed="12"/>
      <name val="Arial"/>
      <family val="2"/>
    </font>
    <font>
      <u val="single"/>
      <sz val="10"/>
      <color indexed="36"/>
      <name val="Arial"/>
      <family val="2"/>
    </font>
    <font>
      <b/>
      <sz val="9"/>
      <name val="Arial"/>
      <family val="2"/>
    </font>
    <font>
      <sz val="9"/>
      <name val="Arial"/>
      <family val="2"/>
    </font>
    <font>
      <b/>
      <i/>
      <sz val="9"/>
      <name val="Arial"/>
      <family val="2"/>
    </font>
    <font>
      <sz val="7"/>
      <name val="Arial"/>
      <family val="2"/>
    </font>
    <font>
      <b/>
      <sz val="8"/>
      <name val="Arial"/>
      <family val="2"/>
    </font>
    <font>
      <sz val="6"/>
      <name val="Arial"/>
      <family val="2"/>
    </font>
    <font>
      <sz val="8"/>
      <color indexed="8"/>
      <name val="Arial"/>
      <family val="2"/>
    </font>
    <font>
      <vertAlign val="superscript"/>
      <sz val="8"/>
      <name val="Arial"/>
      <family val="2"/>
    </font>
    <font>
      <b/>
      <i/>
      <sz val="8"/>
      <name val="Arial"/>
      <family val="2"/>
    </font>
    <font>
      <b/>
      <vertAlign val="superscript"/>
      <sz val="8"/>
      <name val="Arial"/>
      <family val="2"/>
    </font>
    <font>
      <b/>
      <sz val="11"/>
      <name val="CG Omega"/>
      <family val="2"/>
    </font>
    <font>
      <b/>
      <sz val="6"/>
      <name val="Arial"/>
      <family val="2"/>
    </font>
    <font>
      <b/>
      <sz val="6"/>
      <name val="CG Omega"/>
      <family val="2"/>
    </font>
    <font>
      <b/>
      <vertAlign val="superscript"/>
      <sz val="8"/>
      <color indexed="10"/>
      <name val="Arial"/>
      <family val="2"/>
    </font>
    <font>
      <vertAlign val="superscript"/>
      <sz val="8"/>
      <color indexed="10"/>
      <name val="Arial"/>
      <family val="2"/>
    </font>
    <font>
      <sz val="7.5"/>
      <name val="Arial"/>
      <family val="2"/>
    </font>
    <font>
      <i/>
      <sz val="7.5"/>
      <name val="Arial"/>
      <family val="2"/>
    </font>
    <font>
      <b/>
      <sz val="10"/>
      <name val="Arial"/>
      <family val="2"/>
    </font>
    <font>
      <b/>
      <i/>
      <vertAlign val="superscript"/>
      <sz val="9"/>
      <name val="Arial"/>
      <family val="2"/>
    </font>
    <font>
      <i/>
      <vertAlign val="superscript"/>
      <sz val="8"/>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0"/>
      <color indexed="10"/>
      <name val="Arial"/>
      <family val="2"/>
    </font>
    <font>
      <sz val="8"/>
      <color indexed="10"/>
      <name val="Arial"/>
      <family val="2"/>
    </font>
    <font>
      <b/>
      <sz val="12"/>
      <color indexed="8"/>
      <name val="Arial"/>
      <family val="2"/>
    </font>
    <font>
      <sz val="10"/>
      <color indexed="9"/>
      <name val="Arial"/>
      <family val="2"/>
    </font>
    <font>
      <b/>
      <sz val="11"/>
      <color indexed="10"/>
      <name val="CG Omega"/>
      <family val="2"/>
    </font>
    <font>
      <b/>
      <sz val="9"/>
      <color indexed="9"/>
      <name val="Arial"/>
      <family val="2"/>
    </font>
    <font>
      <b/>
      <sz val="10"/>
      <color indexed="9"/>
      <name val="Arial"/>
      <family val="2"/>
    </font>
    <font>
      <b/>
      <sz val="10"/>
      <color indexed="9"/>
      <name val="Times New Roman"/>
      <family val="0"/>
    </font>
    <font>
      <sz val="12.5"/>
      <color indexed="9"/>
      <name val="Calibri"/>
      <family val="0"/>
    </font>
    <font>
      <b/>
      <sz val="28"/>
      <color indexed="26"/>
      <name val="Calibri"/>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10"/>
      <color rgb="FFFF0000"/>
      <name val="Arial"/>
      <family val="2"/>
    </font>
    <font>
      <sz val="8"/>
      <color rgb="FFFF0000"/>
      <name val="Arial"/>
      <family val="2"/>
    </font>
    <font>
      <b/>
      <sz val="12"/>
      <color theme="1"/>
      <name val="Arial"/>
      <family val="2"/>
    </font>
    <font>
      <sz val="10"/>
      <color theme="0"/>
      <name val="Arial"/>
      <family val="2"/>
    </font>
    <font>
      <b/>
      <sz val="11"/>
      <color rgb="FFFF0000"/>
      <name val="CG Omega"/>
      <family val="2"/>
    </font>
    <font>
      <b/>
      <sz val="9"/>
      <color theme="0"/>
      <name val="Arial"/>
      <family val="2"/>
    </font>
    <font>
      <b/>
      <sz val="10"/>
      <color theme="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rgb="FF1E4778"/>
        </stop>
        <stop position="1">
          <color rgb="FF608DC4"/>
        </stop>
      </gradientFill>
    </fill>
    <fill>
      <gradientFill degree="90">
        <stop position="0">
          <color rgb="FF1E4778"/>
        </stop>
        <stop position="1">
          <color rgb="FF608DC4"/>
        </stop>
      </gradientFill>
    </fill>
    <fill>
      <gradientFill degree="90">
        <stop position="0">
          <color rgb="FF1E4778"/>
        </stop>
        <stop position="1">
          <color rgb="FF608DC4"/>
        </stop>
      </gradientFill>
    </fill>
    <fill>
      <patternFill patternType="solid">
        <fgColor theme="0" tint="-0.04997999966144562"/>
        <bgColor indexed="64"/>
      </patternFill>
    </fill>
    <fill>
      <gradientFill>
        <stop position="0">
          <color theme="0"/>
        </stop>
        <stop position="1">
          <color rgb="FF285EA0"/>
        </stop>
      </gradientFill>
    </fill>
    <fill>
      <gradientFill>
        <stop position="0">
          <color theme="0"/>
        </stop>
        <stop position="1">
          <color rgb="FF285EA0"/>
        </stop>
      </gradientFill>
    </fill>
    <fill>
      <gradientFill>
        <stop position="0">
          <color theme="0"/>
        </stop>
        <stop position="1">
          <color rgb="FF2960A3"/>
        </stop>
      </gradientFill>
    </fill>
    <fill>
      <gradientFill>
        <stop position="0">
          <color theme="0"/>
        </stop>
        <stop position="1">
          <color rgb="FF2960A3"/>
        </stop>
      </gradientFill>
    </fill>
    <fill>
      <gradientFill>
        <stop position="0">
          <color theme="0"/>
        </stop>
        <stop position="1">
          <color rgb="FF2960A3"/>
        </stop>
      </gradientFill>
    </fill>
    <fill>
      <gradientFill degree="90">
        <stop position="0">
          <color rgb="FF1E4778"/>
        </stop>
        <stop position="1">
          <color rgb="FF608DC4"/>
        </stop>
      </gradientFill>
    </fill>
    <fill>
      <gradientFill degree="90">
        <stop position="0">
          <color rgb="FF1E4778"/>
        </stop>
        <stop position="1">
          <color rgb="FF608DC4"/>
        </stop>
      </gradientFill>
    </fill>
    <fill>
      <gradientFill degree="90">
        <stop position="0">
          <color rgb="FF1E4778"/>
        </stop>
        <stop position="1">
          <color rgb="FF608DC4"/>
        </stop>
      </gradientFill>
    </fill>
    <fill>
      <gradientFill degree="90">
        <stop position="0">
          <color rgb="FF1E4778"/>
        </stop>
        <stop position="1">
          <color rgb="FF608DC4"/>
        </stop>
      </gradientFill>
    </fill>
    <fill>
      <gradientFill degree="90">
        <stop position="0">
          <color rgb="FF1E4778"/>
        </stop>
        <stop position="1">
          <color rgb="FF608DC4"/>
        </stop>
      </gradientFill>
    </fill>
    <fill>
      <gradientFill degree="90">
        <stop position="0">
          <color rgb="FF1E4778"/>
        </stop>
        <stop position="1">
          <color rgb="FF608DC4"/>
        </stop>
      </gradientFill>
    </fill>
    <fill>
      <gradientFill>
        <stop position="0">
          <color theme="0"/>
        </stop>
        <stop position="1">
          <color rgb="FF2960A3"/>
        </stop>
      </gradientFill>
    </fill>
    <fill>
      <gradientFill>
        <stop position="0">
          <color theme="0"/>
        </stop>
        <stop position="1">
          <color rgb="FF2960A3"/>
        </stop>
      </gradientFill>
    </fill>
    <fill>
      <gradientFill>
        <stop position="0">
          <color theme="0"/>
        </stop>
        <stop position="1">
          <color rgb="FF2960A3"/>
        </stop>
      </gradient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double"/>
    </border>
    <border>
      <left style="thin"/>
      <right style="thin"/>
      <top>
        <color indexed="63"/>
      </top>
      <bottom style="double"/>
    </border>
    <border>
      <left style="medium"/>
      <right>
        <color indexed="63"/>
      </right>
      <top>
        <color indexed="63"/>
      </top>
      <bottom style="double"/>
    </border>
    <border>
      <left style="thin"/>
      <right style="medium"/>
      <top>
        <color indexed="63"/>
      </top>
      <bottom style="double"/>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thin"/>
      <bottom>
        <color indexed="63"/>
      </botto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thin"/>
      <top style="medium"/>
      <bottom>
        <color indexed="63"/>
      </bottom>
    </border>
    <border>
      <left style="thin"/>
      <right style="medium"/>
      <top style="medium"/>
      <bottom style="medium"/>
    </border>
    <border>
      <left style="medium"/>
      <right style="medium"/>
      <top style="medium"/>
      <bottom style="thin"/>
    </border>
    <border>
      <left>
        <color indexed="63"/>
      </left>
      <right style="thin"/>
      <top style="thin"/>
      <bottom style="thin"/>
    </border>
    <border>
      <left style="thin"/>
      <right>
        <color indexed="63"/>
      </right>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double"/>
    </border>
    <border>
      <left>
        <color indexed="63"/>
      </left>
      <right style="medium"/>
      <top style="double"/>
      <bottom style="double"/>
    </border>
    <border>
      <left>
        <color indexed="63"/>
      </left>
      <right style="thin"/>
      <top style="double"/>
      <bottom style="double"/>
    </border>
    <border>
      <left style="medium"/>
      <right>
        <color indexed="63"/>
      </right>
      <top style="double"/>
      <bottom style="double"/>
    </border>
    <border>
      <left>
        <color indexed="63"/>
      </left>
      <right>
        <color indexed="63"/>
      </right>
      <top style="double"/>
      <bottom style="double"/>
    </border>
    <border>
      <left>
        <color indexed="63"/>
      </left>
      <right style="medium"/>
      <top>
        <color indexed="63"/>
      </top>
      <bottom style="thin"/>
    </border>
    <border>
      <left style="thin"/>
      <right>
        <color indexed="63"/>
      </right>
      <top style="medium"/>
      <bottom style="medium"/>
    </border>
    <border>
      <left style="medium"/>
      <right style="medium"/>
      <top>
        <color indexed="63"/>
      </top>
      <bottom style="thin"/>
    </border>
    <border>
      <left style="medium"/>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97">
    <xf numFmtId="0" fontId="0" fillId="0" borderId="0" xfId="0" applyAlignment="1">
      <alignment/>
    </xf>
    <xf numFmtId="0" fontId="0" fillId="0" borderId="0" xfId="0" applyFill="1" applyAlignment="1">
      <alignment/>
    </xf>
    <xf numFmtId="0" fontId="15" fillId="0" borderId="0" xfId="0" applyFont="1" applyFill="1" applyBorder="1" applyAlignment="1">
      <alignment horizontal="left" vertical="center"/>
    </xf>
    <xf numFmtId="0" fontId="15" fillId="0" borderId="0" xfId="0" applyFont="1" applyFill="1" applyAlignment="1">
      <alignment vertical="top" wrapText="1"/>
    </xf>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5" fillId="0" borderId="0" xfId="0" applyFont="1" applyFill="1" applyAlignment="1">
      <alignment/>
    </xf>
    <xf numFmtId="0" fontId="0" fillId="0" borderId="0" xfId="0" applyFont="1" applyAlignment="1">
      <alignment/>
    </xf>
    <xf numFmtId="0" fontId="0" fillId="0" borderId="0" xfId="0" applyFill="1" applyAlignment="1">
      <alignment horizontal="left" vertic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15" fillId="33" borderId="0" xfId="0" applyFont="1" applyFill="1" applyBorder="1" applyAlignment="1">
      <alignment vertical="top" wrapText="1"/>
    </xf>
    <xf numFmtId="0" fontId="0" fillId="33" borderId="0" xfId="0" applyFont="1" applyFill="1" applyBorder="1" applyAlignment="1">
      <alignment/>
    </xf>
    <xf numFmtId="0" fontId="0" fillId="33" borderId="0" xfId="0" applyFont="1" applyFill="1" applyAlignment="1">
      <alignment/>
    </xf>
    <xf numFmtId="3" fontId="9" fillId="33" borderId="0" xfId="0" applyNumberFormat="1" applyFont="1" applyFill="1" applyBorder="1" applyAlignment="1">
      <alignment vertical="top" wrapText="1"/>
    </xf>
    <xf numFmtId="0" fontId="0" fillId="33" borderId="0" xfId="0" applyFill="1" applyAlignment="1">
      <alignment/>
    </xf>
    <xf numFmtId="0" fontId="9" fillId="33" borderId="0" xfId="0" applyFont="1" applyFill="1" applyAlignment="1">
      <alignment/>
    </xf>
    <xf numFmtId="0" fontId="9" fillId="33" borderId="0" xfId="0" applyFont="1" applyFill="1" applyBorder="1" applyAlignment="1">
      <alignment vertical="top" wrapText="1"/>
    </xf>
    <xf numFmtId="0" fontId="9" fillId="33" borderId="0" xfId="0" applyFont="1" applyFill="1" applyBorder="1" applyAlignment="1">
      <alignment vertical="top"/>
    </xf>
    <xf numFmtId="184" fontId="9" fillId="33" borderId="0" xfId="0" applyNumberFormat="1" applyFont="1" applyFill="1" applyBorder="1" applyAlignment="1">
      <alignment vertical="top"/>
    </xf>
    <xf numFmtId="0" fontId="5" fillId="33" borderId="0" xfId="0" applyFont="1" applyFill="1" applyAlignment="1">
      <alignment vertical="center"/>
    </xf>
    <xf numFmtId="0" fontId="15" fillId="33" borderId="0" xfId="0" applyFont="1" applyFill="1" applyBorder="1" applyAlignment="1">
      <alignment horizontal="left" vertical="center"/>
    </xf>
    <xf numFmtId="0" fontId="9" fillId="33" borderId="0" xfId="0" applyFont="1" applyFill="1" applyAlignment="1">
      <alignment vertical="center"/>
    </xf>
    <xf numFmtId="0" fontId="9" fillId="33" borderId="0" xfId="0" applyFont="1" applyFill="1" applyAlignment="1">
      <alignment/>
    </xf>
    <xf numFmtId="0" fontId="9" fillId="33" borderId="0" xfId="0" applyFont="1" applyFill="1" applyBorder="1" applyAlignment="1">
      <alignment horizontal="left" vertical="top"/>
    </xf>
    <xf numFmtId="0" fontId="15" fillId="33" borderId="0" xfId="0" applyFont="1" applyFill="1" applyAlignment="1">
      <alignment/>
    </xf>
    <xf numFmtId="0" fontId="9" fillId="33" borderId="0" xfId="0" applyFont="1" applyFill="1" applyAlignment="1">
      <alignment vertical="top"/>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71" fillId="33" borderId="16" xfId="0" applyFont="1" applyFill="1" applyBorder="1" applyAlignment="1">
      <alignment horizontal="left" vertical="center" wrapText="1"/>
    </xf>
    <xf numFmtId="0" fontId="71" fillId="33" borderId="17" xfId="0" applyFont="1" applyFill="1" applyBorder="1" applyAlignment="1">
      <alignment horizontal="left" vertical="center" wrapText="1"/>
    </xf>
    <xf numFmtId="0" fontId="71" fillId="33" borderId="18" xfId="0" applyFont="1" applyFill="1" applyBorder="1" applyAlignment="1">
      <alignment horizontal="center" vertical="center" wrapText="1"/>
    </xf>
    <xf numFmtId="0" fontId="71" fillId="33" borderId="18" xfId="0" applyFont="1" applyFill="1" applyBorder="1" applyAlignment="1">
      <alignment vertical="top" wrapText="1"/>
    </xf>
    <xf numFmtId="0" fontId="72" fillId="33" borderId="19" xfId="0" applyFont="1" applyFill="1" applyBorder="1" applyAlignment="1">
      <alignment vertical="top"/>
    </xf>
    <xf numFmtId="0" fontId="71" fillId="33" borderId="20" xfId="0" applyFont="1" applyFill="1" applyBorder="1" applyAlignment="1">
      <alignment horizontal="center" vertical="top" wrapText="1"/>
    </xf>
    <xf numFmtId="185" fontId="71" fillId="33" borderId="21" xfId="0" applyNumberFormat="1" applyFont="1" applyFill="1" applyBorder="1" applyAlignment="1">
      <alignment horizontal="center" vertical="top" wrapText="1"/>
    </xf>
    <xf numFmtId="0" fontId="73" fillId="33" borderId="22" xfId="0" applyFont="1" applyFill="1" applyBorder="1" applyAlignment="1">
      <alignment horizontal="left" vertical="center" indent="1"/>
    </xf>
    <xf numFmtId="0" fontId="73" fillId="33" borderId="0" xfId="0" applyFont="1" applyFill="1" applyBorder="1" applyAlignment="1">
      <alignment horizontal="left" vertical="center" indent="1"/>
    </xf>
    <xf numFmtId="0" fontId="73" fillId="33" borderId="23" xfId="0" applyFont="1" applyFill="1" applyBorder="1" applyAlignment="1">
      <alignment horizontal="center" vertical="center"/>
    </xf>
    <xf numFmtId="0" fontId="73" fillId="33" borderId="24" xfId="0" applyFont="1" applyFill="1" applyBorder="1" applyAlignment="1">
      <alignment horizontal="center" wrapText="1"/>
    </xf>
    <xf numFmtId="0" fontId="73" fillId="33" borderId="25" xfId="0" applyFont="1" applyFill="1" applyBorder="1" applyAlignment="1">
      <alignment horizontal="center" wrapText="1"/>
    </xf>
    <xf numFmtId="0" fontId="73" fillId="33" borderId="26" xfId="0" applyFont="1" applyFill="1" applyBorder="1" applyAlignment="1">
      <alignment horizontal="left" vertical="center" indent="1"/>
    </xf>
    <xf numFmtId="0" fontId="73" fillId="33" borderId="27" xfId="0" applyFont="1" applyFill="1" applyBorder="1" applyAlignment="1">
      <alignment horizontal="left" vertical="center" indent="1"/>
    </xf>
    <xf numFmtId="0" fontId="73" fillId="33" borderId="28" xfId="0" applyFont="1" applyFill="1" applyBorder="1" applyAlignment="1">
      <alignment horizontal="center" vertical="center"/>
    </xf>
    <xf numFmtId="0" fontId="73" fillId="33" borderId="29" xfId="0" applyFont="1" applyFill="1" applyBorder="1" applyAlignment="1">
      <alignment horizontal="center" wrapText="1"/>
    </xf>
    <xf numFmtId="0" fontId="73" fillId="33" borderId="30" xfId="0" applyFont="1" applyFill="1" applyBorder="1" applyAlignment="1">
      <alignment horizontal="center" wrapText="1"/>
    </xf>
    <xf numFmtId="0" fontId="16" fillId="33" borderId="0" xfId="0" applyFont="1" applyFill="1" applyBorder="1" applyAlignment="1">
      <alignment horizontal="center"/>
    </xf>
    <xf numFmtId="0" fontId="9" fillId="33" borderId="0" xfId="0" applyFont="1" applyFill="1" applyBorder="1" applyAlignment="1">
      <alignment horizontal="center" vertical="center" wrapText="1"/>
    </xf>
    <xf numFmtId="0" fontId="9"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0" xfId="0" applyFont="1" applyFill="1" applyBorder="1" applyAlignment="1">
      <alignment horizontal="left" vertical="top" wrapText="1"/>
    </xf>
    <xf numFmtId="0" fontId="15" fillId="33" borderId="0" xfId="0" applyFont="1" applyFill="1" applyAlignment="1">
      <alignment vertical="top" wrapText="1"/>
    </xf>
    <xf numFmtId="0" fontId="9" fillId="33" borderId="0" xfId="0" applyFont="1" applyFill="1" applyAlignment="1">
      <alignment vertical="top" wrapText="1"/>
    </xf>
    <xf numFmtId="0" fontId="15" fillId="33" borderId="0" xfId="0" applyFont="1" applyFill="1" applyBorder="1" applyAlignment="1">
      <alignment horizontal="left" vertical="top" wrapText="1"/>
    </xf>
    <xf numFmtId="0" fontId="0" fillId="33" borderId="0" xfId="0" applyFill="1" applyBorder="1" applyAlignment="1">
      <alignment vertical="top" wrapText="1"/>
    </xf>
    <xf numFmtId="0" fontId="9" fillId="33" borderId="0" xfId="0" applyFont="1" applyFill="1" applyBorder="1" applyAlignment="1">
      <alignment horizontal="left" vertical="center"/>
    </xf>
    <xf numFmtId="0" fontId="0" fillId="33" borderId="0" xfId="0" applyFill="1" applyAlignment="1">
      <alignment horizontal="left" vertical="center"/>
    </xf>
    <xf numFmtId="0" fontId="8" fillId="0" borderId="31" xfId="0" applyFont="1" applyFill="1" applyBorder="1" applyAlignment="1">
      <alignment horizontal="center" vertical="top" wrapText="1"/>
    </xf>
    <xf numFmtId="184" fontId="1" fillId="0" borderId="20" xfId="0" applyNumberFormat="1" applyFont="1" applyFill="1" applyBorder="1" applyAlignment="1">
      <alignment horizontal="center" vertical="top" wrapText="1"/>
    </xf>
    <xf numFmtId="0" fontId="1" fillId="0" borderId="24" xfId="0" applyFont="1" applyFill="1" applyBorder="1" applyAlignment="1">
      <alignment horizontal="center" vertical="center"/>
    </xf>
    <xf numFmtId="184" fontId="1" fillId="0" borderId="24" xfId="0" applyNumberFormat="1" applyFont="1" applyFill="1" applyBorder="1" applyAlignment="1">
      <alignment horizontal="center" vertical="top" wrapText="1"/>
    </xf>
    <xf numFmtId="184" fontId="1" fillId="0" borderId="24" xfId="0" applyNumberFormat="1" applyFont="1" applyFill="1" applyBorder="1" applyAlignment="1">
      <alignment horizontal="center" vertical="center"/>
    </xf>
    <xf numFmtId="0" fontId="1" fillId="0" borderId="24" xfId="0" applyFont="1" applyFill="1" applyBorder="1" applyAlignment="1">
      <alignment horizontal="center" vertical="top" wrapText="1"/>
    </xf>
    <xf numFmtId="190" fontId="1" fillId="0" borderId="29" xfId="0" applyNumberFormat="1" applyFont="1" applyFill="1" applyBorder="1" applyAlignment="1">
      <alignment horizontal="center" vertical="top" wrapText="1"/>
    </xf>
    <xf numFmtId="184" fontId="1" fillId="0" borderId="29" xfId="0" applyNumberFormat="1" applyFont="1" applyFill="1" applyBorder="1" applyAlignment="1" quotePrefix="1">
      <alignment horizontal="center" vertical="center"/>
    </xf>
    <xf numFmtId="184" fontId="1" fillId="0" borderId="29" xfId="0" applyNumberFormat="1" applyFont="1" applyFill="1" applyBorder="1" applyAlignment="1">
      <alignment horizontal="center" vertical="center"/>
    </xf>
    <xf numFmtId="0" fontId="1" fillId="0" borderId="32" xfId="0" applyFont="1" applyFill="1" applyBorder="1" applyAlignment="1">
      <alignment vertical="top"/>
    </xf>
    <xf numFmtId="0" fontId="1" fillId="0" borderId="33" xfId="0" applyFont="1" applyFill="1" applyBorder="1" applyAlignment="1">
      <alignment/>
    </xf>
    <xf numFmtId="0" fontId="8" fillId="0" borderId="34" xfId="0" applyFont="1" applyFill="1" applyBorder="1" applyAlignment="1">
      <alignment/>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184" fontId="1" fillId="0" borderId="37" xfId="0" applyNumberFormat="1" applyFont="1" applyFill="1" applyBorder="1" applyAlignment="1">
      <alignment horizontal="center" vertical="center"/>
    </xf>
    <xf numFmtId="184" fontId="1" fillId="0" borderId="38" xfId="0" applyNumberFormat="1" applyFont="1" applyFill="1" applyBorder="1" applyAlignment="1">
      <alignment horizontal="center" vertical="center"/>
    </xf>
    <xf numFmtId="0" fontId="1" fillId="0" borderId="39" xfId="0" applyFont="1" applyFill="1" applyBorder="1" applyAlignment="1">
      <alignment horizontal="center" vertical="center"/>
    </xf>
    <xf numFmtId="184" fontId="1" fillId="0" borderId="25" xfId="0" applyNumberFormat="1" applyFont="1" applyFill="1" applyBorder="1" applyAlignment="1">
      <alignment horizontal="center" vertical="center"/>
    </xf>
    <xf numFmtId="0" fontId="1" fillId="0" borderId="25" xfId="0" applyFont="1" applyFill="1" applyBorder="1" applyAlignment="1">
      <alignment horizontal="center" vertical="center"/>
    </xf>
    <xf numFmtId="184" fontId="1" fillId="0" borderId="40" xfId="0" applyNumberFormat="1" applyFont="1" applyFill="1" applyBorder="1" applyAlignment="1">
      <alignment horizontal="center" vertical="center"/>
    </xf>
    <xf numFmtId="0" fontId="1" fillId="0" borderId="38" xfId="0" applyFont="1" applyFill="1" applyBorder="1" applyAlignment="1">
      <alignment horizontal="left" vertical="top" wrapText="1"/>
    </xf>
    <xf numFmtId="37" fontId="1" fillId="0" borderId="24" xfId="42" applyNumberFormat="1" applyFont="1" applyFill="1" applyBorder="1" applyAlignment="1">
      <alignment horizontal="center" vertical="center"/>
    </xf>
    <xf numFmtId="0" fontId="1" fillId="0" borderId="41" xfId="0" applyFont="1" applyFill="1" applyBorder="1" applyAlignment="1">
      <alignment horizontal="left" vertical="top" wrapText="1"/>
    </xf>
    <xf numFmtId="0" fontId="1" fillId="0" borderId="42" xfId="0" applyFont="1" applyFill="1" applyBorder="1" applyAlignment="1">
      <alignment horizontal="center" vertical="top" wrapText="1"/>
    </xf>
    <xf numFmtId="3" fontId="1" fillId="0" borderId="43" xfId="0" applyNumberFormat="1" applyFont="1" applyFill="1" applyBorder="1" applyAlignment="1">
      <alignment horizontal="center"/>
    </xf>
    <xf numFmtId="0" fontId="7" fillId="0" borderId="44" xfId="0" applyFont="1" applyFill="1" applyBorder="1" applyAlignment="1">
      <alignment horizontal="center" vertical="top"/>
    </xf>
    <xf numFmtId="0" fontId="1" fillId="0" borderId="26" xfId="0" applyFont="1" applyFill="1" applyBorder="1" applyAlignment="1">
      <alignment horizontal="left" vertical="top" wrapText="1"/>
    </xf>
    <xf numFmtId="0" fontId="1" fillId="0" borderId="29" xfId="0" applyFont="1" applyFill="1" applyBorder="1" applyAlignment="1">
      <alignment horizontal="center" vertical="top" wrapText="1"/>
    </xf>
    <xf numFmtId="0" fontId="7" fillId="0" borderId="30" xfId="0" applyFont="1" applyFill="1" applyBorder="1" applyAlignment="1">
      <alignment horizontal="center" vertical="top"/>
    </xf>
    <xf numFmtId="0" fontId="1" fillId="0" borderId="45" xfId="0" applyFont="1" applyFill="1" applyBorder="1" applyAlignment="1">
      <alignment horizontal="left" vertical="top"/>
    </xf>
    <xf numFmtId="195" fontId="1" fillId="0" borderId="42" xfId="0" applyNumberFormat="1" applyFont="1" applyFill="1" applyBorder="1" applyAlignment="1">
      <alignment horizontal="center" vertical="top" wrapText="1"/>
    </xf>
    <xf numFmtId="0" fontId="7" fillId="0" borderId="44" xfId="0" applyFont="1" applyFill="1" applyBorder="1" applyAlignment="1">
      <alignment horizontal="center" vertical="top" wrapText="1"/>
    </xf>
    <xf numFmtId="0" fontId="1" fillId="0" borderId="38" xfId="0" applyFont="1" applyFill="1" applyBorder="1" applyAlignment="1">
      <alignment horizontal="left" vertical="top"/>
    </xf>
    <xf numFmtId="197" fontId="1" fillId="0" borderId="24" xfId="0" applyNumberFormat="1" applyFont="1" applyFill="1" applyBorder="1" applyAlignment="1">
      <alignment horizontal="center" vertical="top" wrapText="1"/>
    </xf>
    <xf numFmtId="0" fontId="7" fillId="0" borderId="25" xfId="0" applyFont="1" applyFill="1" applyBorder="1" applyAlignment="1">
      <alignment horizontal="center" vertical="top" wrapText="1"/>
    </xf>
    <xf numFmtId="0" fontId="1" fillId="0" borderId="25" xfId="0" applyFont="1" applyFill="1" applyBorder="1" applyAlignment="1">
      <alignment horizontal="center" vertical="top"/>
    </xf>
    <xf numFmtId="3" fontId="1" fillId="0" borderId="24" xfId="0" applyNumberFormat="1" applyFont="1" applyFill="1" applyBorder="1" applyAlignment="1">
      <alignment horizontal="center" vertical="top"/>
    </xf>
    <xf numFmtId="0" fontId="1" fillId="0" borderId="38" xfId="0" applyFont="1" applyFill="1" applyBorder="1" applyAlignment="1">
      <alignment horizontal="left" vertical="top" indent="1"/>
    </xf>
    <xf numFmtId="0" fontId="1" fillId="0" borderId="39" xfId="0" applyFont="1" applyFill="1" applyBorder="1" applyAlignment="1">
      <alignment horizontal="left" vertical="top" wrapText="1"/>
    </xf>
    <xf numFmtId="3" fontId="1" fillId="0" borderId="29" xfId="42" applyNumberFormat="1" applyFont="1" applyFill="1" applyBorder="1" applyAlignment="1">
      <alignment horizontal="center" vertical="top"/>
    </xf>
    <xf numFmtId="0" fontId="1" fillId="0" borderId="30" xfId="0" applyFont="1" applyFill="1" applyBorder="1" applyAlignment="1">
      <alignment horizontal="center" vertical="top"/>
    </xf>
    <xf numFmtId="0" fontId="1" fillId="0" borderId="41" xfId="0" applyFont="1" applyFill="1" applyBorder="1" applyAlignment="1">
      <alignment vertical="top" wrapText="1"/>
    </xf>
    <xf numFmtId="213" fontId="1" fillId="0" borderId="42" xfId="0" applyNumberFormat="1" applyFont="1" applyFill="1" applyBorder="1" applyAlignment="1">
      <alignment horizontal="center" vertical="top" wrapText="1"/>
    </xf>
    <xf numFmtId="184" fontId="9" fillId="0" borderId="46" xfId="0" applyNumberFormat="1" applyFont="1" applyFill="1" applyBorder="1" applyAlignment="1">
      <alignment horizontal="center" vertical="top"/>
    </xf>
    <xf numFmtId="0" fontId="1" fillId="0" borderId="44" xfId="0" applyFont="1" applyFill="1" applyBorder="1" applyAlignment="1">
      <alignment horizontal="center" vertical="center" wrapText="1"/>
    </xf>
    <xf numFmtId="0" fontId="1" fillId="0" borderId="22" xfId="0" applyFont="1" applyFill="1" applyBorder="1" applyAlignment="1">
      <alignment vertical="top" wrapText="1"/>
    </xf>
    <xf numFmtId="195" fontId="1" fillId="0" borderId="24" xfId="0" applyNumberFormat="1" applyFont="1" applyFill="1" applyBorder="1" applyAlignment="1">
      <alignment horizontal="right" vertical="top"/>
    </xf>
    <xf numFmtId="0" fontId="1" fillId="0" borderId="47" xfId="0" applyFont="1" applyFill="1" applyBorder="1" applyAlignment="1">
      <alignment horizontal="center" vertical="top" wrapText="1"/>
    </xf>
    <xf numFmtId="0" fontId="1" fillId="0" borderId="22" xfId="0" applyFont="1" applyFill="1" applyBorder="1" applyAlignment="1">
      <alignment wrapText="1"/>
    </xf>
    <xf numFmtId="0" fontId="1" fillId="0" borderId="38" xfId="0" applyFont="1" applyFill="1" applyBorder="1" applyAlignment="1">
      <alignment wrapText="1"/>
    </xf>
    <xf numFmtId="196" fontId="1" fillId="0" borderId="24" xfId="42" applyNumberFormat="1" applyFont="1" applyFill="1" applyBorder="1" applyAlignment="1">
      <alignment horizontal="right"/>
    </xf>
    <xf numFmtId="3" fontId="1" fillId="0" borderId="24" xfId="0" applyNumberFormat="1" applyFont="1" applyFill="1" applyBorder="1" applyAlignment="1">
      <alignment horizontal="center"/>
    </xf>
    <xf numFmtId="0" fontId="1" fillId="0" borderId="25" xfId="0" applyFont="1" applyFill="1" applyBorder="1" applyAlignment="1">
      <alignment horizontal="center" wrapText="1"/>
    </xf>
    <xf numFmtId="0" fontId="1" fillId="0" borderId="38" xfId="0" applyFont="1" applyFill="1" applyBorder="1" applyAlignment="1">
      <alignment vertical="top" wrapText="1"/>
    </xf>
    <xf numFmtId="0" fontId="1" fillId="0" borderId="24" xfId="0" applyFont="1" applyFill="1" applyBorder="1" applyAlignment="1">
      <alignment horizontal="center" wrapText="1"/>
    </xf>
    <xf numFmtId="0" fontId="1" fillId="0" borderId="47" xfId="0" applyFont="1" applyFill="1" applyBorder="1" applyAlignment="1">
      <alignment horizontal="center" wrapText="1"/>
    </xf>
    <xf numFmtId="195" fontId="1" fillId="0" borderId="24" xfId="0" applyNumberFormat="1" applyFont="1" applyFill="1" applyBorder="1" applyAlignment="1">
      <alignment horizontal="right"/>
    </xf>
    <xf numFmtId="0" fontId="1" fillId="0" borderId="22" xfId="0" applyFont="1" applyFill="1" applyBorder="1" applyAlignment="1">
      <alignment horizontal="left"/>
    </xf>
    <xf numFmtId="0" fontId="1" fillId="0" borderId="22" xfId="0" applyFont="1" applyFill="1" applyBorder="1" applyAlignment="1">
      <alignment horizontal="left" wrapText="1"/>
    </xf>
    <xf numFmtId="195" fontId="1" fillId="0" borderId="23" xfId="0" applyNumberFormat="1" applyFont="1" applyFill="1" applyBorder="1" applyAlignment="1">
      <alignment/>
    </xf>
    <xf numFmtId="184" fontId="1" fillId="0" borderId="24" xfId="0" applyNumberFormat="1" applyFont="1" applyFill="1" applyBorder="1" applyAlignment="1">
      <alignment horizontal="center"/>
    </xf>
    <xf numFmtId="195" fontId="1" fillId="0" borderId="24" xfId="0" applyNumberFormat="1" applyFont="1" applyFill="1" applyBorder="1" applyAlignment="1">
      <alignment/>
    </xf>
    <xf numFmtId="184" fontId="9" fillId="0" borderId="24" xfId="0" applyNumberFormat="1" applyFont="1" applyFill="1" applyBorder="1" applyAlignment="1">
      <alignment horizontal="center"/>
    </xf>
    <xf numFmtId="0" fontId="1" fillId="0" borderId="48" xfId="0" applyFont="1" applyFill="1" applyBorder="1" applyAlignment="1">
      <alignment horizontal="center" wrapText="1"/>
    </xf>
    <xf numFmtId="0" fontId="1" fillId="0" borderId="38" xfId="0" applyFont="1" applyFill="1" applyBorder="1" applyAlignment="1">
      <alignment vertical="top"/>
    </xf>
    <xf numFmtId="0" fontId="1" fillId="0" borderId="25" xfId="0" applyFont="1" applyFill="1" applyBorder="1" applyAlignment="1">
      <alignment horizontal="center" vertical="top" wrapText="1"/>
    </xf>
    <xf numFmtId="184" fontId="9" fillId="0" borderId="24" xfId="0" applyNumberFormat="1" applyFont="1" applyFill="1" applyBorder="1" applyAlignment="1">
      <alignment horizontal="center" vertical="top"/>
    </xf>
    <xf numFmtId="0" fontId="1" fillId="0" borderId="22" xfId="0" applyFont="1" applyFill="1" applyBorder="1" applyAlignment="1">
      <alignment vertical="top"/>
    </xf>
    <xf numFmtId="0" fontId="1" fillId="0" borderId="24" xfId="0" applyFont="1" applyFill="1" applyBorder="1" applyAlignment="1">
      <alignment vertical="top"/>
    </xf>
    <xf numFmtId="0" fontId="1" fillId="0" borderId="48" xfId="0" applyFont="1" applyFill="1" applyBorder="1" applyAlignment="1">
      <alignment vertical="top"/>
    </xf>
    <xf numFmtId="0" fontId="1" fillId="0" borderId="48" xfId="0" applyFont="1" applyFill="1" applyBorder="1" applyAlignment="1">
      <alignment horizontal="center" vertical="top" wrapText="1"/>
    </xf>
    <xf numFmtId="196" fontId="1" fillId="0" borderId="24" xfId="42" applyNumberFormat="1" applyFont="1" applyFill="1" applyBorder="1" applyAlignment="1">
      <alignment horizontal="right" vertical="top"/>
    </xf>
    <xf numFmtId="0" fontId="7" fillId="0" borderId="24" xfId="0" applyFont="1" applyFill="1" applyBorder="1" applyAlignment="1">
      <alignment horizontal="center" vertical="top" wrapText="1"/>
    </xf>
    <xf numFmtId="3" fontId="1" fillId="0" borderId="24" xfId="0" applyNumberFormat="1" applyFont="1" applyFill="1" applyBorder="1" applyAlignment="1">
      <alignment horizontal="center" vertical="top" wrapText="1"/>
    </xf>
    <xf numFmtId="0" fontId="1" fillId="0" borderId="39" xfId="0" applyFont="1" applyFill="1" applyBorder="1" applyAlignment="1">
      <alignment vertical="top" wrapText="1"/>
    </xf>
    <xf numFmtId="3" fontId="1" fillId="0" borderId="29" xfId="0" applyNumberFormat="1"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22" xfId="0" applyFont="1" applyFill="1" applyBorder="1" applyAlignment="1">
      <alignment horizontal="left" vertical="top"/>
    </xf>
    <xf numFmtId="0" fontId="1" fillId="0" borderId="47" xfId="0" applyFont="1" applyFill="1" applyBorder="1" applyAlignment="1">
      <alignment horizontal="center" vertical="top"/>
    </xf>
    <xf numFmtId="0" fontId="1" fillId="0" borderId="22" xfId="0" applyFont="1" applyFill="1" applyBorder="1" applyAlignment="1">
      <alignment horizontal="left" vertical="top" indent="2"/>
    </xf>
    <xf numFmtId="0" fontId="0" fillId="0" borderId="0" xfId="0" applyFill="1" applyBorder="1" applyAlignment="1">
      <alignment vertical="top"/>
    </xf>
    <xf numFmtId="0" fontId="0" fillId="0" borderId="48" xfId="0" applyFill="1" applyBorder="1" applyAlignment="1">
      <alignment vertical="top"/>
    </xf>
    <xf numFmtId="0" fontId="1" fillId="0" borderId="49" xfId="0" applyFont="1" applyFill="1" applyBorder="1" applyAlignment="1">
      <alignment horizontal="left" vertical="top" indent="2"/>
    </xf>
    <xf numFmtId="0" fontId="0" fillId="0" borderId="50" xfId="0" applyFill="1" applyBorder="1" applyAlignment="1">
      <alignment vertical="top"/>
    </xf>
    <xf numFmtId="0" fontId="0" fillId="0" borderId="51" xfId="0" applyFill="1" applyBorder="1" applyAlignment="1">
      <alignment vertical="top"/>
    </xf>
    <xf numFmtId="0" fontId="0" fillId="0" borderId="0" xfId="0" applyFont="1" applyFill="1" applyBorder="1" applyAlignment="1">
      <alignment vertical="top"/>
    </xf>
    <xf numFmtId="0" fontId="0" fillId="0" borderId="48" xfId="0" applyFont="1" applyFill="1" applyBorder="1" applyAlignment="1">
      <alignment vertical="top"/>
    </xf>
    <xf numFmtId="0" fontId="1" fillId="0" borderId="26" xfId="0" applyFont="1" applyFill="1" applyBorder="1" applyAlignment="1">
      <alignment horizontal="left" vertical="top" indent="2"/>
    </xf>
    <xf numFmtId="0" fontId="0" fillId="0" borderId="27" xfId="0" applyFont="1" applyFill="1" applyBorder="1" applyAlignment="1">
      <alignment vertical="top"/>
    </xf>
    <xf numFmtId="0" fontId="0" fillId="0" borderId="52" xfId="0" applyFont="1" applyFill="1" applyBorder="1" applyAlignment="1">
      <alignment vertical="top"/>
    </xf>
    <xf numFmtId="0" fontId="4" fillId="0" borderId="37" xfId="0" applyFont="1" applyFill="1" applyBorder="1" applyAlignment="1">
      <alignment horizontal="center"/>
    </xf>
    <xf numFmtId="0" fontId="8" fillId="0" borderId="51"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 fillId="0" borderId="37" xfId="0" applyFont="1" applyFill="1" applyBorder="1" applyAlignment="1">
      <alignment horizontal="left"/>
    </xf>
    <xf numFmtId="187" fontId="1" fillId="0" borderId="20" xfId="42" applyNumberFormat="1" applyFont="1" applyFill="1" applyBorder="1" applyAlignment="1">
      <alignment horizontal="center"/>
    </xf>
    <xf numFmtId="187" fontId="1" fillId="0" borderId="19" xfId="42" applyNumberFormat="1" applyFont="1" applyFill="1" applyBorder="1" applyAlignment="1">
      <alignment horizontal="center"/>
    </xf>
    <xf numFmtId="187" fontId="1" fillId="0" borderId="55" xfId="42" applyNumberFormat="1" applyFont="1" applyFill="1" applyBorder="1" applyAlignment="1">
      <alignment horizontal="center"/>
    </xf>
    <xf numFmtId="187" fontId="1" fillId="0" borderId="20" xfId="42" applyNumberFormat="1" applyFont="1" applyFill="1" applyBorder="1" applyAlignment="1">
      <alignment horizontal="center" vertical="top"/>
    </xf>
    <xf numFmtId="0" fontId="1" fillId="0" borderId="38" xfId="0" applyFont="1" applyFill="1" applyBorder="1" applyAlignment="1">
      <alignment horizontal="left"/>
    </xf>
    <xf numFmtId="187" fontId="1" fillId="0" borderId="24" xfId="42" applyNumberFormat="1" applyFont="1" applyFill="1" applyBorder="1" applyAlignment="1">
      <alignment horizontal="center"/>
    </xf>
    <xf numFmtId="187" fontId="1" fillId="0" borderId="48" xfId="42" applyNumberFormat="1" applyFont="1" applyFill="1" applyBorder="1" applyAlignment="1">
      <alignment horizontal="center"/>
    </xf>
    <xf numFmtId="187" fontId="1" fillId="0" borderId="47" xfId="42" applyNumberFormat="1" applyFont="1" applyFill="1" applyBorder="1" applyAlignment="1">
      <alignment horizontal="center"/>
    </xf>
    <xf numFmtId="187" fontId="1" fillId="0" borderId="24" xfId="42" applyNumberFormat="1" applyFont="1" applyFill="1" applyBorder="1" applyAlignment="1">
      <alignment horizontal="center" vertical="top"/>
    </xf>
    <xf numFmtId="187" fontId="1" fillId="0" borderId="25" xfId="42" applyNumberFormat="1" applyFont="1" applyFill="1" applyBorder="1" applyAlignment="1">
      <alignment horizontal="center" vertical="top"/>
    </xf>
    <xf numFmtId="0" fontId="8" fillId="0" borderId="38" xfId="0" applyFont="1" applyFill="1" applyBorder="1" applyAlignment="1">
      <alignment vertical="center" wrapText="1"/>
    </xf>
    <xf numFmtId="187" fontId="8" fillId="0" borderId="24" xfId="42" applyNumberFormat="1" applyFont="1" applyFill="1" applyBorder="1" applyAlignment="1">
      <alignment vertical="center"/>
    </xf>
    <xf numFmtId="187" fontId="8" fillId="0" borderId="48" xfId="42" applyNumberFormat="1" applyFont="1" applyFill="1" applyBorder="1" applyAlignment="1">
      <alignment vertical="center"/>
    </xf>
    <xf numFmtId="187" fontId="8" fillId="0" borderId="47" xfId="42" applyNumberFormat="1" applyFont="1" applyFill="1" applyBorder="1" applyAlignment="1">
      <alignment vertical="center"/>
    </xf>
    <xf numFmtId="0" fontId="20" fillId="0" borderId="22" xfId="0" applyFont="1" applyFill="1" applyBorder="1" applyAlignment="1">
      <alignment horizontal="left" vertical="top" indent="1"/>
    </xf>
    <xf numFmtId="0" fontId="20" fillId="0" borderId="48" xfId="0" applyFont="1" applyFill="1" applyBorder="1" applyAlignment="1">
      <alignment horizontal="left" vertical="top" indent="1"/>
    </xf>
    <xf numFmtId="0" fontId="1" fillId="0" borderId="38" xfId="0" applyFont="1" applyFill="1" applyBorder="1" applyAlignment="1">
      <alignment vertical="center" wrapText="1"/>
    </xf>
    <xf numFmtId="187" fontId="1" fillId="0" borderId="24" xfId="42" applyNumberFormat="1" applyFont="1" applyFill="1" applyBorder="1" applyAlignment="1">
      <alignment vertical="center"/>
    </xf>
    <xf numFmtId="187" fontId="1" fillId="0" borderId="48" xfId="42" applyNumberFormat="1" applyFont="1" applyFill="1" applyBorder="1" applyAlignment="1">
      <alignment vertical="center"/>
    </xf>
    <xf numFmtId="187" fontId="1" fillId="0" borderId="47" xfId="42" applyNumberFormat="1" applyFont="1" applyFill="1" applyBorder="1" applyAlignment="1">
      <alignment vertical="center"/>
    </xf>
    <xf numFmtId="0" fontId="1" fillId="0" borderId="39" xfId="0" applyFont="1" applyFill="1" applyBorder="1" applyAlignment="1">
      <alignment vertical="center" wrapText="1"/>
    </xf>
    <xf numFmtId="187" fontId="1" fillId="0" borderId="29" xfId="42" applyNumberFormat="1" applyFont="1" applyFill="1" applyBorder="1" applyAlignment="1">
      <alignment vertical="center"/>
    </xf>
    <xf numFmtId="187" fontId="1" fillId="0" borderId="52" xfId="42" applyNumberFormat="1" applyFont="1" applyFill="1" applyBorder="1" applyAlignment="1">
      <alignment vertical="center"/>
    </xf>
    <xf numFmtId="187" fontId="1" fillId="0" borderId="40" xfId="42" applyNumberFormat="1" applyFont="1" applyFill="1" applyBorder="1" applyAlignment="1">
      <alignment vertical="center"/>
    </xf>
    <xf numFmtId="0" fontId="8" fillId="0" borderId="27" xfId="0" applyFont="1" applyFill="1" applyBorder="1" applyAlignment="1">
      <alignment horizontal="left" vertical="top" wrapText="1"/>
    </xf>
    <xf numFmtId="0" fontId="8" fillId="0" borderId="52" xfId="0" applyFont="1" applyFill="1" applyBorder="1" applyAlignment="1">
      <alignment horizontal="left" vertical="top" wrapText="1"/>
    </xf>
    <xf numFmtId="187" fontId="8" fillId="0" borderId="29" xfId="42" applyNumberFormat="1" applyFont="1" applyFill="1" applyBorder="1" applyAlignment="1">
      <alignment horizontal="center"/>
    </xf>
    <xf numFmtId="187" fontId="8" fillId="0" borderId="30" xfId="42" applyNumberFormat="1" applyFont="1" applyFill="1" applyBorder="1" applyAlignment="1">
      <alignment horizontal="center"/>
    </xf>
    <xf numFmtId="0" fontId="8" fillId="0" borderId="36" xfId="0" applyFont="1" applyFill="1" applyBorder="1" applyAlignment="1">
      <alignment horizontal="center" vertical="top" wrapText="1"/>
    </xf>
    <xf numFmtId="0" fontId="8" fillId="0" borderId="41" xfId="0" applyFont="1" applyFill="1" applyBorder="1" applyAlignment="1">
      <alignment horizontal="center" vertical="center"/>
    </xf>
    <xf numFmtId="0" fontId="8" fillId="0" borderId="44" xfId="0" applyFont="1" applyFill="1" applyBorder="1" applyAlignment="1">
      <alignment horizontal="center" vertical="center" wrapText="1"/>
    </xf>
    <xf numFmtId="192" fontId="1" fillId="0" borderId="29" xfId="42" applyNumberFormat="1" applyFont="1" applyFill="1" applyBorder="1" applyAlignment="1">
      <alignment horizontal="center"/>
    </xf>
    <xf numFmtId="0" fontId="7" fillId="0" borderId="30" xfId="0" applyFont="1" applyFill="1" applyBorder="1" applyAlignment="1">
      <alignment horizontal="center" vertical="top" wrapText="1"/>
    </xf>
    <xf numFmtId="0" fontId="8" fillId="0" borderId="5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8" xfId="0" applyFont="1" applyFill="1" applyBorder="1" applyAlignment="1">
      <alignment vertical="top" wrapText="1"/>
    </xf>
    <xf numFmtId="191" fontId="1" fillId="0" borderId="24" xfId="0" applyNumberFormat="1" applyFont="1" applyFill="1" applyBorder="1" applyAlignment="1">
      <alignment horizontal="right" vertical="top"/>
    </xf>
    <xf numFmtId="197" fontId="1" fillId="0" borderId="21" xfId="0" applyNumberFormat="1" applyFont="1" applyFill="1" applyBorder="1" applyAlignment="1">
      <alignment horizontal="center" vertical="top"/>
    </xf>
    <xf numFmtId="0" fontId="1" fillId="0" borderId="38" xfId="0" applyFont="1" applyFill="1" applyBorder="1" applyAlignment="1">
      <alignment horizontal="left" vertical="top" wrapText="1" indent="1"/>
    </xf>
    <xf numFmtId="197" fontId="1" fillId="0" borderId="25" xfId="0" applyNumberFormat="1" applyFont="1" applyFill="1" applyBorder="1" applyAlignment="1">
      <alignment horizontal="center" vertical="top"/>
    </xf>
    <xf numFmtId="187" fontId="1" fillId="0" borderId="24" xfId="42" applyNumberFormat="1" applyFont="1" applyFill="1" applyBorder="1" applyAlignment="1" quotePrefix="1">
      <alignment horizontal="center" vertical="top"/>
    </xf>
    <xf numFmtId="197" fontId="1" fillId="0" borderId="25" xfId="0" applyNumberFormat="1" applyFont="1" applyFill="1" applyBorder="1" applyAlignment="1" quotePrefix="1">
      <alignment horizontal="center" vertical="top"/>
    </xf>
    <xf numFmtId="0" fontId="0" fillId="0" borderId="0" xfId="0" applyFill="1" applyBorder="1" applyAlignment="1">
      <alignment/>
    </xf>
    <xf numFmtId="193" fontId="1" fillId="0" borderId="25" xfId="0" applyNumberFormat="1" applyFont="1" applyFill="1" applyBorder="1" applyAlignment="1">
      <alignment horizontal="right" vertical="top"/>
    </xf>
    <xf numFmtId="191" fontId="1" fillId="0" borderId="29" xfId="0" applyNumberFormat="1" applyFont="1" applyFill="1" applyBorder="1" applyAlignment="1">
      <alignment horizontal="right" vertical="top"/>
    </xf>
    <xf numFmtId="193" fontId="1" fillId="0" borderId="30" xfId="0" applyNumberFormat="1" applyFont="1" applyFill="1" applyBorder="1" applyAlignment="1">
      <alignment horizontal="right" vertical="top"/>
    </xf>
    <xf numFmtId="187" fontId="1" fillId="0" borderId="29" xfId="42" applyNumberFormat="1" applyFont="1" applyFill="1" applyBorder="1" applyAlignment="1">
      <alignment horizontal="center" vertical="top"/>
    </xf>
    <xf numFmtId="197" fontId="1" fillId="0" borderId="30" xfId="0" applyNumberFormat="1" applyFont="1" applyFill="1" applyBorder="1" applyAlignment="1">
      <alignment horizontal="center" vertical="top"/>
    </xf>
    <xf numFmtId="0" fontId="8" fillId="0" borderId="57" xfId="0" applyFont="1" applyFill="1" applyBorder="1" applyAlignment="1">
      <alignment horizontal="centerContinuous" vertical="center" wrapText="1"/>
    </xf>
    <xf numFmtId="0" fontId="1" fillId="0" borderId="58" xfId="0" applyFont="1" applyFill="1" applyBorder="1" applyAlignment="1">
      <alignment horizontal="centerContinuous" vertical="center" wrapText="1"/>
    </xf>
    <xf numFmtId="0" fontId="1" fillId="0" borderId="59" xfId="0" applyFont="1" applyFill="1" applyBorder="1" applyAlignment="1">
      <alignment horizontal="centerContinuous" vertical="center" wrapText="1"/>
    </xf>
    <xf numFmtId="0" fontId="1" fillId="0" borderId="60" xfId="0" applyFont="1" applyFill="1" applyBorder="1" applyAlignment="1">
      <alignment horizontal="centerContinuous" vertical="center" wrapText="1"/>
    </xf>
    <xf numFmtId="0" fontId="8" fillId="0" borderId="24" xfId="0" applyFont="1" applyFill="1" applyBorder="1" applyAlignment="1">
      <alignment horizontal="center" vertical="center" wrapText="1"/>
    </xf>
    <xf numFmtId="187" fontId="1" fillId="0" borderId="20" xfId="42" applyNumberFormat="1" applyFont="1" applyFill="1" applyBorder="1" applyAlignment="1">
      <alignment horizontal="right" vertical="top"/>
    </xf>
    <xf numFmtId="197" fontId="1" fillId="0" borderId="20" xfId="0" applyNumberFormat="1" applyFont="1" applyFill="1" applyBorder="1" applyAlignment="1">
      <alignment horizontal="center" vertical="top"/>
    </xf>
    <xf numFmtId="192" fontId="1" fillId="0" borderId="19" xfId="0" applyNumberFormat="1" applyFont="1" applyFill="1" applyBorder="1" applyAlignment="1">
      <alignment horizontal="right" vertical="top"/>
    </xf>
    <xf numFmtId="187" fontId="1" fillId="0" borderId="24" xfId="42" applyNumberFormat="1" applyFont="1" applyFill="1" applyBorder="1" applyAlignment="1">
      <alignment horizontal="right" vertical="top"/>
    </xf>
    <xf numFmtId="197" fontId="1" fillId="0" borderId="24" xfId="0" applyNumberFormat="1" applyFont="1" applyFill="1" applyBorder="1" applyAlignment="1">
      <alignment horizontal="center" vertical="top"/>
    </xf>
    <xf numFmtId="187" fontId="1" fillId="0" borderId="29" xfId="42" applyNumberFormat="1" applyFont="1" applyFill="1" applyBorder="1" applyAlignment="1">
      <alignment horizontal="right" vertical="top"/>
    </xf>
    <xf numFmtId="197" fontId="1" fillId="0" borderId="29" xfId="0" applyNumberFormat="1" applyFont="1" applyFill="1" applyBorder="1" applyAlignment="1">
      <alignment horizontal="center" vertical="top"/>
    </xf>
    <xf numFmtId="0" fontId="8" fillId="0" borderId="46" xfId="0" applyFont="1" applyFill="1" applyBorder="1" applyAlignment="1">
      <alignment horizontal="center" vertical="center"/>
    </xf>
    <xf numFmtId="0" fontId="8" fillId="0" borderId="44" xfId="0" applyFont="1" applyFill="1" applyBorder="1" applyAlignment="1">
      <alignment horizontal="center" vertical="center"/>
    </xf>
    <xf numFmtId="0" fontId="1" fillId="0" borderId="41" xfId="0" applyFont="1" applyFill="1" applyBorder="1" applyAlignment="1">
      <alignment vertical="center" wrapText="1"/>
    </xf>
    <xf numFmtId="3" fontId="1" fillId="0" borderId="46" xfId="0" applyNumberFormat="1" applyFont="1" applyFill="1" applyBorder="1" applyAlignment="1">
      <alignment horizontal="center" vertical="center"/>
    </xf>
    <xf numFmtId="0" fontId="1" fillId="0" borderId="42" xfId="0" applyFont="1" applyFill="1" applyBorder="1" applyAlignment="1">
      <alignment horizontal="center"/>
    </xf>
    <xf numFmtId="0" fontId="1" fillId="0" borderId="44" xfId="0" applyFont="1" applyFill="1" applyBorder="1" applyAlignment="1">
      <alignment horizontal="center"/>
    </xf>
    <xf numFmtId="0" fontId="1" fillId="0" borderId="22" xfId="0" applyFont="1" applyFill="1" applyBorder="1" applyAlignment="1">
      <alignment vertical="center" wrapText="1"/>
    </xf>
    <xf numFmtId="3" fontId="1" fillId="0" borderId="23" xfId="0" applyNumberFormat="1" applyFont="1" applyFill="1" applyBorder="1" applyAlignment="1">
      <alignment horizontal="center" vertic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vertical="center" wrapText="1"/>
    </xf>
    <xf numFmtId="3" fontId="1" fillId="0" borderId="28" xfId="0" applyNumberFormat="1"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24" xfId="0" applyFont="1" applyFill="1" applyBorder="1" applyAlignment="1">
      <alignment vertical="center" wrapText="1"/>
    </xf>
    <xf numFmtId="0" fontId="8" fillId="0" borderId="25" xfId="0" applyFont="1" applyFill="1" applyBorder="1" applyAlignment="1">
      <alignment vertical="center" wrapText="1"/>
    </xf>
    <xf numFmtId="0" fontId="1" fillId="0" borderId="45" xfId="0" applyFont="1" applyFill="1" applyBorder="1" applyAlignment="1">
      <alignment vertical="center"/>
    </xf>
    <xf numFmtId="186" fontId="1" fillId="0" borderId="42" xfId="42" applyNumberFormat="1" applyFont="1" applyFill="1" applyBorder="1" applyAlignment="1">
      <alignment horizontal="center" vertical="center"/>
    </xf>
    <xf numFmtId="186" fontId="1" fillId="0" borderId="64" xfId="42" applyNumberFormat="1"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38" xfId="0" applyFont="1" applyFill="1" applyBorder="1" applyAlignment="1">
      <alignment vertical="center"/>
    </xf>
    <xf numFmtId="186" fontId="1" fillId="0" borderId="24" xfId="42" applyNumberFormat="1" applyFont="1" applyFill="1" applyBorder="1" applyAlignment="1">
      <alignment horizontal="center" vertical="center"/>
    </xf>
    <xf numFmtId="186" fontId="1" fillId="0" borderId="48" xfId="42"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8" fillId="0" borderId="65" xfId="0" applyFont="1" applyFill="1" applyBorder="1" applyAlignment="1">
      <alignment horizontal="center" vertical="center"/>
    </xf>
    <xf numFmtId="186" fontId="1" fillId="0" borderId="48" xfId="42" applyNumberFormat="1" applyFont="1" applyFill="1" applyBorder="1" applyAlignment="1">
      <alignment horizontal="center" vertical="center"/>
    </xf>
    <xf numFmtId="186" fontId="1" fillId="0" borderId="24" xfId="42" applyNumberFormat="1" applyFont="1" applyFill="1" applyBorder="1" applyAlignment="1">
      <alignment horizontal="right" vertical="top"/>
    </xf>
    <xf numFmtId="186" fontId="1" fillId="0" borderId="0" xfId="42" applyNumberFormat="1" applyFont="1" applyFill="1" applyBorder="1" applyAlignment="1">
      <alignment horizontal="right" vertical="top"/>
    </xf>
    <xf numFmtId="186" fontId="1" fillId="0" borderId="29" xfId="42" applyNumberFormat="1" applyFont="1" applyFill="1" applyBorder="1" applyAlignment="1">
      <alignment horizontal="right" vertical="top"/>
    </xf>
    <xf numFmtId="186" fontId="1" fillId="0" borderId="27" xfId="42" applyNumberFormat="1" applyFont="1" applyFill="1" applyBorder="1" applyAlignment="1">
      <alignment horizontal="right" vertical="top"/>
    </xf>
    <xf numFmtId="186" fontId="1" fillId="0" borderId="24" xfId="42" applyNumberFormat="1" applyFont="1" applyFill="1" applyBorder="1" applyAlignment="1">
      <alignment horizontal="center" vertical="center" wrapText="1"/>
    </xf>
    <xf numFmtId="186" fontId="1" fillId="0" borderId="29" xfId="42" applyNumberFormat="1" applyFont="1" applyFill="1" applyBorder="1" applyAlignment="1">
      <alignment horizontal="left" vertical="top"/>
    </xf>
    <xf numFmtId="0" fontId="1" fillId="0" borderId="30" xfId="0" applyFont="1" applyFill="1" applyBorder="1" applyAlignment="1">
      <alignment horizontal="center" vertical="center"/>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187" fontId="1" fillId="0" borderId="19" xfId="42" applyNumberFormat="1" applyFont="1" applyFill="1" applyBorder="1" applyAlignment="1">
      <alignment horizontal="center" vertical="top"/>
    </xf>
    <xf numFmtId="187" fontId="1" fillId="0" borderId="18" xfId="42" applyNumberFormat="1" applyFont="1" applyFill="1" applyBorder="1" applyAlignment="1">
      <alignment horizontal="center" vertical="top"/>
    </xf>
    <xf numFmtId="188" fontId="1" fillId="0" borderId="37" xfId="0" applyNumberFormat="1" applyFont="1" applyFill="1" applyBorder="1" applyAlignment="1">
      <alignment horizontal="center" vertical="top"/>
    </xf>
    <xf numFmtId="188" fontId="1" fillId="0" borderId="21" xfId="0" applyNumberFormat="1" applyFont="1" applyFill="1" applyBorder="1" applyAlignment="1">
      <alignment horizontal="center" vertical="top"/>
    </xf>
    <xf numFmtId="0" fontId="1" fillId="0" borderId="32" xfId="0" applyFont="1" applyFill="1" applyBorder="1" applyAlignment="1">
      <alignment horizontal="center" vertical="top"/>
    </xf>
    <xf numFmtId="184" fontId="1" fillId="0" borderId="37" xfId="0" applyNumberFormat="1" applyFont="1" applyFill="1" applyBorder="1" applyAlignment="1" quotePrefix="1">
      <alignment horizontal="center" vertical="top"/>
    </xf>
    <xf numFmtId="184" fontId="1" fillId="0" borderId="21" xfId="0" applyNumberFormat="1" applyFont="1" applyFill="1" applyBorder="1" applyAlignment="1" quotePrefix="1">
      <alignment horizontal="center" vertical="top"/>
    </xf>
    <xf numFmtId="187" fontId="1" fillId="0" borderId="48" xfId="42" applyNumberFormat="1" applyFont="1" applyFill="1" applyBorder="1" applyAlignment="1">
      <alignment horizontal="center" vertical="top"/>
    </xf>
    <xf numFmtId="187" fontId="1" fillId="0" borderId="23" xfId="42" applyNumberFormat="1" applyFont="1" applyFill="1" applyBorder="1" applyAlignment="1">
      <alignment horizontal="center" vertical="top"/>
    </xf>
    <xf numFmtId="188" fontId="1" fillId="0" borderId="38" xfId="0" applyNumberFormat="1" applyFont="1" applyFill="1" applyBorder="1" applyAlignment="1">
      <alignment horizontal="center" vertical="top"/>
    </xf>
    <xf numFmtId="188" fontId="1" fillId="0" borderId="25" xfId="0" applyNumberFormat="1" applyFont="1" applyFill="1" applyBorder="1" applyAlignment="1" quotePrefix="1">
      <alignment horizontal="center" vertical="top"/>
    </xf>
    <xf numFmtId="184" fontId="1" fillId="0" borderId="25" xfId="0" applyNumberFormat="1" applyFont="1" applyFill="1" applyBorder="1" applyAlignment="1">
      <alignment horizontal="center" vertical="top"/>
    </xf>
    <xf numFmtId="188" fontId="1" fillId="0" borderId="25" xfId="0" applyNumberFormat="1" applyFont="1" applyFill="1" applyBorder="1" applyAlignment="1">
      <alignment horizontal="center" vertical="top"/>
    </xf>
    <xf numFmtId="0" fontId="1" fillId="0" borderId="33" xfId="0" applyFont="1" applyFill="1" applyBorder="1" applyAlignment="1">
      <alignment horizontal="center" vertical="top"/>
    </xf>
    <xf numFmtId="184" fontId="1" fillId="0" borderId="38" xfId="0" applyNumberFormat="1" applyFont="1" applyFill="1" applyBorder="1" applyAlignment="1">
      <alignment horizontal="center" vertical="top"/>
    </xf>
    <xf numFmtId="187" fontId="1" fillId="0" borderId="52" xfId="42" applyNumberFormat="1" applyFont="1" applyFill="1" applyBorder="1" applyAlignment="1">
      <alignment horizontal="center" vertical="top"/>
    </xf>
    <xf numFmtId="187" fontId="1" fillId="0" borderId="28" xfId="42" applyNumberFormat="1" applyFont="1" applyFill="1" applyBorder="1" applyAlignment="1">
      <alignment horizontal="center" vertical="top"/>
    </xf>
    <xf numFmtId="0" fontId="0" fillId="0" borderId="39" xfId="0" applyFont="1" applyFill="1" applyBorder="1" applyAlignment="1">
      <alignment/>
    </xf>
    <xf numFmtId="190" fontId="1" fillId="0" borderId="30" xfId="0" applyNumberFormat="1" applyFont="1" applyFill="1" applyBorder="1" applyAlignment="1">
      <alignment horizontal="right" vertical="top"/>
    </xf>
    <xf numFmtId="0" fontId="1" fillId="0" borderId="34" xfId="0" applyFont="1" applyFill="1" applyBorder="1" applyAlignment="1">
      <alignment horizontal="center" vertical="top"/>
    </xf>
    <xf numFmtId="184" fontId="1" fillId="0" borderId="39" xfId="0" applyNumberFormat="1" applyFont="1" applyFill="1" applyBorder="1" applyAlignment="1" quotePrefix="1">
      <alignment horizontal="center" vertical="top"/>
    </xf>
    <xf numFmtId="184" fontId="1" fillId="0" borderId="30" xfId="0" applyNumberFormat="1" applyFont="1" applyFill="1" applyBorder="1" applyAlignment="1" quotePrefix="1">
      <alignment horizontal="center" vertical="top"/>
    </xf>
    <xf numFmtId="0" fontId="9" fillId="33" borderId="0" xfId="0" applyFont="1" applyFill="1" applyBorder="1" applyAlignment="1">
      <alignment horizontal="left" vertical="top" wrapText="1"/>
    </xf>
    <xf numFmtId="3" fontId="9" fillId="33" borderId="0" xfId="0" applyNumberFormat="1" applyFont="1" applyFill="1" applyBorder="1" applyAlignment="1">
      <alignment horizontal="left" vertical="top" wrapText="1"/>
    </xf>
    <xf numFmtId="0" fontId="15" fillId="33" borderId="0" xfId="0" applyFont="1" applyFill="1" applyAlignment="1">
      <alignment horizontal="left"/>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0" fillId="0" borderId="73" xfId="0" applyFont="1" applyFill="1" applyBorder="1" applyAlignment="1">
      <alignment/>
    </xf>
    <xf numFmtId="0" fontId="0" fillId="0" borderId="74" xfId="0" applyFont="1" applyFill="1" applyBorder="1" applyAlignment="1">
      <alignment/>
    </xf>
    <xf numFmtId="0" fontId="6" fillId="0" borderId="7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1" fillId="0" borderId="25" xfId="0" applyFont="1" applyFill="1" applyBorder="1" applyAlignment="1">
      <alignment horizontal="center" vertical="top"/>
    </xf>
    <xf numFmtId="0" fontId="74" fillId="34" borderId="22" xfId="0" applyFont="1" applyFill="1" applyBorder="1" applyAlignment="1">
      <alignment horizontal="center" vertical="center"/>
    </xf>
    <xf numFmtId="0" fontId="74" fillId="35" borderId="0" xfId="0" applyFont="1" applyFill="1" applyBorder="1" applyAlignment="1">
      <alignment horizontal="center" vertical="center"/>
    </xf>
    <xf numFmtId="0" fontId="74" fillId="36" borderId="47" xfId="0" applyFont="1" applyFill="1" applyBorder="1" applyAlignment="1">
      <alignment horizontal="center" vertical="center"/>
    </xf>
    <xf numFmtId="0" fontId="4" fillId="37" borderId="26" xfId="0" applyFont="1" applyFill="1" applyBorder="1" applyAlignment="1">
      <alignment horizontal="left"/>
    </xf>
    <xf numFmtId="0" fontId="4" fillId="37" borderId="27" xfId="0" applyFont="1" applyFill="1" applyBorder="1" applyAlignment="1">
      <alignment horizontal="left"/>
    </xf>
    <xf numFmtId="0" fontId="21" fillId="38" borderId="27" xfId="0" applyFont="1" applyFill="1" applyBorder="1" applyAlignment="1">
      <alignment horizontal="center"/>
    </xf>
    <xf numFmtId="0" fontId="21" fillId="39" borderId="40" xfId="0" applyFont="1" applyFill="1" applyBorder="1" applyAlignment="1">
      <alignment horizontal="center"/>
    </xf>
    <xf numFmtId="0" fontId="75" fillId="40" borderId="41" xfId="0" applyFont="1" applyFill="1" applyBorder="1" applyAlignment="1">
      <alignment horizontal="center"/>
    </xf>
    <xf numFmtId="0" fontId="75" fillId="41" borderId="43" xfId="0" applyFont="1" applyFill="1" applyBorder="1" applyAlignment="1">
      <alignment horizontal="center"/>
    </xf>
    <xf numFmtId="0" fontId="75" fillId="42" borderId="75" xfId="0" applyFont="1" applyFill="1" applyBorder="1" applyAlignment="1">
      <alignment horizontal="center"/>
    </xf>
    <xf numFmtId="0" fontId="9" fillId="33" borderId="0" xfId="0" applyFont="1" applyFill="1" applyAlignment="1">
      <alignment horizontal="left" vertical="top" wrapText="1"/>
    </xf>
    <xf numFmtId="0" fontId="1" fillId="0" borderId="38" xfId="0" applyFont="1" applyFill="1" applyBorder="1" applyAlignment="1">
      <alignment horizontal="left" vertical="top" wrapText="1"/>
    </xf>
    <xf numFmtId="184" fontId="1" fillId="0" borderId="24" xfId="0" applyNumberFormat="1" applyFont="1" applyFill="1" applyBorder="1" applyAlignment="1">
      <alignment horizontal="center" wrapText="1"/>
    </xf>
    <xf numFmtId="184" fontId="1" fillId="0" borderId="24" xfId="0" applyNumberFormat="1" applyFont="1" applyFill="1" applyBorder="1" applyAlignment="1">
      <alignment horizontal="center" vertical="top" wrapText="1"/>
    </xf>
    <xf numFmtId="0" fontId="19" fillId="0" borderId="0" xfId="0" applyFont="1" applyFill="1" applyBorder="1" applyAlignment="1">
      <alignment vertical="top" wrapText="1"/>
    </xf>
    <xf numFmtId="0" fontId="19" fillId="0" borderId="48" xfId="0" applyFont="1" applyFill="1" applyBorder="1" applyAlignment="1">
      <alignment vertical="top"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40" xfId="0" applyFont="1" applyFill="1" applyBorder="1" applyAlignment="1">
      <alignment horizontal="center"/>
    </xf>
    <xf numFmtId="0" fontId="4" fillId="0" borderId="41" xfId="0" applyFont="1" applyFill="1" applyBorder="1" applyAlignment="1">
      <alignment horizontal="center" vertical="center"/>
    </xf>
    <xf numFmtId="0" fontId="0" fillId="0" borderId="64" xfId="0" applyFill="1" applyBorder="1" applyAlignment="1">
      <alignment horizontal="center" vertical="center"/>
    </xf>
    <xf numFmtId="0" fontId="0" fillId="0" borderId="49" xfId="0" applyFill="1" applyBorder="1" applyAlignment="1">
      <alignment horizontal="center" vertical="center"/>
    </xf>
    <xf numFmtId="0" fontId="0" fillId="0" borderId="51" xfId="0" applyFill="1" applyBorder="1" applyAlignment="1">
      <alignment horizontal="center" vertical="center"/>
    </xf>
    <xf numFmtId="0" fontId="8" fillId="0" borderId="46" xfId="0" applyFont="1" applyFill="1" applyBorder="1" applyAlignment="1">
      <alignment horizontal="center" vertical="top" wrapText="1"/>
    </xf>
    <xf numFmtId="0" fontId="8" fillId="0" borderId="64" xfId="0" applyFont="1" applyFill="1" applyBorder="1" applyAlignment="1">
      <alignment horizontal="center" vertical="top" wrapText="1"/>
    </xf>
    <xf numFmtId="0" fontId="8" fillId="0" borderId="76" xfId="0" applyFont="1" applyFill="1" applyBorder="1" applyAlignment="1">
      <alignment horizontal="center" vertical="top" wrapText="1"/>
    </xf>
    <xf numFmtId="0" fontId="8" fillId="0" borderId="51" xfId="0" applyFont="1" applyFill="1" applyBorder="1" applyAlignment="1">
      <alignment horizontal="center" vertical="top" wrapText="1"/>
    </xf>
    <xf numFmtId="0" fontId="10" fillId="0" borderId="22" xfId="0" applyFont="1" applyFill="1" applyBorder="1" applyAlignment="1">
      <alignment horizontal="left" vertical="top" wrapText="1"/>
    </xf>
    <xf numFmtId="0" fontId="10" fillId="0" borderId="48" xfId="0" applyFont="1" applyFill="1" applyBorder="1" applyAlignment="1">
      <alignment horizontal="left" vertical="top" wrapText="1"/>
    </xf>
    <xf numFmtId="0" fontId="8" fillId="0" borderId="42" xfId="0" applyFont="1" applyFill="1" applyBorder="1" applyAlignment="1">
      <alignment horizontal="center" vertical="center"/>
    </xf>
    <xf numFmtId="0" fontId="8" fillId="0" borderId="53" xfId="0" applyFont="1" applyFill="1" applyBorder="1" applyAlignment="1">
      <alignment horizontal="center" vertical="center"/>
    </xf>
    <xf numFmtId="0" fontId="1" fillId="0" borderId="48" xfId="0" applyFont="1" applyFill="1" applyBorder="1" applyAlignment="1">
      <alignment vertical="top" wrapText="1"/>
    </xf>
    <xf numFmtId="0" fontId="10" fillId="0" borderId="16" xfId="0" applyFont="1" applyFill="1" applyBorder="1" applyAlignment="1">
      <alignment horizontal="left" vertical="top" wrapText="1"/>
    </xf>
    <xf numFmtId="0" fontId="10" fillId="0" borderId="19" xfId="0" applyFont="1" applyFill="1" applyBorder="1" applyAlignment="1">
      <alignment horizontal="left" vertical="top" wrapText="1"/>
    </xf>
    <xf numFmtId="184" fontId="1" fillId="0" borderId="23" xfId="0" applyNumberFormat="1" applyFont="1" applyFill="1" applyBorder="1" applyAlignment="1">
      <alignment horizontal="center" vertical="center"/>
    </xf>
    <xf numFmtId="184" fontId="1" fillId="0" borderId="48" xfId="0" applyNumberFormat="1" applyFont="1" applyFill="1" applyBorder="1" applyAlignment="1">
      <alignment horizontal="center" vertical="center"/>
    </xf>
    <xf numFmtId="184" fontId="1" fillId="0" borderId="18" xfId="0" applyNumberFormat="1" applyFont="1" applyFill="1" applyBorder="1" applyAlignment="1">
      <alignment horizontal="center" vertical="center"/>
    </xf>
    <xf numFmtId="184" fontId="1" fillId="0" borderId="19" xfId="0" applyNumberFormat="1" applyFont="1" applyFill="1" applyBorder="1" applyAlignment="1">
      <alignment horizontal="center" vertical="center"/>
    </xf>
    <xf numFmtId="190" fontId="1" fillId="0" borderId="23" xfId="0" applyNumberFormat="1" applyFont="1" applyFill="1" applyBorder="1" applyAlignment="1">
      <alignment horizontal="right" vertical="top"/>
    </xf>
    <xf numFmtId="190" fontId="1" fillId="0" borderId="48" xfId="0" applyNumberFormat="1" applyFont="1" applyFill="1" applyBorder="1" applyAlignment="1">
      <alignment horizontal="right" vertical="top"/>
    </xf>
    <xf numFmtId="0" fontId="1" fillId="0" borderId="23" xfId="0" applyFont="1" applyFill="1" applyBorder="1" applyAlignment="1">
      <alignment horizontal="center" vertical="top" wrapText="1"/>
    </xf>
    <xf numFmtId="0" fontId="1" fillId="0" borderId="47" xfId="0" applyFont="1" applyFill="1" applyBorder="1" applyAlignment="1">
      <alignment horizontal="center" vertical="top"/>
    </xf>
    <xf numFmtId="0" fontId="8" fillId="0" borderId="77" xfId="0" applyFont="1" applyFill="1" applyBorder="1" applyAlignment="1">
      <alignment horizontal="center" vertical="center"/>
    </xf>
    <xf numFmtId="0" fontId="0" fillId="0" borderId="67" xfId="0" applyFill="1" applyBorder="1" applyAlignment="1">
      <alignment/>
    </xf>
    <xf numFmtId="0" fontId="4" fillId="0" borderId="77" xfId="0" applyFont="1" applyFill="1" applyBorder="1" applyAlignment="1">
      <alignment horizontal="center"/>
    </xf>
    <xf numFmtId="0" fontId="4" fillId="0" borderId="78" xfId="0" applyFont="1" applyFill="1" applyBorder="1" applyAlignment="1">
      <alignment horizontal="center"/>
    </xf>
    <xf numFmtId="0" fontId="4" fillId="0" borderId="79" xfId="0" applyFont="1" applyFill="1" applyBorder="1" applyAlignment="1">
      <alignment horizontal="center"/>
    </xf>
    <xf numFmtId="0" fontId="4" fillId="0" borderId="80" xfId="0" applyFont="1" applyFill="1" applyBorder="1" applyAlignment="1">
      <alignment horizontal="center"/>
    </xf>
    <xf numFmtId="0" fontId="4" fillId="0" borderId="59" xfId="0" applyFont="1" applyFill="1" applyBorder="1" applyAlignment="1">
      <alignment horizontal="center"/>
    </xf>
    <xf numFmtId="0" fontId="4" fillId="0" borderId="60" xfId="0" applyFont="1" applyFill="1" applyBorder="1" applyAlignment="1">
      <alignment horizontal="center"/>
    </xf>
    <xf numFmtId="0" fontId="7" fillId="0" borderId="23" xfId="0" applyFont="1" applyFill="1" applyBorder="1" applyAlignment="1">
      <alignment horizontal="center" vertical="top" wrapText="1"/>
    </xf>
    <xf numFmtId="0" fontId="0" fillId="0" borderId="47" xfId="0" applyFont="1" applyFill="1" applyBorder="1" applyAlignment="1">
      <alignment horizontal="center" vertical="top"/>
    </xf>
    <xf numFmtId="184" fontId="1" fillId="0" borderId="28" xfId="0" applyNumberFormat="1" applyFont="1" applyFill="1" applyBorder="1" applyAlignment="1">
      <alignment horizontal="center" vertical="center"/>
    </xf>
    <xf numFmtId="184" fontId="1" fillId="0" borderId="52" xfId="0" applyNumberFormat="1" applyFont="1" applyFill="1" applyBorder="1" applyAlignment="1">
      <alignment horizontal="center" vertical="center"/>
    </xf>
    <xf numFmtId="187" fontId="1" fillId="0" borderId="21" xfId="42" applyNumberFormat="1" applyFont="1" applyFill="1" applyBorder="1" applyAlignment="1">
      <alignment horizontal="right" vertical="top"/>
    </xf>
    <xf numFmtId="187" fontId="1" fillId="0" borderId="25" xfId="42" applyNumberFormat="1" applyFont="1" applyFill="1" applyBorder="1" applyAlignment="1">
      <alignment horizontal="right" vertical="top"/>
    </xf>
    <xf numFmtId="0" fontId="20" fillId="0" borderId="0" xfId="0" applyFont="1" applyFill="1" applyBorder="1" applyAlignment="1">
      <alignment horizontal="left" vertical="top" wrapText="1" indent="1"/>
    </xf>
    <xf numFmtId="0" fontId="20" fillId="0" borderId="48" xfId="0" applyFont="1" applyFill="1" applyBorder="1" applyAlignment="1">
      <alignment horizontal="left" vertical="top" wrapText="1" indent="1"/>
    </xf>
    <xf numFmtId="187" fontId="1" fillId="0" borderId="20" xfId="42" applyNumberFormat="1" applyFont="1" applyFill="1" applyBorder="1" applyAlignment="1">
      <alignment horizontal="center" vertical="top"/>
    </xf>
    <xf numFmtId="187" fontId="1" fillId="0" borderId="24" xfId="42" applyNumberFormat="1" applyFont="1" applyFill="1" applyBorder="1" applyAlignment="1">
      <alignment horizontal="center" vertical="top"/>
    </xf>
    <xf numFmtId="0" fontId="10" fillId="0" borderId="26" xfId="0" applyFont="1" applyFill="1" applyBorder="1" applyAlignment="1">
      <alignment horizontal="left" vertical="top" wrapText="1"/>
    </xf>
    <xf numFmtId="0" fontId="1" fillId="0" borderId="52" xfId="0" applyFont="1" applyFill="1" applyBorder="1" applyAlignment="1">
      <alignment vertical="top" wrapText="1"/>
    </xf>
    <xf numFmtId="0" fontId="1" fillId="0" borderId="47" xfId="0" applyFont="1" applyFill="1" applyBorder="1" applyAlignment="1">
      <alignment horizontal="center" vertical="top" wrapText="1"/>
    </xf>
    <xf numFmtId="0" fontId="8" fillId="0" borderId="57" xfId="0" applyFont="1" applyFill="1" applyBorder="1" applyAlignment="1">
      <alignment horizontal="center" vertical="top"/>
    </xf>
    <xf numFmtId="0" fontId="8" fillId="0" borderId="59" xfId="0" applyFont="1" applyFill="1" applyBorder="1" applyAlignment="1">
      <alignment horizontal="center" vertical="top"/>
    </xf>
    <xf numFmtId="0" fontId="8" fillId="0" borderId="60" xfId="0" applyFont="1" applyFill="1" applyBorder="1" applyAlignment="1">
      <alignment horizontal="center" vertical="top"/>
    </xf>
    <xf numFmtId="0" fontId="1" fillId="0" borderId="26"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52" xfId="0" applyFont="1" applyFill="1" applyBorder="1" applyAlignment="1">
      <alignment horizontal="left" vertical="top" wrapText="1"/>
    </xf>
    <xf numFmtId="0" fontId="1" fillId="0" borderId="28" xfId="0" applyFont="1" applyFill="1" applyBorder="1" applyAlignment="1">
      <alignment horizontal="center" vertical="top" wrapText="1"/>
    </xf>
    <xf numFmtId="0" fontId="1" fillId="0" borderId="40" xfId="0" applyFont="1" applyFill="1" applyBorder="1" applyAlignment="1">
      <alignment horizontal="center" vertical="top"/>
    </xf>
    <xf numFmtId="0" fontId="19" fillId="0" borderId="22" xfId="0" applyFont="1" applyFill="1" applyBorder="1" applyAlignment="1">
      <alignment horizontal="left" vertical="top" wrapText="1"/>
    </xf>
    <xf numFmtId="0" fontId="19" fillId="0" borderId="48" xfId="0" applyFont="1" applyFill="1" applyBorder="1" applyAlignment="1">
      <alignment horizontal="left" vertical="top" wrapText="1"/>
    </xf>
    <xf numFmtId="190" fontId="1" fillId="0" borderId="46" xfId="0" applyNumberFormat="1" applyFont="1" applyFill="1" applyBorder="1" applyAlignment="1">
      <alignment horizontal="center" vertical="top" wrapText="1"/>
    </xf>
    <xf numFmtId="0" fontId="0" fillId="0" borderId="64" xfId="0" applyFont="1" applyFill="1" applyBorder="1" applyAlignment="1">
      <alignment horizontal="center" wrapText="1"/>
    </xf>
    <xf numFmtId="0" fontId="6" fillId="33" borderId="72"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1" fillId="0" borderId="46" xfId="0" applyFont="1" applyFill="1" applyBorder="1" applyAlignment="1">
      <alignment horizontal="center" vertical="top" wrapText="1"/>
    </xf>
    <xf numFmtId="0" fontId="1" fillId="0" borderId="75" xfId="0" applyFont="1" applyFill="1" applyBorder="1" applyAlignment="1">
      <alignment horizontal="center" vertical="top" wrapText="1"/>
    </xf>
    <xf numFmtId="190" fontId="1" fillId="0" borderId="76" xfId="0" applyNumberFormat="1" applyFont="1" applyFill="1" applyBorder="1" applyAlignment="1">
      <alignment horizontal="right" vertical="top"/>
    </xf>
    <xf numFmtId="190" fontId="1" fillId="0" borderId="51" xfId="0" applyNumberFormat="1" applyFont="1" applyFill="1" applyBorder="1" applyAlignment="1">
      <alignment horizontal="right" vertical="top"/>
    </xf>
    <xf numFmtId="3" fontId="1" fillId="0" borderId="28" xfId="0" applyNumberFormat="1" applyFont="1" applyFill="1" applyBorder="1" applyAlignment="1">
      <alignment horizontal="center" vertical="top"/>
    </xf>
    <xf numFmtId="3" fontId="1" fillId="0" borderId="52" xfId="0" applyNumberFormat="1" applyFont="1" applyFill="1" applyBorder="1" applyAlignment="1">
      <alignment horizontal="center" vertical="top"/>
    </xf>
    <xf numFmtId="190" fontId="1" fillId="0" borderId="23" xfId="0" applyNumberFormat="1" applyFont="1" applyFill="1" applyBorder="1" applyAlignment="1">
      <alignment horizontal="center" vertical="top" wrapText="1"/>
    </xf>
    <xf numFmtId="0" fontId="0" fillId="0" borderId="48" xfId="0" applyFont="1" applyFill="1" applyBorder="1" applyAlignment="1">
      <alignment horizontal="center" wrapText="1"/>
    </xf>
    <xf numFmtId="0" fontId="1" fillId="0" borderId="41"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64" xfId="0" applyFont="1" applyFill="1" applyBorder="1" applyAlignment="1">
      <alignment horizontal="left" vertical="top" wrapText="1"/>
    </xf>
    <xf numFmtId="0" fontId="1" fillId="0" borderId="40" xfId="0" applyFont="1" applyFill="1" applyBorder="1" applyAlignment="1">
      <alignment horizontal="center" vertical="top" wrapText="1"/>
    </xf>
    <xf numFmtId="0" fontId="14" fillId="33" borderId="81" xfId="0" applyFont="1" applyFill="1" applyBorder="1" applyAlignment="1">
      <alignment horizontal="center"/>
    </xf>
    <xf numFmtId="0" fontId="14" fillId="33" borderId="82" xfId="0" applyFont="1" applyFill="1" applyBorder="1" applyAlignment="1">
      <alignment horizontal="center"/>
    </xf>
    <xf numFmtId="0" fontId="14" fillId="33" borderId="83" xfId="0" applyFont="1" applyFill="1" applyBorder="1" applyAlignment="1">
      <alignment horizontal="center"/>
    </xf>
    <xf numFmtId="3" fontId="1" fillId="0" borderId="46" xfId="0" applyNumberFormat="1" applyFont="1" applyFill="1" applyBorder="1" applyAlignment="1">
      <alignment horizontal="center" vertical="top"/>
    </xf>
    <xf numFmtId="3" fontId="1" fillId="0" borderId="64" xfId="0" applyNumberFormat="1" applyFont="1" applyFill="1" applyBorder="1" applyAlignment="1">
      <alignment horizontal="center" vertical="top"/>
    </xf>
    <xf numFmtId="0" fontId="1" fillId="0" borderId="46" xfId="0" applyFont="1" applyFill="1" applyBorder="1" applyAlignment="1">
      <alignment horizontal="center" vertical="top"/>
    </xf>
    <xf numFmtId="0" fontId="1" fillId="0" borderId="75" xfId="0" applyFont="1" applyFill="1" applyBorder="1" applyAlignment="1">
      <alignment horizontal="center" vertical="top"/>
    </xf>
    <xf numFmtId="0" fontId="4" fillId="33" borderId="84" xfId="0" applyFont="1" applyFill="1" applyBorder="1" applyAlignment="1">
      <alignment horizontal="center" vertical="center"/>
    </xf>
    <xf numFmtId="0" fontId="4" fillId="33" borderId="85" xfId="0" applyFont="1" applyFill="1" applyBorder="1" applyAlignment="1">
      <alignment horizontal="center" vertical="center"/>
    </xf>
    <xf numFmtId="0" fontId="4" fillId="33" borderId="84" xfId="0" applyFont="1" applyFill="1" applyBorder="1" applyAlignment="1">
      <alignment horizontal="center" vertical="center" wrapText="1"/>
    </xf>
    <xf numFmtId="0" fontId="4" fillId="33" borderId="86" xfId="0" applyFont="1" applyFill="1" applyBorder="1" applyAlignment="1">
      <alignment horizontal="center" vertical="center" wrapText="1"/>
    </xf>
    <xf numFmtId="0" fontId="4" fillId="33" borderId="87" xfId="0" applyFont="1" applyFill="1" applyBorder="1" applyAlignment="1">
      <alignment horizontal="center" vertical="center"/>
    </xf>
    <xf numFmtId="0" fontId="4" fillId="33" borderId="88" xfId="0" applyFont="1" applyFill="1" applyBorder="1" applyAlignment="1">
      <alignment horizontal="center" vertical="center"/>
    </xf>
    <xf numFmtId="0" fontId="4" fillId="33" borderId="86" xfId="0" applyFont="1" applyFill="1" applyBorder="1" applyAlignment="1">
      <alignment horizontal="center" vertical="center"/>
    </xf>
    <xf numFmtId="0" fontId="1" fillId="0" borderId="23" xfId="0" applyFont="1" applyFill="1" applyBorder="1" applyAlignment="1">
      <alignment horizontal="center" vertical="top"/>
    </xf>
    <xf numFmtId="0" fontId="1" fillId="0" borderId="22"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8" xfId="0" applyFont="1" applyFill="1" applyBorder="1" applyAlignment="1">
      <alignment horizontal="left" vertical="top" wrapText="1"/>
    </xf>
    <xf numFmtId="190" fontId="1" fillId="0" borderId="28" xfId="0" applyNumberFormat="1" applyFont="1" applyFill="1" applyBorder="1" applyAlignment="1">
      <alignment horizontal="center" vertical="top" wrapText="1"/>
    </xf>
    <xf numFmtId="0" fontId="0" fillId="0" borderId="52" xfId="0" applyFont="1" applyFill="1" applyBorder="1" applyAlignment="1">
      <alignment horizontal="center" wrapText="1"/>
    </xf>
    <xf numFmtId="0" fontId="1" fillId="0" borderId="28" xfId="0" applyFont="1" applyFill="1" applyBorder="1" applyAlignment="1">
      <alignment horizontal="center" vertical="top"/>
    </xf>
    <xf numFmtId="189" fontId="1" fillId="0" borderId="46" xfId="0" applyNumberFormat="1" applyFont="1" applyFill="1" applyBorder="1" applyAlignment="1">
      <alignment horizontal="right" vertical="top"/>
    </xf>
    <xf numFmtId="189" fontId="1" fillId="0" borderId="64" xfId="0" applyNumberFormat="1" applyFont="1" applyFill="1" applyBorder="1" applyAlignment="1">
      <alignment horizontal="right" vertical="top"/>
    </xf>
    <xf numFmtId="3" fontId="1" fillId="0" borderId="23" xfId="0" applyNumberFormat="1" applyFont="1" applyFill="1" applyBorder="1" applyAlignment="1">
      <alignment horizontal="center" vertical="top"/>
    </xf>
    <xf numFmtId="3" fontId="1" fillId="0" borderId="48" xfId="0" applyNumberFormat="1" applyFont="1" applyFill="1" applyBorder="1" applyAlignment="1">
      <alignment horizontal="center" vertical="top"/>
    </xf>
    <xf numFmtId="0" fontId="1" fillId="0" borderId="22" xfId="0" applyFont="1" applyFill="1" applyBorder="1" applyAlignment="1">
      <alignment horizontal="left" vertical="top"/>
    </xf>
    <xf numFmtId="0" fontId="1" fillId="0" borderId="0" xfId="0" applyFont="1" applyFill="1" applyBorder="1" applyAlignment="1">
      <alignment horizontal="left" vertical="top"/>
    </xf>
    <xf numFmtId="0" fontId="1" fillId="0" borderId="48" xfId="0" applyFont="1" applyFill="1" applyBorder="1" applyAlignment="1">
      <alignment horizontal="left" vertical="top"/>
    </xf>
    <xf numFmtId="0" fontId="8" fillId="0" borderId="72" xfId="0" applyFont="1" applyFill="1" applyBorder="1" applyAlignment="1">
      <alignment horizontal="center" vertical="top" wrapText="1"/>
    </xf>
    <xf numFmtId="0" fontId="8" fillId="0" borderId="73" xfId="0" applyFont="1" applyFill="1" applyBorder="1" applyAlignment="1">
      <alignment horizontal="center" vertical="top" wrapText="1"/>
    </xf>
    <xf numFmtId="0" fontId="8" fillId="0" borderId="74" xfId="0" applyFont="1" applyFill="1" applyBorder="1" applyAlignment="1">
      <alignment horizontal="center" vertical="top" wrapText="1"/>
    </xf>
    <xf numFmtId="197" fontId="1" fillId="0" borderId="23" xfId="42" applyNumberFormat="1" applyFont="1" applyFill="1" applyBorder="1" applyAlignment="1">
      <alignment horizontal="center" vertical="center"/>
    </xf>
    <xf numFmtId="197" fontId="1" fillId="0" borderId="48" xfId="42" applyNumberFormat="1" applyFont="1" applyFill="1" applyBorder="1" applyAlignment="1">
      <alignment horizontal="center" vertical="center"/>
    </xf>
    <xf numFmtId="0" fontId="1" fillId="0" borderId="76" xfId="0" applyFont="1" applyFill="1" applyBorder="1" applyAlignment="1">
      <alignment horizontal="center" vertical="top"/>
    </xf>
    <xf numFmtId="0" fontId="1" fillId="0" borderId="89" xfId="0" applyFont="1" applyFill="1" applyBorder="1" applyAlignment="1">
      <alignment horizontal="center" vertical="top"/>
    </xf>
    <xf numFmtId="0" fontId="4" fillId="0" borderId="8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190" fontId="1" fillId="0" borderId="23" xfId="0" applyNumberFormat="1" applyFont="1" applyFill="1" applyBorder="1" applyAlignment="1">
      <alignment vertical="center"/>
    </xf>
    <xf numFmtId="190" fontId="1" fillId="0" borderId="48" xfId="0" applyNumberFormat="1" applyFont="1" applyFill="1" applyBorder="1" applyAlignment="1">
      <alignment vertical="center"/>
    </xf>
    <xf numFmtId="190" fontId="1" fillId="0" borderId="23" xfId="0" applyNumberFormat="1" applyFont="1" applyFill="1" applyBorder="1" applyAlignment="1">
      <alignment vertical="top"/>
    </xf>
    <xf numFmtId="190" fontId="1" fillId="0" borderId="48" xfId="0" applyNumberFormat="1" applyFont="1" applyFill="1" applyBorder="1" applyAlignment="1">
      <alignment vertical="top"/>
    </xf>
    <xf numFmtId="0" fontId="12" fillId="0" borderId="23"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 fillId="0" borderId="22" xfId="0" applyFont="1" applyFill="1" applyBorder="1" applyAlignment="1">
      <alignment horizontal="left" vertical="top" indent="2"/>
    </xf>
    <xf numFmtId="0" fontId="1" fillId="0" borderId="0" xfId="0" applyFont="1" applyFill="1" applyBorder="1" applyAlignment="1">
      <alignment horizontal="left" vertical="top" indent="2"/>
    </xf>
    <xf numFmtId="0" fontId="1" fillId="0" borderId="48" xfId="0" applyFont="1" applyFill="1" applyBorder="1" applyAlignment="1">
      <alignment horizontal="left" vertical="top" indent="2"/>
    </xf>
    <xf numFmtId="0" fontId="76" fillId="0" borderId="23" xfId="0" applyFont="1" applyFill="1" applyBorder="1" applyAlignment="1">
      <alignment horizontal="center"/>
    </xf>
    <xf numFmtId="0" fontId="76" fillId="0" borderId="47" xfId="0" applyFont="1" applyFill="1" applyBorder="1" applyAlignment="1">
      <alignment horizontal="center"/>
    </xf>
    <xf numFmtId="0" fontId="76" fillId="0" borderId="28" xfId="0" applyFont="1" applyFill="1" applyBorder="1" applyAlignment="1">
      <alignment horizontal="center"/>
    </xf>
    <xf numFmtId="0" fontId="76" fillId="0" borderId="40" xfId="0" applyFont="1" applyFill="1" applyBorder="1" applyAlignment="1">
      <alignment horizontal="center"/>
    </xf>
    <xf numFmtId="0" fontId="8" fillId="33" borderId="57" xfId="0" applyFont="1" applyFill="1" applyBorder="1" applyAlignment="1">
      <alignment horizontal="center" vertical="center" wrapText="1"/>
    </xf>
    <xf numFmtId="0" fontId="8" fillId="33" borderId="58" xfId="0" applyFont="1" applyFill="1" applyBorder="1" applyAlignment="1">
      <alignment horizontal="center" vertical="center"/>
    </xf>
    <xf numFmtId="0" fontId="1" fillId="0" borderId="26" xfId="0" applyFont="1" applyFill="1" applyBorder="1" applyAlignment="1">
      <alignment horizontal="left" vertical="top" wrapText="1" indent="1"/>
    </xf>
    <xf numFmtId="0" fontId="1" fillId="0" borderId="27" xfId="0" applyFont="1" applyFill="1" applyBorder="1" applyAlignment="1">
      <alignment horizontal="left" vertical="top" wrapText="1" indent="1"/>
    </xf>
    <xf numFmtId="0" fontId="1" fillId="0" borderId="52" xfId="0" applyFont="1" applyFill="1" applyBorder="1" applyAlignment="1">
      <alignment horizontal="left" vertical="top" wrapText="1" indent="1"/>
    </xf>
    <xf numFmtId="0" fontId="73" fillId="33" borderId="23" xfId="0" applyFont="1" applyFill="1" applyBorder="1" applyAlignment="1">
      <alignment horizontal="left" vertical="center" indent="1"/>
    </xf>
    <xf numFmtId="0" fontId="72" fillId="33" borderId="48" xfId="0" applyFont="1" applyFill="1" applyBorder="1" applyAlignment="1">
      <alignmen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8" fillId="0" borderId="41"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9" xfId="0" applyFont="1" applyFill="1" applyBorder="1" applyAlignment="1">
      <alignment horizontal="left" vertical="top" wrapText="1"/>
    </xf>
    <xf numFmtId="0" fontId="1" fillId="0" borderId="22" xfId="0" applyFont="1" applyFill="1" applyBorder="1" applyAlignment="1">
      <alignment horizontal="left" vertical="top" wrapText="1" indent="1"/>
    </xf>
    <xf numFmtId="0" fontId="1" fillId="0" borderId="0" xfId="0" applyFont="1" applyFill="1" applyBorder="1" applyAlignment="1">
      <alignment horizontal="left" vertical="top" wrapText="1" indent="1"/>
    </xf>
    <xf numFmtId="0" fontId="1" fillId="0" borderId="48" xfId="0" applyFont="1" applyFill="1" applyBorder="1" applyAlignment="1">
      <alignment horizontal="left" vertical="top" wrapText="1" indent="1"/>
    </xf>
    <xf numFmtId="0" fontId="73" fillId="33" borderId="28" xfId="0" applyFont="1" applyFill="1" applyBorder="1" applyAlignment="1">
      <alignment horizontal="left" vertical="center" indent="1"/>
    </xf>
    <xf numFmtId="0" fontId="72" fillId="33" borderId="52" xfId="0" applyFont="1" applyFill="1" applyBorder="1" applyAlignment="1">
      <alignment vertical="center"/>
    </xf>
    <xf numFmtId="0" fontId="1" fillId="0" borderId="22" xfId="0" applyFont="1" applyFill="1" applyBorder="1" applyAlignment="1">
      <alignment horizontal="left"/>
    </xf>
    <xf numFmtId="0" fontId="1" fillId="0" borderId="0" xfId="0" applyFont="1" applyFill="1" applyBorder="1" applyAlignment="1">
      <alignment horizontal="left"/>
    </xf>
    <xf numFmtId="3" fontId="1" fillId="0" borderId="23" xfId="42" applyNumberFormat="1" applyFont="1" applyFill="1" applyBorder="1" applyAlignment="1">
      <alignment horizontal="center" vertical="top"/>
    </xf>
    <xf numFmtId="0" fontId="1" fillId="0" borderId="48" xfId="42" applyNumberFormat="1" applyFont="1" applyFill="1" applyBorder="1" applyAlignment="1">
      <alignment horizontal="center" vertical="top"/>
    </xf>
    <xf numFmtId="0" fontId="76" fillId="0" borderId="48" xfId="0" applyFont="1" applyFill="1" applyBorder="1" applyAlignment="1">
      <alignment horizontal="center"/>
    </xf>
    <xf numFmtId="0" fontId="1" fillId="0" borderId="48" xfId="0" applyFont="1" applyFill="1" applyBorder="1" applyAlignment="1">
      <alignment horizontal="center" vertical="top"/>
    </xf>
    <xf numFmtId="0" fontId="8" fillId="33" borderId="46" xfId="0" applyFont="1" applyFill="1" applyBorder="1" applyAlignment="1">
      <alignment horizontal="center" vertical="center"/>
    </xf>
    <xf numFmtId="0" fontId="8" fillId="33" borderId="64" xfId="0" applyFont="1" applyFill="1" applyBorder="1" applyAlignment="1">
      <alignment horizontal="center" vertical="center"/>
    </xf>
    <xf numFmtId="0" fontId="1" fillId="0" borderId="22" xfId="0" applyFont="1" applyFill="1" applyBorder="1" applyAlignment="1">
      <alignment horizontal="left" vertical="top" wrapText="1" indent="3"/>
    </xf>
    <xf numFmtId="0" fontId="1" fillId="0" borderId="0" xfId="0" applyFont="1" applyFill="1" applyBorder="1" applyAlignment="1">
      <alignment horizontal="left" vertical="top" wrapText="1" indent="3"/>
    </xf>
    <xf numFmtId="0" fontId="8" fillId="33" borderId="75" xfId="0" applyFont="1" applyFill="1" applyBorder="1" applyAlignment="1">
      <alignment horizontal="center" vertical="center"/>
    </xf>
    <xf numFmtId="0" fontId="8" fillId="33" borderId="41" xfId="0" applyFont="1" applyFill="1" applyBorder="1" applyAlignment="1">
      <alignment horizontal="center" vertical="center"/>
    </xf>
    <xf numFmtId="0" fontId="8" fillId="33" borderId="4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48" xfId="0" applyFont="1" applyFill="1" applyBorder="1" applyAlignment="1">
      <alignment horizontal="center" vertical="center"/>
    </xf>
    <xf numFmtId="3" fontId="1" fillId="0" borderId="23" xfId="42" applyNumberFormat="1" applyFont="1" applyFill="1" applyBorder="1" applyAlignment="1">
      <alignment horizontal="center" vertical="center"/>
    </xf>
    <xf numFmtId="0" fontId="1" fillId="0" borderId="48" xfId="42" applyNumberFormat="1" applyFont="1" applyFill="1" applyBorder="1" applyAlignment="1">
      <alignment horizontal="center" vertical="center"/>
    </xf>
    <xf numFmtId="0" fontId="8" fillId="33" borderId="80" xfId="0" applyFont="1" applyFill="1" applyBorder="1" applyAlignment="1">
      <alignment horizontal="center" vertical="center" wrapText="1"/>
    </xf>
    <xf numFmtId="0" fontId="8" fillId="33" borderId="59" xfId="0" applyFont="1" applyFill="1" applyBorder="1" applyAlignment="1">
      <alignment horizontal="center" vertical="center" wrapText="1"/>
    </xf>
    <xf numFmtId="0" fontId="8" fillId="33" borderId="58" xfId="0" applyFont="1" applyFill="1" applyBorder="1" applyAlignment="1">
      <alignment horizontal="center" vertical="center" wrapText="1"/>
    </xf>
    <xf numFmtId="0" fontId="1" fillId="0" borderId="0" xfId="0" applyFont="1" applyFill="1" applyBorder="1" applyAlignment="1">
      <alignment horizontal="left" vertical="top" indent="1"/>
    </xf>
    <xf numFmtId="0" fontId="1" fillId="0" borderId="38" xfId="0" applyFont="1" applyFill="1" applyBorder="1" applyAlignment="1">
      <alignment horizontal="left" vertical="top" wrapText="1" indent="1"/>
    </xf>
    <xf numFmtId="0" fontId="1" fillId="0" borderId="24" xfId="0" applyFont="1" applyFill="1" applyBorder="1" applyAlignment="1">
      <alignment horizontal="left" vertical="top" wrapText="1" indent="1"/>
    </xf>
    <xf numFmtId="0" fontId="1" fillId="0" borderId="26" xfId="0" applyFont="1" applyFill="1" applyBorder="1" applyAlignment="1">
      <alignment horizontal="left" vertical="top" indent="1"/>
    </xf>
    <xf numFmtId="0" fontId="1" fillId="0" borderId="52" xfId="0" applyFont="1" applyFill="1" applyBorder="1" applyAlignment="1">
      <alignment horizontal="left" vertical="top" indent="1"/>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40" xfId="0" applyFont="1" applyFill="1" applyBorder="1" applyAlignment="1">
      <alignment horizontal="center" vertical="center"/>
    </xf>
    <xf numFmtId="0" fontId="1" fillId="0" borderId="26" xfId="0" applyFont="1" applyFill="1" applyBorder="1" applyAlignment="1">
      <alignment horizontal="left"/>
    </xf>
    <xf numFmtId="0" fontId="1" fillId="0" borderId="27" xfId="0" applyFont="1" applyFill="1" applyBorder="1" applyAlignment="1">
      <alignment horizontal="left"/>
    </xf>
    <xf numFmtId="0" fontId="8" fillId="0" borderId="16" xfId="0" applyFont="1" applyFill="1" applyBorder="1" applyAlignment="1">
      <alignment vertical="top" wrapText="1"/>
    </xf>
    <xf numFmtId="0" fontId="8" fillId="0" borderId="19" xfId="0" applyFont="1" applyFill="1" applyBorder="1" applyAlignment="1">
      <alignment vertical="top" wrapText="1"/>
    </xf>
    <xf numFmtId="0" fontId="8" fillId="0" borderId="80" xfId="0" applyFont="1" applyFill="1" applyBorder="1" applyAlignment="1">
      <alignment horizontal="center" vertical="top" wrapText="1"/>
    </xf>
    <xf numFmtId="0" fontId="1" fillId="0" borderId="58" xfId="0" applyFont="1" applyFill="1" applyBorder="1" applyAlignment="1">
      <alignment horizontal="center" vertical="top" wrapText="1"/>
    </xf>
    <xf numFmtId="0" fontId="8" fillId="0" borderId="77"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67" xfId="0" applyFont="1" applyFill="1" applyBorder="1" applyAlignment="1">
      <alignment horizontal="center" vertical="center" wrapText="1"/>
    </xf>
    <xf numFmtId="192" fontId="12" fillId="0" borderId="23" xfId="0" applyNumberFormat="1"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54" xfId="0" applyFont="1" applyFill="1" applyBorder="1" applyAlignment="1">
      <alignment horizontal="center" vertical="center" wrapText="1"/>
    </xf>
    <xf numFmtId="196" fontId="11" fillId="0" borderId="23" xfId="0" applyNumberFormat="1" applyFont="1" applyFill="1" applyBorder="1" applyAlignment="1" quotePrefix="1">
      <alignment horizontal="center" vertical="top"/>
    </xf>
    <xf numFmtId="196" fontId="11" fillId="0" borderId="48" xfId="0" applyNumberFormat="1" applyFont="1" applyFill="1" applyBorder="1" applyAlignment="1">
      <alignment horizontal="center" vertical="top"/>
    </xf>
    <xf numFmtId="0" fontId="8" fillId="0" borderId="58" xfId="0" applyFont="1" applyFill="1" applyBorder="1" applyAlignment="1">
      <alignment horizontal="center" vertical="top"/>
    </xf>
    <xf numFmtId="0" fontId="1" fillId="0" borderId="23" xfId="0" applyFont="1" applyFill="1" applyBorder="1" applyAlignment="1">
      <alignment horizontal="center" vertical="center" wrapText="1"/>
    </xf>
    <xf numFmtId="0" fontId="1" fillId="0" borderId="47" xfId="0" applyFont="1" applyFill="1" applyBorder="1" applyAlignment="1">
      <alignment horizontal="center" vertical="center" wrapText="1"/>
    </xf>
    <xf numFmtId="196" fontId="11" fillId="0" borderId="23" xfId="0" applyNumberFormat="1" applyFont="1" applyFill="1" applyBorder="1" applyAlignment="1">
      <alignment horizontal="center" vertical="top"/>
    </xf>
    <xf numFmtId="0" fontId="1" fillId="0" borderId="48" xfId="0" applyFont="1" applyFill="1" applyBorder="1" applyAlignment="1">
      <alignment horizontal="left" vertical="top" wrapText="1" indent="3"/>
    </xf>
    <xf numFmtId="184" fontId="1" fillId="0" borderId="23" xfId="42" applyNumberFormat="1" applyFont="1" applyFill="1" applyBorder="1" applyAlignment="1">
      <alignment horizontal="center" vertical="top"/>
    </xf>
    <xf numFmtId="184" fontId="1" fillId="0" borderId="48" xfId="42" applyNumberFormat="1" applyFont="1" applyFill="1" applyBorder="1" applyAlignment="1">
      <alignment horizontal="center" vertical="top"/>
    </xf>
    <xf numFmtId="184" fontId="1" fillId="0" borderId="23" xfId="42" applyNumberFormat="1" applyFont="1" applyFill="1" applyBorder="1" applyAlignment="1">
      <alignment horizontal="center" vertical="center"/>
    </xf>
    <xf numFmtId="184" fontId="1" fillId="0" borderId="48" xfId="42" applyNumberFormat="1" applyFont="1" applyFill="1" applyBorder="1" applyAlignment="1">
      <alignment horizontal="center" vertical="center"/>
    </xf>
    <xf numFmtId="0" fontId="8" fillId="0" borderId="90" xfId="0" applyFont="1" applyFill="1" applyBorder="1" applyAlignment="1">
      <alignment horizontal="center" vertical="center" wrapText="1"/>
    </xf>
    <xf numFmtId="0" fontId="8" fillId="0" borderId="63" xfId="0" applyFont="1" applyFill="1" applyBorder="1" applyAlignment="1">
      <alignment horizontal="center" vertical="center"/>
    </xf>
    <xf numFmtId="0" fontId="8" fillId="0" borderId="24" xfId="0" applyFont="1" applyFill="1" applyBorder="1" applyAlignment="1">
      <alignment horizontal="center" vertical="center"/>
    </xf>
    <xf numFmtId="0" fontId="1" fillId="0" borderId="27" xfId="0" applyFont="1" applyFill="1" applyBorder="1" applyAlignment="1">
      <alignment vertical="top" wrapText="1"/>
    </xf>
    <xf numFmtId="0" fontId="1" fillId="0" borderId="0" xfId="0" applyFont="1" applyFill="1" applyBorder="1" applyAlignment="1">
      <alignment wrapText="1"/>
    </xf>
    <xf numFmtId="0" fontId="1" fillId="0" borderId="48" xfId="0" applyFont="1" applyFill="1" applyBorder="1" applyAlignment="1">
      <alignment wrapText="1"/>
    </xf>
    <xf numFmtId="0" fontId="8" fillId="0" borderId="44" xfId="0" applyFont="1" applyFill="1" applyBorder="1" applyAlignment="1">
      <alignment horizontal="center" vertical="center"/>
    </xf>
    <xf numFmtId="0" fontId="8" fillId="0" borderId="25" xfId="0" applyFont="1" applyFill="1" applyBorder="1" applyAlignment="1">
      <alignment horizontal="center" vertical="center"/>
    </xf>
    <xf numFmtId="0" fontId="1" fillId="0" borderId="29" xfId="0" applyFont="1" applyFill="1" applyBorder="1" applyAlignment="1">
      <alignment horizontal="left" vertical="top" wrapText="1" inden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75"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22" xfId="0" applyFont="1" applyFill="1" applyBorder="1" applyAlignment="1">
      <alignment horizontal="left" vertical="center" wrapText="1" indent="1"/>
    </xf>
    <xf numFmtId="0" fontId="1" fillId="0" borderId="48" xfId="0" applyFont="1" applyFill="1" applyBorder="1" applyAlignment="1">
      <alignment horizontal="left" vertical="center" wrapText="1" indent="1"/>
    </xf>
    <xf numFmtId="0" fontId="1" fillId="0" borderId="28"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quotePrefix="1">
      <alignment horizontal="left" vertical="top" wrapText="1"/>
    </xf>
    <xf numFmtId="0" fontId="1" fillId="0" borderId="64" xfId="0" applyFont="1" applyFill="1" applyBorder="1" applyAlignment="1" quotePrefix="1">
      <alignment horizontal="left" vertical="top" wrapText="1"/>
    </xf>
    <xf numFmtId="0" fontId="1" fillId="0" borderId="22" xfId="0" applyFont="1" applyFill="1" applyBorder="1" applyAlignment="1" quotePrefix="1">
      <alignment horizontal="left" vertical="top" wrapText="1"/>
    </xf>
    <xf numFmtId="0" fontId="1" fillId="0" borderId="48" xfId="0" applyFont="1" applyFill="1" applyBorder="1" applyAlignment="1" quotePrefix="1">
      <alignment horizontal="left" vertical="top" wrapText="1"/>
    </xf>
    <xf numFmtId="0" fontId="8" fillId="0" borderId="41" xfId="0" applyFont="1" applyFill="1" applyBorder="1" applyAlignment="1">
      <alignment horizontal="center" vertical="center" wrapText="1"/>
    </xf>
    <xf numFmtId="0" fontId="1" fillId="0" borderId="75" xfId="0" applyFont="1" applyFill="1" applyBorder="1" applyAlignment="1">
      <alignment wrapText="1"/>
    </xf>
    <xf numFmtId="0" fontId="8" fillId="0" borderId="90"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7" xfId="0" applyFont="1" applyFill="1" applyBorder="1" applyAlignment="1" quotePrefix="1">
      <alignment horizontal="center" vertical="center"/>
    </xf>
    <xf numFmtId="0" fontId="1" fillId="0" borderId="79" xfId="0" applyFont="1" applyFill="1" applyBorder="1" applyAlignment="1">
      <alignment/>
    </xf>
    <xf numFmtId="0" fontId="8" fillId="0" borderId="41" xfId="0" applyFont="1" applyFill="1" applyBorder="1" applyAlignment="1">
      <alignment horizontal="left" vertical="center"/>
    </xf>
    <xf numFmtId="0" fontId="8" fillId="0" borderId="64" xfId="0" applyFont="1" applyFill="1" applyBorder="1" applyAlignment="1">
      <alignment horizontal="left" vertical="center"/>
    </xf>
    <xf numFmtId="0" fontId="1" fillId="0" borderId="45" xfId="0" applyFont="1" applyFill="1" applyBorder="1" applyAlignment="1">
      <alignment horizontal="left" vertical="center" wrapText="1" indent="1"/>
    </xf>
    <xf numFmtId="0" fontId="1" fillId="0" borderId="42" xfId="0" applyFont="1" applyFill="1" applyBorder="1" applyAlignment="1">
      <alignment horizontal="left" vertical="center" wrapText="1" indent="1"/>
    </xf>
    <xf numFmtId="0" fontId="1" fillId="0" borderId="38" xfId="0" applyFont="1" applyFill="1" applyBorder="1" applyAlignment="1">
      <alignment horizontal="left" vertical="center" wrapText="1" indent="1"/>
    </xf>
    <xf numFmtId="0" fontId="1" fillId="0" borderId="24" xfId="0" applyFont="1" applyFill="1" applyBorder="1" applyAlignment="1">
      <alignment horizontal="left" vertical="center" wrapText="1" indent="1"/>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7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7" xfId="0" applyFont="1" applyFill="1" applyBorder="1" applyAlignment="1">
      <alignment horizontal="center" vertical="center"/>
    </xf>
    <xf numFmtId="0" fontId="8" fillId="0" borderId="78" xfId="0" applyFont="1" applyFill="1" applyBorder="1" applyAlignment="1" quotePrefix="1">
      <alignment horizontal="center" vertical="center"/>
    </xf>
    <xf numFmtId="0" fontId="1" fillId="0" borderId="78" xfId="0" applyFont="1" applyFill="1" applyBorder="1" applyAlignment="1">
      <alignment/>
    </xf>
    <xf numFmtId="0" fontId="1" fillId="0" borderId="43" xfId="0" applyFont="1" applyFill="1" applyBorder="1" applyAlignment="1">
      <alignment vertical="center"/>
    </xf>
    <xf numFmtId="0" fontId="1" fillId="0" borderId="75" xfId="0" applyFont="1" applyFill="1" applyBorder="1" applyAlignment="1">
      <alignment vertical="center"/>
    </xf>
    <xf numFmtId="0" fontId="8" fillId="0" borderId="32" xfId="0" applyFont="1" applyFill="1" applyBorder="1" applyAlignment="1" quotePrefix="1">
      <alignment horizontal="center" vertical="center"/>
    </xf>
    <xf numFmtId="0" fontId="8" fillId="0" borderId="91" xfId="0" applyFont="1" applyFill="1" applyBorder="1" applyAlignment="1" quotePrefix="1">
      <alignment horizontal="center" vertical="center"/>
    </xf>
    <xf numFmtId="0" fontId="8" fillId="0" borderId="38"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55" xfId="0" applyFont="1" applyFill="1" applyBorder="1" applyAlignment="1">
      <alignment horizontal="center" vertical="center"/>
    </xf>
    <xf numFmtId="0" fontId="6" fillId="0" borderId="63" xfId="0" applyFont="1" applyFill="1" applyBorder="1" applyAlignment="1">
      <alignment horizontal="center" vertical="center"/>
    </xf>
    <xf numFmtId="0" fontId="8" fillId="0" borderId="46"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74" xfId="0" applyFont="1" applyFill="1" applyBorder="1" applyAlignment="1">
      <alignment horizontal="center" vertical="center"/>
    </xf>
    <xf numFmtId="0" fontId="9" fillId="33" borderId="0" xfId="0" applyFont="1" applyFill="1" applyBorder="1" applyAlignment="1">
      <alignment vertical="top" wrapText="1"/>
    </xf>
    <xf numFmtId="0" fontId="0" fillId="33" borderId="0" xfId="0" applyFill="1" applyBorder="1" applyAlignment="1">
      <alignment vertical="top" wrapText="1"/>
    </xf>
    <xf numFmtId="0" fontId="1" fillId="0" borderId="0" xfId="0" applyFont="1" applyFill="1" applyBorder="1" applyAlignment="1">
      <alignment horizontal="left" vertical="center" wrapText="1" indent="1"/>
    </xf>
    <xf numFmtId="0" fontId="1" fillId="0" borderId="0" xfId="0" applyFont="1" applyFill="1" applyBorder="1" applyAlignment="1">
      <alignment horizontal="left" wrapText="1"/>
    </xf>
    <xf numFmtId="0" fontId="1" fillId="0" borderId="48" xfId="0" applyFont="1" applyFill="1" applyBorder="1" applyAlignment="1">
      <alignment horizontal="left" wrapText="1"/>
    </xf>
    <xf numFmtId="0" fontId="1" fillId="0" borderId="48" xfId="0" applyFont="1" applyFill="1" applyBorder="1" applyAlignment="1">
      <alignment horizontal="center" vertical="center"/>
    </xf>
    <xf numFmtId="0" fontId="1" fillId="0" borderId="27" xfId="0" applyFont="1" applyFill="1" applyBorder="1" applyAlignment="1">
      <alignment horizontal="center" vertical="center"/>
    </xf>
    <xf numFmtId="0" fontId="6" fillId="0" borderId="72" xfId="0" applyFont="1" applyFill="1" applyBorder="1" applyAlignment="1">
      <alignment horizontal="center"/>
    </xf>
    <xf numFmtId="0" fontId="24" fillId="0" borderId="73" xfId="0" applyFont="1" applyFill="1" applyBorder="1" applyAlignment="1">
      <alignment/>
    </xf>
    <xf numFmtId="0" fontId="24" fillId="0" borderId="74" xfId="0" applyFont="1" applyFill="1" applyBorder="1" applyAlignment="1">
      <alignment/>
    </xf>
    <xf numFmtId="0" fontId="15" fillId="33" borderId="0" xfId="0" applyFont="1" applyFill="1" applyBorder="1" applyAlignment="1">
      <alignment horizontal="left" vertical="top" wrapText="1"/>
    </xf>
    <xf numFmtId="0" fontId="8" fillId="0" borderId="9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91" xfId="0" applyFont="1" applyFill="1" applyBorder="1" applyAlignment="1">
      <alignment horizontal="center" vertical="center"/>
    </xf>
    <xf numFmtId="0" fontId="15" fillId="33" borderId="0" xfId="0" applyFont="1" applyFill="1" applyAlignment="1">
      <alignment horizontal="left" vertical="center" wrapText="1"/>
    </xf>
    <xf numFmtId="0" fontId="77" fillId="43" borderId="22" xfId="0" applyFont="1" applyFill="1" applyBorder="1" applyAlignment="1">
      <alignment horizontal="center" vertical="center"/>
    </xf>
    <xf numFmtId="0" fontId="77" fillId="44" borderId="0" xfId="0" applyFont="1" applyFill="1" applyBorder="1" applyAlignment="1">
      <alignment horizontal="center" vertical="center"/>
    </xf>
    <xf numFmtId="0" fontId="77" fillId="45" borderId="47" xfId="0" applyFont="1" applyFill="1" applyBorder="1" applyAlignment="1">
      <alignment horizontal="center" vertical="center"/>
    </xf>
    <xf numFmtId="0" fontId="78" fillId="46" borderId="22" xfId="0" applyFont="1" applyFill="1" applyBorder="1" applyAlignment="1">
      <alignment horizontal="center" vertical="center"/>
    </xf>
    <xf numFmtId="0" fontId="78" fillId="47" borderId="0" xfId="0" applyFont="1" applyFill="1" applyBorder="1" applyAlignment="1">
      <alignment horizontal="center" vertical="center"/>
    </xf>
    <xf numFmtId="0" fontId="78" fillId="48" borderId="47" xfId="0" applyFont="1" applyFill="1" applyBorder="1" applyAlignment="1">
      <alignment horizontal="center" vertical="center"/>
    </xf>
    <xf numFmtId="0" fontId="0" fillId="49" borderId="72" xfId="0" applyFont="1" applyFill="1" applyBorder="1" applyAlignment="1">
      <alignment horizontal="center" vertical="center"/>
    </xf>
    <xf numFmtId="0" fontId="0" fillId="50" borderId="73" xfId="0" applyFont="1" applyFill="1" applyBorder="1" applyAlignment="1">
      <alignment horizontal="center" vertical="center"/>
    </xf>
    <xf numFmtId="0" fontId="0" fillId="51" borderId="74"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4</xdr:row>
      <xdr:rowOff>180975</xdr:rowOff>
    </xdr:from>
    <xdr:to>
      <xdr:col>4</xdr:col>
      <xdr:colOff>0</xdr:colOff>
      <xdr:row>6</xdr:row>
      <xdr:rowOff>0</xdr:rowOff>
    </xdr:to>
    <xdr:sp>
      <xdr:nvSpPr>
        <xdr:cNvPr id="1" name="Rectangle 6"/>
        <xdr:cNvSpPr>
          <a:spLocks/>
        </xdr:cNvSpPr>
      </xdr:nvSpPr>
      <xdr:spPr>
        <a:xfrm>
          <a:off x="5915025" y="828675"/>
          <a:ext cx="11430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1047750</xdr:colOff>
      <xdr:row>0</xdr:row>
      <xdr:rowOff>85725</xdr:rowOff>
    </xdr:from>
    <xdr:to>
      <xdr:col>4</xdr:col>
      <xdr:colOff>0</xdr:colOff>
      <xdr:row>3</xdr:row>
      <xdr:rowOff>76200</xdr:rowOff>
    </xdr:to>
    <xdr:sp>
      <xdr:nvSpPr>
        <xdr:cNvPr id="2" name="Rectangle 7"/>
        <xdr:cNvSpPr>
          <a:spLocks/>
        </xdr:cNvSpPr>
      </xdr:nvSpPr>
      <xdr:spPr>
        <a:xfrm>
          <a:off x="5448300" y="85725"/>
          <a:ext cx="160972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1133475</xdr:colOff>
      <xdr:row>0</xdr:row>
      <xdr:rowOff>85725</xdr:rowOff>
    </xdr:from>
    <xdr:to>
      <xdr:col>4</xdr:col>
      <xdr:colOff>0</xdr:colOff>
      <xdr:row>6</xdr:row>
      <xdr:rowOff>0</xdr:rowOff>
    </xdr:to>
    <xdr:sp>
      <xdr:nvSpPr>
        <xdr:cNvPr id="3" name="Rectangle 8"/>
        <xdr:cNvSpPr>
          <a:spLocks/>
        </xdr:cNvSpPr>
      </xdr:nvSpPr>
      <xdr:spPr>
        <a:xfrm>
          <a:off x="5534025" y="85725"/>
          <a:ext cx="15240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69</xdr:row>
      <xdr:rowOff>0</xdr:rowOff>
    </xdr:from>
    <xdr:to>
      <xdr:col>2</xdr:col>
      <xdr:colOff>342900</xdr:colOff>
      <xdr:row>69</xdr:row>
      <xdr:rowOff>0</xdr:rowOff>
    </xdr:to>
    <xdr:sp>
      <xdr:nvSpPr>
        <xdr:cNvPr id="4" name="Rectangle 28"/>
        <xdr:cNvSpPr>
          <a:spLocks/>
        </xdr:cNvSpPr>
      </xdr:nvSpPr>
      <xdr:spPr>
        <a:xfrm>
          <a:off x="3733800" y="10458450"/>
          <a:ext cx="10096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1266825</xdr:colOff>
      <xdr:row>69</xdr:row>
      <xdr:rowOff>0</xdr:rowOff>
    </xdr:from>
    <xdr:to>
      <xdr:col>2</xdr:col>
      <xdr:colOff>1200150</xdr:colOff>
      <xdr:row>69</xdr:row>
      <xdr:rowOff>0</xdr:rowOff>
    </xdr:to>
    <xdr:sp>
      <xdr:nvSpPr>
        <xdr:cNvPr id="5" name="Rectangle 29"/>
        <xdr:cNvSpPr>
          <a:spLocks/>
        </xdr:cNvSpPr>
      </xdr:nvSpPr>
      <xdr:spPr>
        <a:xfrm>
          <a:off x="4276725" y="10458450"/>
          <a:ext cx="13239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69</xdr:row>
      <xdr:rowOff>0</xdr:rowOff>
    </xdr:from>
    <xdr:to>
      <xdr:col>0</xdr:col>
      <xdr:colOff>952500</xdr:colOff>
      <xdr:row>69</xdr:row>
      <xdr:rowOff>0</xdr:rowOff>
    </xdr:to>
    <xdr:sp>
      <xdr:nvSpPr>
        <xdr:cNvPr id="6" name="Rectangle 30"/>
        <xdr:cNvSpPr>
          <a:spLocks/>
        </xdr:cNvSpPr>
      </xdr:nvSpPr>
      <xdr:spPr>
        <a:xfrm>
          <a:off x="866775" y="1045845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69</xdr:row>
      <xdr:rowOff>0</xdr:rowOff>
    </xdr:from>
    <xdr:to>
      <xdr:col>2</xdr:col>
      <xdr:colOff>342900</xdr:colOff>
      <xdr:row>69</xdr:row>
      <xdr:rowOff>0</xdr:rowOff>
    </xdr:to>
    <xdr:sp>
      <xdr:nvSpPr>
        <xdr:cNvPr id="7" name="Rectangle 31"/>
        <xdr:cNvSpPr>
          <a:spLocks/>
        </xdr:cNvSpPr>
      </xdr:nvSpPr>
      <xdr:spPr>
        <a:xfrm>
          <a:off x="3733800" y="10458450"/>
          <a:ext cx="10096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63</xdr:row>
      <xdr:rowOff>0</xdr:rowOff>
    </xdr:from>
    <xdr:to>
      <xdr:col>0</xdr:col>
      <xdr:colOff>952500</xdr:colOff>
      <xdr:row>63</xdr:row>
      <xdr:rowOff>0</xdr:rowOff>
    </xdr:to>
    <xdr:sp>
      <xdr:nvSpPr>
        <xdr:cNvPr id="8" name="Rectangle 36"/>
        <xdr:cNvSpPr>
          <a:spLocks/>
        </xdr:cNvSpPr>
      </xdr:nvSpPr>
      <xdr:spPr>
        <a:xfrm>
          <a:off x="866775" y="95345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1266825</xdr:colOff>
      <xdr:row>24</xdr:row>
      <xdr:rowOff>123825</xdr:rowOff>
    </xdr:from>
    <xdr:to>
      <xdr:col>2</xdr:col>
      <xdr:colOff>1200150</xdr:colOff>
      <xdr:row>25</xdr:row>
      <xdr:rowOff>0</xdr:rowOff>
    </xdr:to>
    <xdr:sp>
      <xdr:nvSpPr>
        <xdr:cNvPr id="9" name="Rectangle 57"/>
        <xdr:cNvSpPr>
          <a:spLocks/>
        </xdr:cNvSpPr>
      </xdr:nvSpPr>
      <xdr:spPr>
        <a:xfrm>
          <a:off x="4276725" y="3905250"/>
          <a:ext cx="13239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24</xdr:row>
      <xdr:rowOff>123825</xdr:rowOff>
    </xdr:from>
    <xdr:to>
      <xdr:col>2</xdr:col>
      <xdr:colOff>342900</xdr:colOff>
      <xdr:row>25</xdr:row>
      <xdr:rowOff>0</xdr:rowOff>
    </xdr:to>
    <xdr:sp>
      <xdr:nvSpPr>
        <xdr:cNvPr id="10" name="Rectangle 58"/>
        <xdr:cNvSpPr>
          <a:spLocks/>
        </xdr:cNvSpPr>
      </xdr:nvSpPr>
      <xdr:spPr>
        <a:xfrm>
          <a:off x="3733800" y="3905250"/>
          <a:ext cx="10096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1266825</xdr:colOff>
      <xdr:row>24</xdr:row>
      <xdr:rowOff>123825</xdr:rowOff>
    </xdr:from>
    <xdr:to>
      <xdr:col>2</xdr:col>
      <xdr:colOff>1200150</xdr:colOff>
      <xdr:row>25</xdr:row>
      <xdr:rowOff>0</xdr:rowOff>
    </xdr:to>
    <xdr:sp>
      <xdr:nvSpPr>
        <xdr:cNvPr id="11" name="Rectangle 59"/>
        <xdr:cNvSpPr>
          <a:spLocks/>
        </xdr:cNvSpPr>
      </xdr:nvSpPr>
      <xdr:spPr>
        <a:xfrm>
          <a:off x="4276725" y="3905250"/>
          <a:ext cx="13239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24</xdr:row>
      <xdr:rowOff>123825</xdr:rowOff>
    </xdr:from>
    <xdr:to>
      <xdr:col>2</xdr:col>
      <xdr:colOff>342900</xdr:colOff>
      <xdr:row>25</xdr:row>
      <xdr:rowOff>0</xdr:rowOff>
    </xdr:to>
    <xdr:sp>
      <xdr:nvSpPr>
        <xdr:cNvPr id="12" name="Rectangle 60"/>
        <xdr:cNvSpPr>
          <a:spLocks/>
        </xdr:cNvSpPr>
      </xdr:nvSpPr>
      <xdr:spPr>
        <a:xfrm>
          <a:off x="3733800" y="3905250"/>
          <a:ext cx="10096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1266825</xdr:colOff>
      <xdr:row>24</xdr:row>
      <xdr:rowOff>123825</xdr:rowOff>
    </xdr:from>
    <xdr:to>
      <xdr:col>2</xdr:col>
      <xdr:colOff>1200150</xdr:colOff>
      <xdr:row>25</xdr:row>
      <xdr:rowOff>0</xdr:rowOff>
    </xdr:to>
    <xdr:sp>
      <xdr:nvSpPr>
        <xdr:cNvPr id="13" name="Rectangle 61"/>
        <xdr:cNvSpPr>
          <a:spLocks/>
        </xdr:cNvSpPr>
      </xdr:nvSpPr>
      <xdr:spPr>
        <a:xfrm>
          <a:off x="4276725" y="3905250"/>
          <a:ext cx="13239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24</xdr:row>
      <xdr:rowOff>123825</xdr:rowOff>
    </xdr:from>
    <xdr:to>
      <xdr:col>2</xdr:col>
      <xdr:colOff>342900</xdr:colOff>
      <xdr:row>25</xdr:row>
      <xdr:rowOff>0</xdr:rowOff>
    </xdr:to>
    <xdr:sp>
      <xdr:nvSpPr>
        <xdr:cNvPr id="14" name="Rectangle 62"/>
        <xdr:cNvSpPr>
          <a:spLocks/>
        </xdr:cNvSpPr>
      </xdr:nvSpPr>
      <xdr:spPr>
        <a:xfrm>
          <a:off x="3733800" y="3905250"/>
          <a:ext cx="10096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1266825</xdr:colOff>
      <xdr:row>24</xdr:row>
      <xdr:rowOff>123825</xdr:rowOff>
    </xdr:from>
    <xdr:to>
      <xdr:col>2</xdr:col>
      <xdr:colOff>1200150</xdr:colOff>
      <xdr:row>25</xdr:row>
      <xdr:rowOff>0</xdr:rowOff>
    </xdr:to>
    <xdr:sp>
      <xdr:nvSpPr>
        <xdr:cNvPr id="15" name="Rectangle 63"/>
        <xdr:cNvSpPr>
          <a:spLocks/>
        </xdr:cNvSpPr>
      </xdr:nvSpPr>
      <xdr:spPr>
        <a:xfrm>
          <a:off x="4276725" y="3905250"/>
          <a:ext cx="13239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1266825</xdr:colOff>
      <xdr:row>24</xdr:row>
      <xdr:rowOff>123825</xdr:rowOff>
    </xdr:from>
    <xdr:to>
      <xdr:col>2</xdr:col>
      <xdr:colOff>1200150</xdr:colOff>
      <xdr:row>25</xdr:row>
      <xdr:rowOff>0</xdr:rowOff>
    </xdr:to>
    <xdr:sp>
      <xdr:nvSpPr>
        <xdr:cNvPr id="16" name="Rectangle 65"/>
        <xdr:cNvSpPr>
          <a:spLocks/>
        </xdr:cNvSpPr>
      </xdr:nvSpPr>
      <xdr:spPr>
        <a:xfrm>
          <a:off x="4276725" y="3905250"/>
          <a:ext cx="13239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xdr:row>
      <xdr:rowOff>133350</xdr:rowOff>
    </xdr:from>
    <xdr:to>
      <xdr:col>3</xdr:col>
      <xdr:colOff>866775</xdr:colOff>
      <xdr:row>5</xdr:row>
      <xdr:rowOff>0</xdr:rowOff>
    </xdr:to>
    <xdr:sp>
      <xdr:nvSpPr>
        <xdr:cNvPr id="17" name="Text Box 53"/>
        <xdr:cNvSpPr txBox="1">
          <a:spLocks noChangeArrowheads="1"/>
        </xdr:cNvSpPr>
      </xdr:nvSpPr>
      <xdr:spPr>
        <a:xfrm>
          <a:off x="542925" y="781050"/>
          <a:ext cx="6153150" cy="238125"/>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www.psa.gov.ph                         March  2, 2017                FS-201703-PHDSD-01</a:t>
          </a:r>
          <a:r>
            <a:rPr lang="en-US" cap="none" sz="1000" b="1" i="0" u="none" baseline="0">
              <a:solidFill>
                <a:srgbClr val="FFFFFF"/>
              </a:solidFill>
              <a:latin typeface="Times New Roman"/>
              <a:ea typeface="Times New Roman"/>
              <a:cs typeface="Times New Roman"/>
            </a:rPr>
            <a:t>
</a:t>
          </a:r>
        </a:p>
      </xdr:txBody>
    </xdr:sp>
    <xdr:clientData/>
  </xdr:twoCellAnchor>
  <xdr:twoCellAnchor>
    <xdr:from>
      <xdr:col>2</xdr:col>
      <xdr:colOff>19050</xdr:colOff>
      <xdr:row>2</xdr:row>
      <xdr:rowOff>95250</xdr:rowOff>
    </xdr:from>
    <xdr:to>
      <xdr:col>4</xdr:col>
      <xdr:colOff>0</xdr:colOff>
      <xdr:row>4</xdr:row>
      <xdr:rowOff>9525</xdr:rowOff>
    </xdr:to>
    <xdr:sp>
      <xdr:nvSpPr>
        <xdr:cNvPr id="18" name="TextBox 42"/>
        <xdr:cNvSpPr txBox="1">
          <a:spLocks noChangeArrowheads="1"/>
        </xdr:cNvSpPr>
      </xdr:nvSpPr>
      <xdr:spPr>
        <a:xfrm>
          <a:off x="4419600" y="342900"/>
          <a:ext cx="2638425" cy="314325"/>
        </a:xfrm>
        <a:prstGeom prst="rect">
          <a:avLst/>
        </a:prstGeom>
        <a:noFill/>
        <a:ln w="9525" cmpd="sng">
          <a:noFill/>
        </a:ln>
      </xdr:spPr>
      <xdr:txBody>
        <a:bodyPr vertOverflow="clip" wrap="square"/>
        <a:p>
          <a:pPr algn="l">
            <a:defRPr/>
          </a:pPr>
          <a:r>
            <a:rPr lang="en-US" cap="none" sz="1250" b="0" i="0" u="none" baseline="0">
              <a:solidFill>
                <a:srgbClr val="FFFFFF"/>
              </a:solidFill>
              <a:latin typeface="Calibri"/>
              <a:ea typeface="Calibri"/>
              <a:cs typeface="Calibri"/>
            </a:rPr>
            <a:t>on Women</a:t>
          </a:r>
          <a:r>
            <a:rPr lang="en-US" cap="none" sz="1250" b="0" i="0" u="none" baseline="0">
              <a:solidFill>
                <a:srgbClr val="FFFFFF"/>
              </a:solidFill>
              <a:latin typeface="Calibri"/>
              <a:ea typeface="Calibri"/>
              <a:cs typeface="Calibri"/>
            </a:rPr>
            <a:t> and Men in the Philippines</a:t>
          </a:r>
        </a:p>
      </xdr:txBody>
    </xdr:sp>
    <xdr:clientData/>
  </xdr:twoCellAnchor>
  <xdr:twoCellAnchor editAs="oneCell">
    <xdr:from>
      <xdr:col>0</xdr:col>
      <xdr:colOff>19050</xdr:colOff>
      <xdr:row>1</xdr:row>
      <xdr:rowOff>9525</xdr:rowOff>
    </xdr:from>
    <xdr:to>
      <xdr:col>1</xdr:col>
      <xdr:colOff>295275</xdr:colOff>
      <xdr:row>4</xdr:row>
      <xdr:rowOff>47625</xdr:rowOff>
    </xdr:to>
    <xdr:pic>
      <xdr:nvPicPr>
        <xdr:cNvPr id="19" name="Picture 5"/>
        <xdr:cNvPicPr preferRelativeResize="1">
          <a:picLocks noChangeAspect="1"/>
        </xdr:cNvPicPr>
      </xdr:nvPicPr>
      <xdr:blipFill>
        <a:blip r:embed="rId1"/>
        <a:srcRect l="1745" r="1496"/>
        <a:stretch>
          <a:fillRect/>
        </a:stretch>
      </xdr:blipFill>
      <xdr:spPr>
        <a:xfrm>
          <a:off x="19050" y="95250"/>
          <a:ext cx="3286125" cy="600075"/>
        </a:xfrm>
        <a:prstGeom prst="rect">
          <a:avLst/>
        </a:prstGeom>
        <a:noFill/>
        <a:ln w="9525" cmpd="sng">
          <a:noFill/>
        </a:ln>
      </xdr:spPr>
    </xdr:pic>
    <xdr:clientData/>
  </xdr:twoCellAnchor>
  <xdr:oneCellAnchor>
    <xdr:from>
      <xdr:col>1</xdr:col>
      <xdr:colOff>1333500</xdr:colOff>
      <xdr:row>0</xdr:row>
      <xdr:rowOff>28575</xdr:rowOff>
    </xdr:from>
    <xdr:ext cx="2495550" cy="533400"/>
    <xdr:sp>
      <xdr:nvSpPr>
        <xdr:cNvPr id="20" name="Rectangle 46"/>
        <xdr:cNvSpPr>
          <a:spLocks noChangeAspect="1"/>
        </xdr:cNvSpPr>
      </xdr:nvSpPr>
      <xdr:spPr>
        <a:xfrm>
          <a:off x="4343400" y="28575"/>
          <a:ext cx="2495550" cy="533400"/>
        </a:xfrm>
        <a:prstGeom prst="rect">
          <a:avLst/>
        </a:prstGeom>
        <a:noFill/>
        <a:ln w="9525" cmpd="sng">
          <a:noFill/>
        </a:ln>
      </xdr:spPr>
      <xdr:txBody>
        <a:bodyPr vertOverflow="clip" wrap="square"/>
        <a:p>
          <a:pPr algn="l">
            <a:defRPr/>
          </a:pPr>
          <a:r>
            <a:rPr lang="en-US" cap="none" sz="2800" b="1" i="0" u="none" baseline="0">
              <a:solidFill>
                <a:srgbClr val="FFFFCC"/>
              </a:solidFill>
            </a:rPr>
            <a:t>Fact</a:t>
          </a:r>
          <a:r>
            <a:rPr lang="en-US" cap="none" sz="2800" b="1" i="0" u="none" baseline="0">
              <a:solidFill>
                <a:srgbClr val="FFFFCC"/>
              </a:solidFill>
            </a:rPr>
            <a:t> Sheet</a:t>
          </a:r>
        </a:p>
      </xdr:txBody>
    </xdr:sp>
    <xdr:clientData/>
  </xdr:oneCellAnchor>
  <xdr:twoCellAnchor>
    <xdr:from>
      <xdr:col>0</xdr:col>
      <xdr:colOff>1685925</xdr:colOff>
      <xdr:row>4</xdr:row>
      <xdr:rowOff>352425</xdr:rowOff>
    </xdr:from>
    <xdr:to>
      <xdr:col>2</xdr:col>
      <xdr:colOff>923925</xdr:colOff>
      <xdr:row>5</xdr:row>
      <xdr:rowOff>171450</xdr:rowOff>
    </xdr:to>
    <xdr:sp>
      <xdr:nvSpPr>
        <xdr:cNvPr id="21" name="Text Box 53"/>
        <xdr:cNvSpPr txBox="1">
          <a:spLocks noChangeArrowheads="1"/>
        </xdr:cNvSpPr>
      </xdr:nvSpPr>
      <xdr:spPr>
        <a:xfrm>
          <a:off x="1685925" y="1000125"/>
          <a:ext cx="3638550" cy="19050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UPDATES ON WOMEN AND MEN IN THE PHILIPPINES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0</xdr:row>
      <xdr:rowOff>28575</xdr:rowOff>
    </xdr:from>
    <xdr:to>
      <xdr:col>0</xdr:col>
      <xdr:colOff>952500</xdr:colOff>
      <xdr:row>0</xdr:row>
      <xdr:rowOff>114300</xdr:rowOff>
    </xdr:to>
    <xdr:sp>
      <xdr:nvSpPr>
        <xdr:cNvPr id="1" name="Rectangle 3"/>
        <xdr:cNvSpPr>
          <a:spLocks/>
        </xdr:cNvSpPr>
      </xdr:nvSpPr>
      <xdr:spPr>
        <a:xfrm>
          <a:off x="866775" y="28575"/>
          <a:ext cx="857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1</xdr:row>
      <xdr:rowOff>0</xdr:rowOff>
    </xdr:from>
    <xdr:to>
      <xdr:col>0</xdr:col>
      <xdr:colOff>952500</xdr:colOff>
      <xdr:row>1</xdr:row>
      <xdr:rowOff>0</xdr:rowOff>
    </xdr:to>
    <xdr:sp>
      <xdr:nvSpPr>
        <xdr:cNvPr id="2" name="Rectangle 19"/>
        <xdr:cNvSpPr>
          <a:spLocks/>
        </xdr:cNvSpPr>
      </xdr:nvSpPr>
      <xdr:spPr>
        <a:xfrm>
          <a:off x="866775" y="17145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20</xdr:row>
      <xdr:rowOff>133350</xdr:rowOff>
    </xdr:from>
    <xdr:to>
      <xdr:col>4</xdr:col>
      <xdr:colOff>342900</xdr:colOff>
      <xdr:row>21</xdr:row>
      <xdr:rowOff>133350</xdr:rowOff>
    </xdr:to>
    <xdr:sp>
      <xdr:nvSpPr>
        <xdr:cNvPr id="3" name="Rectangle 28"/>
        <xdr:cNvSpPr>
          <a:spLocks/>
        </xdr:cNvSpPr>
      </xdr:nvSpPr>
      <xdr:spPr>
        <a:xfrm>
          <a:off x="3724275" y="3438525"/>
          <a:ext cx="3429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20</xdr:row>
      <xdr:rowOff>133350</xdr:rowOff>
    </xdr:from>
    <xdr:to>
      <xdr:col>4</xdr:col>
      <xdr:colOff>619125</xdr:colOff>
      <xdr:row>21</xdr:row>
      <xdr:rowOff>133350</xdr:rowOff>
    </xdr:to>
    <xdr:sp>
      <xdr:nvSpPr>
        <xdr:cNvPr id="4" name="Rectangle 29"/>
        <xdr:cNvSpPr>
          <a:spLocks/>
        </xdr:cNvSpPr>
      </xdr:nvSpPr>
      <xdr:spPr>
        <a:xfrm>
          <a:off x="3724275" y="3438525"/>
          <a:ext cx="6191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20</xdr:row>
      <xdr:rowOff>133350</xdr:rowOff>
    </xdr:from>
    <xdr:to>
      <xdr:col>5</xdr:col>
      <xdr:colOff>723900</xdr:colOff>
      <xdr:row>21</xdr:row>
      <xdr:rowOff>133350</xdr:rowOff>
    </xdr:to>
    <xdr:sp>
      <xdr:nvSpPr>
        <xdr:cNvPr id="5" name="Rectangle 31"/>
        <xdr:cNvSpPr>
          <a:spLocks/>
        </xdr:cNvSpPr>
      </xdr:nvSpPr>
      <xdr:spPr>
        <a:xfrm>
          <a:off x="4343400" y="3438525"/>
          <a:ext cx="7239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876300</xdr:colOff>
      <xdr:row>10</xdr:row>
      <xdr:rowOff>28575</xdr:rowOff>
    </xdr:from>
    <xdr:to>
      <xdr:col>0</xdr:col>
      <xdr:colOff>962025</xdr:colOff>
      <xdr:row>10</xdr:row>
      <xdr:rowOff>114300</xdr:rowOff>
    </xdr:to>
    <xdr:sp>
      <xdr:nvSpPr>
        <xdr:cNvPr id="6" name="Rectangle 32"/>
        <xdr:cNvSpPr>
          <a:spLocks/>
        </xdr:cNvSpPr>
      </xdr:nvSpPr>
      <xdr:spPr>
        <a:xfrm>
          <a:off x="876300" y="2000250"/>
          <a:ext cx="857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2</xdr:row>
      <xdr:rowOff>28575</xdr:rowOff>
    </xdr:from>
    <xdr:to>
      <xdr:col>0</xdr:col>
      <xdr:colOff>952500</xdr:colOff>
      <xdr:row>2</xdr:row>
      <xdr:rowOff>114300</xdr:rowOff>
    </xdr:to>
    <xdr:sp>
      <xdr:nvSpPr>
        <xdr:cNvPr id="7" name="Rectangle 73"/>
        <xdr:cNvSpPr>
          <a:spLocks/>
        </xdr:cNvSpPr>
      </xdr:nvSpPr>
      <xdr:spPr>
        <a:xfrm>
          <a:off x="866775" y="352425"/>
          <a:ext cx="857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2</xdr:row>
      <xdr:rowOff>0</xdr:rowOff>
    </xdr:from>
    <xdr:to>
      <xdr:col>0</xdr:col>
      <xdr:colOff>952500</xdr:colOff>
      <xdr:row>2</xdr:row>
      <xdr:rowOff>0</xdr:rowOff>
    </xdr:to>
    <xdr:sp>
      <xdr:nvSpPr>
        <xdr:cNvPr id="8" name="Rectangle 77"/>
        <xdr:cNvSpPr>
          <a:spLocks/>
        </xdr:cNvSpPr>
      </xdr:nvSpPr>
      <xdr:spPr>
        <a:xfrm>
          <a:off x="866775" y="32385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2</xdr:row>
      <xdr:rowOff>0</xdr:rowOff>
    </xdr:from>
    <xdr:to>
      <xdr:col>0</xdr:col>
      <xdr:colOff>952500</xdr:colOff>
      <xdr:row>2</xdr:row>
      <xdr:rowOff>0</xdr:rowOff>
    </xdr:to>
    <xdr:sp>
      <xdr:nvSpPr>
        <xdr:cNvPr id="9" name="Rectangle 78"/>
        <xdr:cNvSpPr>
          <a:spLocks/>
        </xdr:cNvSpPr>
      </xdr:nvSpPr>
      <xdr:spPr>
        <a:xfrm>
          <a:off x="866775" y="32385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41</xdr:row>
      <xdr:rowOff>38100</xdr:rowOff>
    </xdr:from>
    <xdr:to>
      <xdr:col>0</xdr:col>
      <xdr:colOff>609600</xdr:colOff>
      <xdr:row>41</xdr:row>
      <xdr:rowOff>123825</xdr:rowOff>
    </xdr:to>
    <xdr:sp>
      <xdr:nvSpPr>
        <xdr:cNvPr id="10" name="Rectangle 70"/>
        <xdr:cNvSpPr>
          <a:spLocks/>
        </xdr:cNvSpPr>
      </xdr:nvSpPr>
      <xdr:spPr>
        <a:xfrm>
          <a:off x="866775" y="656272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42</xdr:row>
      <xdr:rowOff>0</xdr:rowOff>
    </xdr:from>
    <xdr:to>
      <xdr:col>0</xdr:col>
      <xdr:colOff>609600</xdr:colOff>
      <xdr:row>42</xdr:row>
      <xdr:rowOff>0</xdr:rowOff>
    </xdr:to>
    <xdr:sp>
      <xdr:nvSpPr>
        <xdr:cNvPr id="11" name="Rectangle 71"/>
        <xdr:cNvSpPr>
          <a:spLocks/>
        </xdr:cNvSpPr>
      </xdr:nvSpPr>
      <xdr:spPr>
        <a:xfrm>
          <a:off x="866775" y="6696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42</xdr:row>
      <xdr:rowOff>38100</xdr:rowOff>
    </xdr:from>
    <xdr:to>
      <xdr:col>0</xdr:col>
      <xdr:colOff>609600</xdr:colOff>
      <xdr:row>42</xdr:row>
      <xdr:rowOff>123825</xdr:rowOff>
    </xdr:to>
    <xdr:sp>
      <xdr:nvSpPr>
        <xdr:cNvPr id="12" name="Rectangle 72"/>
        <xdr:cNvSpPr>
          <a:spLocks/>
        </xdr:cNvSpPr>
      </xdr:nvSpPr>
      <xdr:spPr>
        <a:xfrm>
          <a:off x="866775" y="67341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45</xdr:row>
      <xdr:rowOff>38100</xdr:rowOff>
    </xdr:from>
    <xdr:to>
      <xdr:col>0</xdr:col>
      <xdr:colOff>609600</xdr:colOff>
      <xdr:row>45</xdr:row>
      <xdr:rowOff>123825</xdr:rowOff>
    </xdr:to>
    <xdr:sp>
      <xdr:nvSpPr>
        <xdr:cNvPr id="13" name="Rectangle 73"/>
        <xdr:cNvSpPr>
          <a:spLocks/>
        </xdr:cNvSpPr>
      </xdr:nvSpPr>
      <xdr:spPr>
        <a:xfrm>
          <a:off x="866775" y="72294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45</xdr:row>
      <xdr:rowOff>38100</xdr:rowOff>
    </xdr:from>
    <xdr:to>
      <xdr:col>0</xdr:col>
      <xdr:colOff>609600</xdr:colOff>
      <xdr:row>45</xdr:row>
      <xdr:rowOff>123825</xdr:rowOff>
    </xdr:to>
    <xdr:sp>
      <xdr:nvSpPr>
        <xdr:cNvPr id="14" name="Rectangle 75"/>
        <xdr:cNvSpPr>
          <a:spLocks/>
        </xdr:cNvSpPr>
      </xdr:nvSpPr>
      <xdr:spPr>
        <a:xfrm>
          <a:off x="866775" y="72294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60</xdr:row>
      <xdr:rowOff>0</xdr:rowOff>
    </xdr:from>
    <xdr:to>
      <xdr:col>0</xdr:col>
      <xdr:colOff>609600</xdr:colOff>
      <xdr:row>60</xdr:row>
      <xdr:rowOff>0</xdr:rowOff>
    </xdr:to>
    <xdr:sp>
      <xdr:nvSpPr>
        <xdr:cNvPr id="1" name="Rectangle 7"/>
        <xdr:cNvSpPr>
          <a:spLocks/>
        </xdr:cNvSpPr>
      </xdr:nvSpPr>
      <xdr:spPr>
        <a:xfrm>
          <a:off x="866775" y="9353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342900</xdr:colOff>
      <xdr:row>60</xdr:row>
      <xdr:rowOff>0</xdr:rowOff>
    </xdr:to>
    <xdr:sp>
      <xdr:nvSpPr>
        <xdr:cNvPr id="2" name="Rectangle 8"/>
        <xdr:cNvSpPr>
          <a:spLocks/>
        </xdr:cNvSpPr>
      </xdr:nvSpPr>
      <xdr:spPr>
        <a:xfrm>
          <a:off x="3314700" y="93535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600075</xdr:colOff>
      <xdr:row>60</xdr:row>
      <xdr:rowOff>0</xdr:rowOff>
    </xdr:to>
    <xdr:sp>
      <xdr:nvSpPr>
        <xdr:cNvPr id="3" name="Rectangle 9"/>
        <xdr:cNvSpPr>
          <a:spLocks/>
        </xdr:cNvSpPr>
      </xdr:nvSpPr>
      <xdr:spPr>
        <a:xfrm>
          <a:off x="3314700" y="93535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342900</xdr:colOff>
      <xdr:row>60</xdr:row>
      <xdr:rowOff>0</xdr:rowOff>
    </xdr:to>
    <xdr:sp>
      <xdr:nvSpPr>
        <xdr:cNvPr id="4" name="Rectangle 10"/>
        <xdr:cNvSpPr>
          <a:spLocks/>
        </xdr:cNvSpPr>
      </xdr:nvSpPr>
      <xdr:spPr>
        <a:xfrm>
          <a:off x="3314700" y="93535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600075</xdr:colOff>
      <xdr:row>60</xdr:row>
      <xdr:rowOff>0</xdr:rowOff>
    </xdr:to>
    <xdr:sp>
      <xdr:nvSpPr>
        <xdr:cNvPr id="5" name="Rectangle 11"/>
        <xdr:cNvSpPr>
          <a:spLocks/>
        </xdr:cNvSpPr>
      </xdr:nvSpPr>
      <xdr:spPr>
        <a:xfrm>
          <a:off x="3314700" y="93535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60</xdr:row>
      <xdr:rowOff>0</xdr:rowOff>
    </xdr:from>
    <xdr:to>
      <xdr:col>0</xdr:col>
      <xdr:colOff>609600</xdr:colOff>
      <xdr:row>60</xdr:row>
      <xdr:rowOff>0</xdr:rowOff>
    </xdr:to>
    <xdr:sp>
      <xdr:nvSpPr>
        <xdr:cNvPr id="6" name="Rectangle 12"/>
        <xdr:cNvSpPr>
          <a:spLocks/>
        </xdr:cNvSpPr>
      </xdr:nvSpPr>
      <xdr:spPr>
        <a:xfrm>
          <a:off x="866775" y="9353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60</xdr:row>
      <xdr:rowOff>0</xdr:rowOff>
    </xdr:from>
    <xdr:to>
      <xdr:col>0</xdr:col>
      <xdr:colOff>609600</xdr:colOff>
      <xdr:row>60</xdr:row>
      <xdr:rowOff>0</xdr:rowOff>
    </xdr:to>
    <xdr:sp>
      <xdr:nvSpPr>
        <xdr:cNvPr id="7" name="Rectangle 13"/>
        <xdr:cNvSpPr>
          <a:spLocks/>
        </xdr:cNvSpPr>
      </xdr:nvSpPr>
      <xdr:spPr>
        <a:xfrm>
          <a:off x="866775" y="9353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60</xdr:row>
      <xdr:rowOff>0</xdr:rowOff>
    </xdr:from>
    <xdr:to>
      <xdr:col>0</xdr:col>
      <xdr:colOff>609600</xdr:colOff>
      <xdr:row>60</xdr:row>
      <xdr:rowOff>0</xdr:rowOff>
    </xdr:to>
    <xdr:sp>
      <xdr:nvSpPr>
        <xdr:cNvPr id="8" name="Rectangle 14"/>
        <xdr:cNvSpPr>
          <a:spLocks/>
        </xdr:cNvSpPr>
      </xdr:nvSpPr>
      <xdr:spPr>
        <a:xfrm>
          <a:off x="866775" y="9353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342900</xdr:colOff>
      <xdr:row>60</xdr:row>
      <xdr:rowOff>0</xdr:rowOff>
    </xdr:to>
    <xdr:sp>
      <xdr:nvSpPr>
        <xdr:cNvPr id="9" name="Rectangle 19"/>
        <xdr:cNvSpPr>
          <a:spLocks/>
        </xdr:cNvSpPr>
      </xdr:nvSpPr>
      <xdr:spPr>
        <a:xfrm>
          <a:off x="3314700" y="93535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600075</xdr:colOff>
      <xdr:row>60</xdr:row>
      <xdr:rowOff>0</xdr:rowOff>
    </xdr:to>
    <xdr:sp>
      <xdr:nvSpPr>
        <xdr:cNvPr id="10" name="Rectangle 20"/>
        <xdr:cNvSpPr>
          <a:spLocks/>
        </xdr:cNvSpPr>
      </xdr:nvSpPr>
      <xdr:spPr>
        <a:xfrm>
          <a:off x="3314700" y="93535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342900</xdr:colOff>
      <xdr:row>60</xdr:row>
      <xdr:rowOff>0</xdr:rowOff>
    </xdr:to>
    <xdr:sp>
      <xdr:nvSpPr>
        <xdr:cNvPr id="11" name="Rectangle 21"/>
        <xdr:cNvSpPr>
          <a:spLocks/>
        </xdr:cNvSpPr>
      </xdr:nvSpPr>
      <xdr:spPr>
        <a:xfrm>
          <a:off x="3314700" y="93535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600075</xdr:colOff>
      <xdr:row>60</xdr:row>
      <xdr:rowOff>0</xdr:rowOff>
    </xdr:to>
    <xdr:sp>
      <xdr:nvSpPr>
        <xdr:cNvPr id="12" name="Rectangle 22"/>
        <xdr:cNvSpPr>
          <a:spLocks/>
        </xdr:cNvSpPr>
      </xdr:nvSpPr>
      <xdr:spPr>
        <a:xfrm>
          <a:off x="3314700" y="93535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60</xdr:row>
      <xdr:rowOff>0</xdr:rowOff>
    </xdr:from>
    <xdr:to>
      <xdr:col>5</xdr:col>
      <xdr:colOff>342900</xdr:colOff>
      <xdr:row>60</xdr:row>
      <xdr:rowOff>0</xdr:rowOff>
    </xdr:to>
    <xdr:sp>
      <xdr:nvSpPr>
        <xdr:cNvPr id="13" name="Rectangle 23"/>
        <xdr:cNvSpPr>
          <a:spLocks/>
        </xdr:cNvSpPr>
      </xdr:nvSpPr>
      <xdr:spPr>
        <a:xfrm>
          <a:off x="3914775" y="93535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60</xdr:row>
      <xdr:rowOff>0</xdr:rowOff>
    </xdr:from>
    <xdr:to>
      <xdr:col>5</xdr:col>
      <xdr:colOff>828675</xdr:colOff>
      <xdr:row>60</xdr:row>
      <xdr:rowOff>0</xdr:rowOff>
    </xdr:to>
    <xdr:sp>
      <xdr:nvSpPr>
        <xdr:cNvPr id="14" name="Rectangle 24"/>
        <xdr:cNvSpPr>
          <a:spLocks/>
        </xdr:cNvSpPr>
      </xdr:nvSpPr>
      <xdr:spPr>
        <a:xfrm>
          <a:off x="3914775" y="9353550"/>
          <a:ext cx="828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60</xdr:row>
      <xdr:rowOff>0</xdr:rowOff>
    </xdr:from>
    <xdr:to>
      <xdr:col>7</xdr:col>
      <xdr:colOff>342900</xdr:colOff>
      <xdr:row>60</xdr:row>
      <xdr:rowOff>0</xdr:rowOff>
    </xdr:to>
    <xdr:sp>
      <xdr:nvSpPr>
        <xdr:cNvPr id="15" name="Rectangle 25"/>
        <xdr:cNvSpPr>
          <a:spLocks/>
        </xdr:cNvSpPr>
      </xdr:nvSpPr>
      <xdr:spPr>
        <a:xfrm>
          <a:off x="5353050" y="93535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60</xdr:row>
      <xdr:rowOff>0</xdr:rowOff>
    </xdr:from>
    <xdr:to>
      <xdr:col>7</xdr:col>
      <xdr:colOff>685800</xdr:colOff>
      <xdr:row>60</xdr:row>
      <xdr:rowOff>0</xdr:rowOff>
    </xdr:to>
    <xdr:sp>
      <xdr:nvSpPr>
        <xdr:cNvPr id="16" name="Rectangle 26"/>
        <xdr:cNvSpPr>
          <a:spLocks/>
        </xdr:cNvSpPr>
      </xdr:nvSpPr>
      <xdr:spPr>
        <a:xfrm>
          <a:off x="5353050" y="9353550"/>
          <a:ext cx="6858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342900</xdr:colOff>
      <xdr:row>60</xdr:row>
      <xdr:rowOff>0</xdr:rowOff>
    </xdr:to>
    <xdr:sp>
      <xdr:nvSpPr>
        <xdr:cNvPr id="17" name="Rectangle 35"/>
        <xdr:cNvSpPr>
          <a:spLocks/>
        </xdr:cNvSpPr>
      </xdr:nvSpPr>
      <xdr:spPr>
        <a:xfrm>
          <a:off x="3314700" y="93535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600075</xdr:colOff>
      <xdr:row>60</xdr:row>
      <xdr:rowOff>0</xdr:rowOff>
    </xdr:to>
    <xdr:sp>
      <xdr:nvSpPr>
        <xdr:cNvPr id="18" name="Rectangle 36"/>
        <xdr:cNvSpPr>
          <a:spLocks/>
        </xdr:cNvSpPr>
      </xdr:nvSpPr>
      <xdr:spPr>
        <a:xfrm>
          <a:off x="3314700" y="93535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342900</xdr:colOff>
      <xdr:row>60</xdr:row>
      <xdr:rowOff>0</xdr:rowOff>
    </xdr:to>
    <xdr:sp>
      <xdr:nvSpPr>
        <xdr:cNvPr id="19" name="Rectangle 37"/>
        <xdr:cNvSpPr>
          <a:spLocks/>
        </xdr:cNvSpPr>
      </xdr:nvSpPr>
      <xdr:spPr>
        <a:xfrm>
          <a:off x="3314700" y="93535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600075</xdr:colOff>
      <xdr:row>60</xdr:row>
      <xdr:rowOff>0</xdr:rowOff>
    </xdr:to>
    <xdr:sp>
      <xdr:nvSpPr>
        <xdr:cNvPr id="20" name="Rectangle 38"/>
        <xdr:cNvSpPr>
          <a:spLocks/>
        </xdr:cNvSpPr>
      </xdr:nvSpPr>
      <xdr:spPr>
        <a:xfrm>
          <a:off x="3314700" y="93535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60</xdr:row>
      <xdr:rowOff>0</xdr:rowOff>
    </xdr:from>
    <xdr:to>
      <xdr:col>0</xdr:col>
      <xdr:colOff>609600</xdr:colOff>
      <xdr:row>60</xdr:row>
      <xdr:rowOff>0</xdr:rowOff>
    </xdr:to>
    <xdr:sp>
      <xdr:nvSpPr>
        <xdr:cNvPr id="21" name="Rectangle 39"/>
        <xdr:cNvSpPr>
          <a:spLocks/>
        </xdr:cNvSpPr>
      </xdr:nvSpPr>
      <xdr:spPr>
        <a:xfrm>
          <a:off x="866775" y="9353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60</xdr:row>
      <xdr:rowOff>0</xdr:rowOff>
    </xdr:from>
    <xdr:to>
      <xdr:col>0</xdr:col>
      <xdr:colOff>609600</xdr:colOff>
      <xdr:row>60</xdr:row>
      <xdr:rowOff>0</xdr:rowOff>
    </xdr:to>
    <xdr:sp>
      <xdr:nvSpPr>
        <xdr:cNvPr id="22" name="Rectangle 40"/>
        <xdr:cNvSpPr>
          <a:spLocks/>
        </xdr:cNvSpPr>
      </xdr:nvSpPr>
      <xdr:spPr>
        <a:xfrm>
          <a:off x="866775" y="9353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342900</xdr:colOff>
      <xdr:row>60</xdr:row>
      <xdr:rowOff>0</xdr:rowOff>
    </xdr:to>
    <xdr:sp>
      <xdr:nvSpPr>
        <xdr:cNvPr id="23" name="Rectangle 41"/>
        <xdr:cNvSpPr>
          <a:spLocks/>
        </xdr:cNvSpPr>
      </xdr:nvSpPr>
      <xdr:spPr>
        <a:xfrm>
          <a:off x="3314700" y="93535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600075</xdr:colOff>
      <xdr:row>60</xdr:row>
      <xdr:rowOff>0</xdr:rowOff>
    </xdr:to>
    <xdr:sp>
      <xdr:nvSpPr>
        <xdr:cNvPr id="24" name="Rectangle 42"/>
        <xdr:cNvSpPr>
          <a:spLocks/>
        </xdr:cNvSpPr>
      </xdr:nvSpPr>
      <xdr:spPr>
        <a:xfrm>
          <a:off x="3314700" y="93535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342900</xdr:colOff>
      <xdr:row>60</xdr:row>
      <xdr:rowOff>0</xdr:rowOff>
    </xdr:to>
    <xdr:sp>
      <xdr:nvSpPr>
        <xdr:cNvPr id="25" name="Rectangle 43"/>
        <xdr:cNvSpPr>
          <a:spLocks/>
        </xdr:cNvSpPr>
      </xdr:nvSpPr>
      <xdr:spPr>
        <a:xfrm>
          <a:off x="3314700" y="93535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60</xdr:row>
      <xdr:rowOff>0</xdr:rowOff>
    </xdr:from>
    <xdr:to>
      <xdr:col>4</xdr:col>
      <xdr:colOff>600075</xdr:colOff>
      <xdr:row>60</xdr:row>
      <xdr:rowOff>0</xdr:rowOff>
    </xdr:to>
    <xdr:sp>
      <xdr:nvSpPr>
        <xdr:cNvPr id="26" name="Rectangle 44"/>
        <xdr:cNvSpPr>
          <a:spLocks/>
        </xdr:cNvSpPr>
      </xdr:nvSpPr>
      <xdr:spPr>
        <a:xfrm>
          <a:off x="3314700" y="9353550"/>
          <a:ext cx="600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60</xdr:row>
      <xdr:rowOff>0</xdr:rowOff>
    </xdr:from>
    <xdr:to>
      <xdr:col>5</xdr:col>
      <xdr:colOff>342900</xdr:colOff>
      <xdr:row>60</xdr:row>
      <xdr:rowOff>0</xdr:rowOff>
    </xdr:to>
    <xdr:sp>
      <xdr:nvSpPr>
        <xdr:cNvPr id="27" name="Rectangle 45"/>
        <xdr:cNvSpPr>
          <a:spLocks/>
        </xdr:cNvSpPr>
      </xdr:nvSpPr>
      <xdr:spPr>
        <a:xfrm>
          <a:off x="3914775" y="93535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60</xdr:row>
      <xdr:rowOff>0</xdr:rowOff>
    </xdr:from>
    <xdr:to>
      <xdr:col>5</xdr:col>
      <xdr:colOff>828675</xdr:colOff>
      <xdr:row>60</xdr:row>
      <xdr:rowOff>0</xdr:rowOff>
    </xdr:to>
    <xdr:sp>
      <xdr:nvSpPr>
        <xdr:cNvPr id="28" name="Rectangle 46"/>
        <xdr:cNvSpPr>
          <a:spLocks/>
        </xdr:cNvSpPr>
      </xdr:nvSpPr>
      <xdr:spPr>
        <a:xfrm>
          <a:off x="3914775" y="9353550"/>
          <a:ext cx="8286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60</xdr:row>
      <xdr:rowOff>0</xdr:rowOff>
    </xdr:from>
    <xdr:to>
      <xdr:col>7</xdr:col>
      <xdr:colOff>342900</xdr:colOff>
      <xdr:row>60</xdr:row>
      <xdr:rowOff>0</xdr:rowOff>
    </xdr:to>
    <xdr:sp>
      <xdr:nvSpPr>
        <xdr:cNvPr id="29" name="Rectangle 47"/>
        <xdr:cNvSpPr>
          <a:spLocks/>
        </xdr:cNvSpPr>
      </xdr:nvSpPr>
      <xdr:spPr>
        <a:xfrm>
          <a:off x="5353050" y="93535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60</xdr:row>
      <xdr:rowOff>0</xdr:rowOff>
    </xdr:from>
    <xdr:to>
      <xdr:col>7</xdr:col>
      <xdr:colOff>685800</xdr:colOff>
      <xdr:row>60</xdr:row>
      <xdr:rowOff>0</xdr:rowOff>
    </xdr:to>
    <xdr:sp>
      <xdr:nvSpPr>
        <xdr:cNvPr id="30" name="Rectangle 48"/>
        <xdr:cNvSpPr>
          <a:spLocks/>
        </xdr:cNvSpPr>
      </xdr:nvSpPr>
      <xdr:spPr>
        <a:xfrm>
          <a:off x="5353050" y="9353550"/>
          <a:ext cx="6858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60</xdr:row>
      <xdr:rowOff>0</xdr:rowOff>
    </xdr:from>
    <xdr:to>
      <xdr:col>0</xdr:col>
      <xdr:colOff>609600</xdr:colOff>
      <xdr:row>60</xdr:row>
      <xdr:rowOff>0</xdr:rowOff>
    </xdr:to>
    <xdr:sp>
      <xdr:nvSpPr>
        <xdr:cNvPr id="31" name="Rectangle 49"/>
        <xdr:cNvSpPr>
          <a:spLocks/>
        </xdr:cNvSpPr>
      </xdr:nvSpPr>
      <xdr:spPr>
        <a:xfrm>
          <a:off x="866775" y="9353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54</xdr:row>
      <xdr:rowOff>0</xdr:rowOff>
    </xdr:from>
    <xdr:to>
      <xdr:col>0</xdr:col>
      <xdr:colOff>609600</xdr:colOff>
      <xdr:row>54</xdr:row>
      <xdr:rowOff>0</xdr:rowOff>
    </xdr:to>
    <xdr:sp>
      <xdr:nvSpPr>
        <xdr:cNvPr id="32" name="Rectangle 50"/>
        <xdr:cNvSpPr>
          <a:spLocks/>
        </xdr:cNvSpPr>
      </xdr:nvSpPr>
      <xdr:spPr>
        <a:xfrm>
          <a:off x="866775" y="9353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0</xdr:row>
      <xdr:rowOff>38100</xdr:rowOff>
    </xdr:from>
    <xdr:to>
      <xdr:col>0</xdr:col>
      <xdr:colOff>942975</xdr:colOff>
      <xdr:row>0</xdr:row>
      <xdr:rowOff>114300</xdr:rowOff>
    </xdr:to>
    <xdr:sp>
      <xdr:nvSpPr>
        <xdr:cNvPr id="33" name="Rectangle 51"/>
        <xdr:cNvSpPr>
          <a:spLocks/>
        </xdr:cNvSpPr>
      </xdr:nvSpPr>
      <xdr:spPr>
        <a:xfrm>
          <a:off x="866775" y="3810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22</xdr:row>
      <xdr:rowOff>0</xdr:rowOff>
    </xdr:from>
    <xdr:to>
      <xdr:col>0</xdr:col>
      <xdr:colOff>609600</xdr:colOff>
      <xdr:row>22</xdr:row>
      <xdr:rowOff>0</xdr:rowOff>
    </xdr:to>
    <xdr:sp>
      <xdr:nvSpPr>
        <xdr:cNvPr id="1" name="Rectangle 1"/>
        <xdr:cNvSpPr>
          <a:spLocks/>
        </xdr:cNvSpPr>
      </xdr:nvSpPr>
      <xdr:spPr>
        <a:xfrm>
          <a:off x="866775" y="4714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2" name="Rectangle 3"/>
        <xdr:cNvSpPr>
          <a:spLocks/>
        </xdr:cNvSpPr>
      </xdr:nvSpPr>
      <xdr:spPr>
        <a:xfrm>
          <a:off x="1790700" y="7410450"/>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3" name="Rectangle 4"/>
        <xdr:cNvSpPr>
          <a:spLocks/>
        </xdr:cNvSpPr>
      </xdr:nvSpPr>
      <xdr:spPr>
        <a:xfrm>
          <a:off x="1790700" y="74104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4" name="Rectangle 5"/>
        <xdr:cNvSpPr>
          <a:spLocks/>
        </xdr:cNvSpPr>
      </xdr:nvSpPr>
      <xdr:spPr>
        <a:xfrm>
          <a:off x="1790700" y="7410450"/>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24</xdr:row>
      <xdr:rowOff>38100</xdr:rowOff>
    </xdr:from>
    <xdr:to>
      <xdr:col>0</xdr:col>
      <xdr:colOff>609600</xdr:colOff>
      <xdr:row>24</xdr:row>
      <xdr:rowOff>123825</xdr:rowOff>
    </xdr:to>
    <xdr:sp>
      <xdr:nvSpPr>
        <xdr:cNvPr id="5" name="Rectangle 6"/>
        <xdr:cNvSpPr>
          <a:spLocks/>
        </xdr:cNvSpPr>
      </xdr:nvSpPr>
      <xdr:spPr>
        <a:xfrm>
          <a:off x="866775" y="5600700"/>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6" name="Rectangle 7"/>
        <xdr:cNvSpPr>
          <a:spLocks/>
        </xdr:cNvSpPr>
      </xdr:nvSpPr>
      <xdr:spPr>
        <a:xfrm>
          <a:off x="1790700" y="74104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7" name="Rectangle 8"/>
        <xdr:cNvSpPr>
          <a:spLocks/>
        </xdr:cNvSpPr>
      </xdr:nvSpPr>
      <xdr:spPr>
        <a:xfrm>
          <a:off x="1790700" y="7410450"/>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8" name="Rectangle 9"/>
        <xdr:cNvSpPr>
          <a:spLocks/>
        </xdr:cNvSpPr>
      </xdr:nvSpPr>
      <xdr:spPr>
        <a:xfrm>
          <a:off x="1790700" y="74104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9" name="Rectangle 10"/>
        <xdr:cNvSpPr>
          <a:spLocks/>
        </xdr:cNvSpPr>
      </xdr:nvSpPr>
      <xdr:spPr>
        <a:xfrm>
          <a:off x="1790700" y="7410450"/>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342900</xdr:colOff>
      <xdr:row>36</xdr:row>
      <xdr:rowOff>0</xdr:rowOff>
    </xdr:to>
    <xdr:sp>
      <xdr:nvSpPr>
        <xdr:cNvPr id="10" name="Rectangle 11"/>
        <xdr:cNvSpPr>
          <a:spLocks/>
        </xdr:cNvSpPr>
      </xdr:nvSpPr>
      <xdr:spPr>
        <a:xfrm>
          <a:off x="2447925" y="74104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581025</xdr:colOff>
      <xdr:row>36</xdr:row>
      <xdr:rowOff>0</xdr:rowOff>
    </xdr:to>
    <xdr:sp>
      <xdr:nvSpPr>
        <xdr:cNvPr id="11" name="Rectangle 12"/>
        <xdr:cNvSpPr>
          <a:spLocks/>
        </xdr:cNvSpPr>
      </xdr:nvSpPr>
      <xdr:spPr>
        <a:xfrm>
          <a:off x="2447925" y="7410450"/>
          <a:ext cx="5810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581025</xdr:colOff>
      <xdr:row>35</xdr:row>
      <xdr:rowOff>152400</xdr:rowOff>
    </xdr:from>
    <xdr:to>
      <xdr:col>8</xdr:col>
      <xdr:colOff>600075</xdr:colOff>
      <xdr:row>36</xdr:row>
      <xdr:rowOff>0</xdr:rowOff>
    </xdr:to>
    <xdr:sp>
      <xdr:nvSpPr>
        <xdr:cNvPr id="12" name="Rectangle 14"/>
        <xdr:cNvSpPr>
          <a:spLocks/>
        </xdr:cNvSpPr>
      </xdr:nvSpPr>
      <xdr:spPr>
        <a:xfrm>
          <a:off x="3609975" y="7410450"/>
          <a:ext cx="3057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3" name="Rectangle 15"/>
        <xdr:cNvSpPr>
          <a:spLocks/>
        </xdr:cNvSpPr>
      </xdr:nvSpPr>
      <xdr:spPr>
        <a:xfrm>
          <a:off x="1790700" y="74104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14" name="Rectangle 16"/>
        <xdr:cNvSpPr>
          <a:spLocks/>
        </xdr:cNvSpPr>
      </xdr:nvSpPr>
      <xdr:spPr>
        <a:xfrm>
          <a:off x="1790700" y="7410450"/>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5" name="Rectangle 17"/>
        <xdr:cNvSpPr>
          <a:spLocks/>
        </xdr:cNvSpPr>
      </xdr:nvSpPr>
      <xdr:spPr>
        <a:xfrm>
          <a:off x="1790700" y="74104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16" name="Rectangle 18"/>
        <xdr:cNvSpPr>
          <a:spLocks/>
        </xdr:cNvSpPr>
      </xdr:nvSpPr>
      <xdr:spPr>
        <a:xfrm>
          <a:off x="1790700" y="7410450"/>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7" name="Rectangle 19"/>
        <xdr:cNvSpPr>
          <a:spLocks/>
        </xdr:cNvSpPr>
      </xdr:nvSpPr>
      <xdr:spPr>
        <a:xfrm>
          <a:off x="1790700" y="74104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18" name="Rectangle 20"/>
        <xdr:cNvSpPr>
          <a:spLocks/>
        </xdr:cNvSpPr>
      </xdr:nvSpPr>
      <xdr:spPr>
        <a:xfrm>
          <a:off x="1790700" y="7410450"/>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9" name="Rectangle 21"/>
        <xdr:cNvSpPr>
          <a:spLocks/>
        </xdr:cNvSpPr>
      </xdr:nvSpPr>
      <xdr:spPr>
        <a:xfrm>
          <a:off x="1790700" y="74104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20" name="Rectangle 22"/>
        <xdr:cNvSpPr>
          <a:spLocks/>
        </xdr:cNvSpPr>
      </xdr:nvSpPr>
      <xdr:spPr>
        <a:xfrm>
          <a:off x="1790700" y="7410450"/>
          <a:ext cx="657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342900</xdr:colOff>
      <xdr:row>36</xdr:row>
      <xdr:rowOff>0</xdr:rowOff>
    </xdr:to>
    <xdr:sp>
      <xdr:nvSpPr>
        <xdr:cNvPr id="21" name="Rectangle 23"/>
        <xdr:cNvSpPr>
          <a:spLocks/>
        </xdr:cNvSpPr>
      </xdr:nvSpPr>
      <xdr:spPr>
        <a:xfrm>
          <a:off x="2447925" y="7410450"/>
          <a:ext cx="342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581025</xdr:colOff>
      <xdr:row>36</xdr:row>
      <xdr:rowOff>0</xdr:rowOff>
    </xdr:to>
    <xdr:sp>
      <xdr:nvSpPr>
        <xdr:cNvPr id="22" name="Rectangle 24"/>
        <xdr:cNvSpPr>
          <a:spLocks/>
        </xdr:cNvSpPr>
      </xdr:nvSpPr>
      <xdr:spPr>
        <a:xfrm>
          <a:off x="2447925" y="7410450"/>
          <a:ext cx="5810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581025</xdr:colOff>
      <xdr:row>35</xdr:row>
      <xdr:rowOff>152400</xdr:rowOff>
    </xdr:from>
    <xdr:to>
      <xdr:col>8</xdr:col>
      <xdr:colOff>342900</xdr:colOff>
      <xdr:row>36</xdr:row>
      <xdr:rowOff>0</xdr:rowOff>
    </xdr:to>
    <xdr:sp>
      <xdr:nvSpPr>
        <xdr:cNvPr id="23" name="Rectangle 25"/>
        <xdr:cNvSpPr>
          <a:spLocks/>
        </xdr:cNvSpPr>
      </xdr:nvSpPr>
      <xdr:spPr>
        <a:xfrm>
          <a:off x="3609975" y="7410450"/>
          <a:ext cx="2800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21</xdr:row>
      <xdr:rowOff>38100</xdr:rowOff>
    </xdr:from>
    <xdr:to>
      <xdr:col>0</xdr:col>
      <xdr:colOff>609600</xdr:colOff>
      <xdr:row>21</xdr:row>
      <xdr:rowOff>114300</xdr:rowOff>
    </xdr:to>
    <xdr:sp>
      <xdr:nvSpPr>
        <xdr:cNvPr id="24" name="Rectangle 27"/>
        <xdr:cNvSpPr>
          <a:spLocks/>
        </xdr:cNvSpPr>
      </xdr:nvSpPr>
      <xdr:spPr>
        <a:xfrm>
          <a:off x="866775" y="458152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0</xdr:row>
      <xdr:rowOff>38100</xdr:rowOff>
    </xdr:from>
    <xdr:to>
      <xdr:col>0</xdr:col>
      <xdr:colOff>952500</xdr:colOff>
      <xdr:row>0</xdr:row>
      <xdr:rowOff>114300</xdr:rowOff>
    </xdr:to>
    <xdr:sp>
      <xdr:nvSpPr>
        <xdr:cNvPr id="25" name="Rectangle 51"/>
        <xdr:cNvSpPr>
          <a:spLocks/>
        </xdr:cNvSpPr>
      </xdr:nvSpPr>
      <xdr:spPr>
        <a:xfrm>
          <a:off x="866775" y="3810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1</xdr:row>
      <xdr:rowOff>38100</xdr:rowOff>
    </xdr:from>
    <xdr:to>
      <xdr:col>0</xdr:col>
      <xdr:colOff>609600</xdr:colOff>
      <xdr:row>1</xdr:row>
      <xdr:rowOff>114300</xdr:rowOff>
    </xdr:to>
    <xdr:sp>
      <xdr:nvSpPr>
        <xdr:cNvPr id="26" name="Rectangle 6"/>
        <xdr:cNvSpPr>
          <a:spLocks/>
        </xdr:cNvSpPr>
      </xdr:nvSpPr>
      <xdr:spPr>
        <a:xfrm>
          <a:off x="866775" y="228600"/>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86"/>
  <sheetViews>
    <sheetView tabSelected="1" zoomScale="110" zoomScaleNormal="110" zoomScaleSheetLayoutView="100" zoomScalePageLayoutView="0" workbookViewId="0" topLeftCell="A1">
      <selection activeCell="G21" sqref="G21"/>
    </sheetView>
  </sheetViews>
  <sheetFormatPr defaultColWidth="9.140625" defaultRowHeight="12.75"/>
  <cols>
    <col min="1" max="1" width="45.140625" style="1" customWidth="1"/>
    <col min="2" max="2" width="20.8515625" style="1" customWidth="1"/>
    <col min="3" max="3" width="21.421875" style="1" customWidth="1"/>
    <col min="4" max="4" width="18.421875" style="1" customWidth="1"/>
    <col min="5" max="16384" width="9.140625" style="1" customWidth="1"/>
  </cols>
  <sheetData>
    <row r="1" spans="1:4" ht="6.75" customHeight="1">
      <c r="A1" s="300"/>
      <c r="B1" s="301"/>
      <c r="C1" s="301"/>
      <c r="D1" s="302"/>
    </row>
    <row r="2" spans="1:4" ht="12.75">
      <c r="A2" s="293"/>
      <c r="B2" s="294"/>
      <c r="C2" s="294"/>
      <c r="D2" s="295"/>
    </row>
    <row r="3" spans="1:4" ht="15.75" customHeight="1">
      <c r="A3" s="293"/>
      <c r="B3" s="294"/>
      <c r="C3" s="294"/>
      <c r="D3" s="295"/>
    </row>
    <row r="4" spans="1:4" ht="15.75" customHeight="1">
      <c r="A4" s="293"/>
      <c r="B4" s="294"/>
      <c r="C4" s="294"/>
      <c r="D4" s="295"/>
    </row>
    <row r="5" spans="1:4" ht="29.25" customHeight="1">
      <c r="A5" s="293"/>
      <c r="B5" s="294"/>
      <c r="C5" s="294"/>
      <c r="D5" s="295"/>
    </row>
    <row r="6" spans="1:4" ht="15.75" customHeight="1" thickBot="1">
      <c r="A6" s="296"/>
      <c r="B6" s="297"/>
      <c r="C6" s="298"/>
      <c r="D6" s="299"/>
    </row>
    <row r="7" spans="1:4" ht="12.75" customHeight="1" thickBot="1">
      <c r="A7" s="12" t="s">
        <v>11</v>
      </c>
      <c r="B7" s="10" t="s">
        <v>8</v>
      </c>
      <c r="C7" s="11" t="s">
        <v>10</v>
      </c>
      <c r="D7" s="13" t="s">
        <v>39</v>
      </c>
    </row>
    <row r="8" spans="1:4" ht="9.75" customHeight="1" thickBot="1" thickTop="1">
      <c r="A8" s="284" t="s">
        <v>9</v>
      </c>
      <c r="B8" s="285"/>
      <c r="C8" s="285"/>
      <c r="D8" s="286"/>
    </row>
    <row r="9" spans="1:4" ht="11.25" customHeight="1">
      <c r="A9" s="82" t="s">
        <v>233</v>
      </c>
      <c r="B9" s="83" t="s">
        <v>271</v>
      </c>
      <c r="C9" s="84" t="s">
        <v>269</v>
      </c>
      <c r="D9" s="85" t="s">
        <v>270</v>
      </c>
    </row>
    <row r="10" spans="1:4" ht="13.5" customHeight="1" thickBot="1">
      <c r="A10" s="86" t="s">
        <v>235</v>
      </c>
      <c r="B10" s="87" t="s">
        <v>272</v>
      </c>
      <c r="C10" s="87" t="s">
        <v>273</v>
      </c>
      <c r="D10" s="88" t="s">
        <v>275</v>
      </c>
    </row>
    <row r="11" spans="1:4" ht="8.25" customHeight="1" thickBot="1">
      <c r="A11" s="287" t="s">
        <v>50</v>
      </c>
      <c r="B11" s="290"/>
      <c r="C11" s="290"/>
      <c r="D11" s="291"/>
    </row>
    <row r="12" spans="1:4" ht="9.75" customHeight="1">
      <c r="A12" s="89" t="s">
        <v>122</v>
      </c>
      <c r="B12" s="90">
        <v>92</v>
      </c>
      <c r="C12" s="90">
        <v>88.7</v>
      </c>
      <c r="D12" s="91" t="s">
        <v>262</v>
      </c>
    </row>
    <row r="13" spans="1:4" ht="9.75" customHeight="1">
      <c r="A13" s="92" t="s">
        <v>163</v>
      </c>
      <c r="B13" s="93">
        <v>97</v>
      </c>
      <c r="C13" s="93">
        <v>96.1</v>
      </c>
      <c r="D13" s="94" t="s">
        <v>262</v>
      </c>
    </row>
    <row r="14" spans="1:4" ht="9.75" customHeight="1">
      <c r="A14" s="92" t="s">
        <v>86</v>
      </c>
      <c r="B14" s="63"/>
      <c r="C14" s="63"/>
      <c r="D14" s="95" t="s">
        <v>307</v>
      </c>
    </row>
    <row r="15" spans="1:4" ht="10.5" customHeight="1">
      <c r="A15" s="92" t="s">
        <v>311</v>
      </c>
      <c r="B15" s="81"/>
      <c r="C15" s="96"/>
      <c r="D15" s="95"/>
    </row>
    <row r="16" spans="1:4" ht="9.75" customHeight="1">
      <c r="A16" s="97" t="s">
        <v>87</v>
      </c>
      <c r="B16" s="63">
        <v>1.6</v>
      </c>
      <c r="C16" s="63">
        <v>1.6</v>
      </c>
      <c r="D16" s="95"/>
    </row>
    <row r="17" spans="1:4" ht="9.75" customHeight="1">
      <c r="A17" s="97" t="s">
        <v>88</v>
      </c>
      <c r="B17" s="81">
        <v>10.2</v>
      </c>
      <c r="C17" s="96">
        <v>15</v>
      </c>
      <c r="D17" s="95"/>
    </row>
    <row r="18" spans="1:4" ht="9.75" customHeight="1">
      <c r="A18" s="97" t="s">
        <v>89</v>
      </c>
      <c r="B18" s="63">
        <v>11.4</v>
      </c>
      <c r="C18" s="63">
        <v>11.6</v>
      </c>
      <c r="D18" s="95"/>
    </row>
    <row r="19" spans="1:4" ht="9.75" customHeight="1">
      <c r="A19" s="97" t="s">
        <v>90</v>
      </c>
      <c r="B19" s="81">
        <v>17.1</v>
      </c>
      <c r="C19" s="96">
        <v>19</v>
      </c>
      <c r="D19" s="95"/>
    </row>
    <row r="20" spans="1:4" ht="9.75" customHeight="1">
      <c r="A20" s="97" t="s">
        <v>91</v>
      </c>
      <c r="B20" s="63">
        <v>26.9</v>
      </c>
      <c r="C20" s="63">
        <v>26.3</v>
      </c>
      <c r="D20" s="95"/>
    </row>
    <row r="21" spans="1:4" ht="9.75" customHeight="1">
      <c r="A21" s="97" t="s">
        <v>190</v>
      </c>
      <c r="B21" s="81">
        <v>5</v>
      </c>
      <c r="C21" s="96">
        <v>4.2</v>
      </c>
      <c r="D21" s="95"/>
    </row>
    <row r="22" spans="1:4" ht="11.25" customHeight="1">
      <c r="A22" s="97" t="s">
        <v>92</v>
      </c>
      <c r="B22" s="63">
        <v>27.8</v>
      </c>
      <c r="C22" s="63">
        <v>22.2</v>
      </c>
      <c r="D22" s="95"/>
    </row>
    <row r="23" spans="1:4" ht="24.75" customHeight="1">
      <c r="A23" s="92" t="s">
        <v>3</v>
      </c>
      <c r="B23" s="63" t="s">
        <v>305</v>
      </c>
      <c r="C23" s="63" t="s">
        <v>305</v>
      </c>
      <c r="D23" s="95" t="s">
        <v>306</v>
      </c>
    </row>
    <row r="24" spans="1:4" ht="12" customHeight="1">
      <c r="A24" s="92" t="s">
        <v>151</v>
      </c>
      <c r="B24" s="81">
        <v>2266419</v>
      </c>
      <c r="C24" s="96">
        <v>1838422</v>
      </c>
      <c r="D24" s="95" t="s">
        <v>306</v>
      </c>
    </row>
    <row r="25" spans="1:4" ht="9.75" customHeight="1">
      <c r="A25" s="304" t="s">
        <v>364</v>
      </c>
      <c r="B25" s="305" t="s">
        <v>208</v>
      </c>
      <c r="C25" s="306" t="s">
        <v>208</v>
      </c>
      <c r="D25" s="292" t="s">
        <v>363</v>
      </c>
    </row>
    <row r="26" spans="1:4" ht="12" customHeight="1">
      <c r="A26" s="304"/>
      <c r="B26" s="305"/>
      <c r="C26" s="306"/>
      <c r="D26" s="292"/>
    </row>
    <row r="27" spans="1:4" ht="12.75">
      <c r="A27" s="80" t="s">
        <v>365</v>
      </c>
      <c r="B27" s="81">
        <v>216303</v>
      </c>
      <c r="C27" s="81">
        <v>115550</v>
      </c>
      <c r="D27" s="78" t="s">
        <v>209</v>
      </c>
    </row>
    <row r="28" spans="1:4" s="5" customFormat="1" ht="12" customHeight="1" thickBot="1">
      <c r="A28" s="98" t="s">
        <v>210</v>
      </c>
      <c r="B28" s="99">
        <v>1642493</v>
      </c>
      <c r="C28" s="99">
        <v>1458122</v>
      </c>
      <c r="D28" s="100" t="s">
        <v>363</v>
      </c>
    </row>
    <row r="29" spans="1:4" ht="9.75" customHeight="1" thickBot="1">
      <c r="A29" s="287" t="s">
        <v>4</v>
      </c>
      <c r="B29" s="290"/>
      <c r="C29" s="290"/>
      <c r="D29" s="291"/>
    </row>
    <row r="30" spans="1:4" ht="13.5" customHeight="1">
      <c r="A30" s="101" t="s">
        <v>312</v>
      </c>
      <c r="B30" s="102">
        <v>221</v>
      </c>
      <c r="C30" s="103" t="s">
        <v>322</v>
      </c>
      <c r="D30" s="104" t="s">
        <v>263</v>
      </c>
    </row>
    <row r="31" spans="1:4" ht="12.75" customHeight="1">
      <c r="A31" s="105" t="s">
        <v>325</v>
      </c>
      <c r="B31" s="106">
        <v>8.7</v>
      </c>
      <c r="C31" s="106">
        <v>5</v>
      </c>
      <c r="D31" s="107" t="s">
        <v>304</v>
      </c>
    </row>
    <row r="32" spans="1:4" ht="11.25" customHeight="1">
      <c r="A32" s="105" t="s">
        <v>326</v>
      </c>
      <c r="B32" s="106">
        <v>21.6</v>
      </c>
      <c r="C32" s="106">
        <v>21.7</v>
      </c>
      <c r="D32" s="107" t="s">
        <v>304</v>
      </c>
    </row>
    <row r="33" spans="1:4" ht="11.25" customHeight="1">
      <c r="A33" s="105" t="s">
        <v>327</v>
      </c>
      <c r="B33" s="106">
        <v>28.5</v>
      </c>
      <c r="C33" s="106">
        <v>33.8</v>
      </c>
      <c r="D33" s="107" t="s">
        <v>304</v>
      </c>
    </row>
    <row r="34" spans="1:4" ht="10.5" customHeight="1">
      <c r="A34" s="108" t="s">
        <v>328</v>
      </c>
      <c r="B34" s="106">
        <v>32.5</v>
      </c>
      <c r="C34" s="106">
        <v>34.4</v>
      </c>
      <c r="D34" s="107" t="s">
        <v>276</v>
      </c>
    </row>
    <row r="35" spans="1:4" ht="9.75" customHeight="1">
      <c r="A35" s="108" t="s">
        <v>329</v>
      </c>
      <c r="B35" s="106">
        <v>28.5</v>
      </c>
      <c r="C35" s="106">
        <v>33.5</v>
      </c>
      <c r="D35" s="107" t="s">
        <v>304</v>
      </c>
    </row>
    <row r="36" spans="1:4" ht="10.5" customHeight="1">
      <c r="A36" s="108" t="s">
        <v>330</v>
      </c>
      <c r="B36" s="106">
        <v>3.7</v>
      </c>
      <c r="C36" s="106">
        <v>4</v>
      </c>
      <c r="D36" s="107" t="s">
        <v>304</v>
      </c>
    </row>
    <row r="37" spans="1:4" ht="10.5" customHeight="1">
      <c r="A37" s="108" t="s">
        <v>331</v>
      </c>
      <c r="B37" s="106">
        <v>8.4</v>
      </c>
      <c r="C37" s="106">
        <v>8.8</v>
      </c>
      <c r="D37" s="107" t="s">
        <v>304</v>
      </c>
    </row>
    <row r="38" spans="1:4" ht="10.5" customHeight="1">
      <c r="A38" s="109" t="s">
        <v>292</v>
      </c>
      <c r="B38" s="110">
        <v>2033041</v>
      </c>
      <c r="C38" s="111">
        <v>1772353</v>
      </c>
      <c r="D38" s="112" t="s">
        <v>264</v>
      </c>
    </row>
    <row r="39" spans="1:4" ht="22.5" customHeight="1">
      <c r="A39" s="113" t="s">
        <v>162</v>
      </c>
      <c r="B39" s="114" t="s">
        <v>220</v>
      </c>
      <c r="C39" s="114" t="s">
        <v>220</v>
      </c>
      <c r="D39" s="115" t="s">
        <v>264</v>
      </c>
    </row>
    <row r="40" spans="1:4" ht="11.25" customHeight="1">
      <c r="A40" s="108" t="s">
        <v>146</v>
      </c>
      <c r="B40" s="116">
        <v>67.5</v>
      </c>
      <c r="C40" s="116">
        <v>69.6</v>
      </c>
      <c r="D40" s="112" t="s">
        <v>265</v>
      </c>
    </row>
    <row r="41" spans="1:4" ht="12" customHeight="1">
      <c r="A41" s="117" t="s">
        <v>334</v>
      </c>
      <c r="B41" s="116"/>
      <c r="C41" s="116"/>
      <c r="D41" s="115"/>
    </row>
    <row r="42" spans="1:4" ht="9.75" customHeight="1">
      <c r="A42" s="108" t="s">
        <v>142</v>
      </c>
      <c r="B42" s="116">
        <v>14</v>
      </c>
      <c r="C42" s="116">
        <v>13</v>
      </c>
      <c r="D42" s="112" t="s">
        <v>265</v>
      </c>
    </row>
    <row r="43" spans="1:4" ht="9.75" customHeight="1">
      <c r="A43" s="118" t="s">
        <v>141</v>
      </c>
      <c r="B43" s="116"/>
      <c r="C43" s="116"/>
      <c r="D43" s="115"/>
    </row>
    <row r="44" spans="1:4" ht="9.75" customHeight="1">
      <c r="A44" s="108" t="s">
        <v>143</v>
      </c>
      <c r="B44" s="116">
        <v>8</v>
      </c>
      <c r="C44" s="116">
        <v>12</v>
      </c>
      <c r="D44" s="112" t="s">
        <v>265</v>
      </c>
    </row>
    <row r="45" spans="1:4" ht="9.75" customHeight="1">
      <c r="A45" s="118" t="s">
        <v>141</v>
      </c>
      <c r="B45" s="116"/>
      <c r="C45" s="116"/>
      <c r="D45" s="115"/>
    </row>
    <row r="46" spans="1:4" ht="9.75" customHeight="1">
      <c r="A46" s="108" t="s">
        <v>144</v>
      </c>
      <c r="B46" s="119">
        <v>22</v>
      </c>
      <c r="C46" s="120">
        <v>25</v>
      </c>
      <c r="D46" s="112" t="s">
        <v>265</v>
      </c>
    </row>
    <row r="47" spans="1:4" ht="9.75" customHeight="1">
      <c r="A47" s="118" t="s">
        <v>141</v>
      </c>
      <c r="B47" s="119"/>
      <c r="C47" s="120"/>
      <c r="D47" s="115"/>
    </row>
    <row r="48" spans="1:4" ht="9.75" customHeight="1">
      <c r="A48" s="108" t="s">
        <v>145</v>
      </c>
      <c r="B48" s="119">
        <v>9</v>
      </c>
      <c r="C48" s="120">
        <v>9</v>
      </c>
      <c r="D48" s="112" t="s">
        <v>265</v>
      </c>
    </row>
    <row r="49" spans="1:4" ht="9.75" customHeight="1">
      <c r="A49" s="118" t="s">
        <v>141</v>
      </c>
      <c r="B49" s="119"/>
      <c r="C49" s="120"/>
      <c r="D49" s="112"/>
    </row>
    <row r="50" spans="1:4" ht="9.75" customHeight="1">
      <c r="A50" s="108" t="s">
        <v>140</v>
      </c>
      <c r="B50" s="119">
        <v>31</v>
      </c>
      <c r="C50" s="120">
        <v>34</v>
      </c>
      <c r="D50" s="112" t="s">
        <v>265</v>
      </c>
    </row>
    <row r="51" spans="1:4" ht="9.75" customHeight="1">
      <c r="A51" s="118" t="s">
        <v>141</v>
      </c>
      <c r="B51" s="121"/>
      <c r="C51" s="120"/>
      <c r="D51" s="112"/>
    </row>
    <row r="52" spans="1:4" ht="10.5" customHeight="1">
      <c r="A52" s="109" t="s">
        <v>147</v>
      </c>
      <c r="B52" s="116">
        <v>55.1</v>
      </c>
      <c r="C52" s="122" t="s">
        <v>322</v>
      </c>
      <c r="D52" s="112" t="s">
        <v>265</v>
      </c>
    </row>
    <row r="53" spans="1:4" ht="10.5" customHeight="1">
      <c r="A53" s="117" t="s">
        <v>149</v>
      </c>
      <c r="B53" s="116"/>
      <c r="C53" s="116"/>
      <c r="D53" s="115"/>
    </row>
    <row r="54" spans="1:4" ht="12" customHeight="1">
      <c r="A54" s="109" t="s">
        <v>148</v>
      </c>
      <c r="B54" s="116">
        <v>63.4</v>
      </c>
      <c r="C54" s="116">
        <v>62.3</v>
      </c>
      <c r="D54" s="112" t="s">
        <v>265</v>
      </c>
    </row>
    <row r="55" spans="1:4" ht="10.5" customHeight="1" thickBot="1">
      <c r="A55" s="117" t="s">
        <v>150</v>
      </c>
      <c r="B55" s="114"/>
      <c r="C55" s="123"/>
      <c r="D55" s="115"/>
    </row>
    <row r="56" spans="1:4" ht="9.75" customHeight="1" thickBot="1">
      <c r="A56" s="287" t="s">
        <v>1</v>
      </c>
      <c r="B56" s="288"/>
      <c r="C56" s="288"/>
      <c r="D56" s="289"/>
    </row>
    <row r="57" spans="1:4" ht="9.75" customHeight="1">
      <c r="A57" s="124" t="s">
        <v>285</v>
      </c>
      <c r="B57" s="106">
        <v>49.3</v>
      </c>
      <c r="C57" s="106">
        <v>77.9</v>
      </c>
      <c r="D57" s="125" t="s">
        <v>307</v>
      </c>
    </row>
    <row r="58" spans="1:4" ht="9.75" customHeight="1">
      <c r="A58" s="124" t="s">
        <v>286</v>
      </c>
      <c r="B58" s="106">
        <v>4.3</v>
      </c>
      <c r="C58" s="106">
        <v>4.9</v>
      </c>
      <c r="D58" s="125" t="s">
        <v>307</v>
      </c>
    </row>
    <row r="59" spans="1:4" ht="9.75" customHeight="1">
      <c r="A59" s="124" t="s">
        <v>287</v>
      </c>
      <c r="B59" s="106">
        <v>4.1</v>
      </c>
      <c r="C59" s="106">
        <v>6.4</v>
      </c>
      <c r="D59" s="125" t="s">
        <v>307</v>
      </c>
    </row>
    <row r="60" spans="1:4" ht="12.75" customHeight="1">
      <c r="A60" s="124" t="s">
        <v>231</v>
      </c>
      <c r="B60" s="106">
        <v>10.4</v>
      </c>
      <c r="C60" s="106">
        <v>18.3</v>
      </c>
      <c r="D60" s="125" t="s">
        <v>293</v>
      </c>
    </row>
    <row r="61" spans="1:4" ht="12" customHeight="1">
      <c r="A61" s="113" t="s">
        <v>131</v>
      </c>
      <c r="B61" s="106">
        <v>25.6</v>
      </c>
      <c r="C61" s="126" t="s">
        <v>322</v>
      </c>
      <c r="D61" s="125" t="s">
        <v>228</v>
      </c>
    </row>
    <row r="62" spans="1:4" ht="11.25" customHeight="1">
      <c r="A62" s="127" t="s">
        <v>288</v>
      </c>
      <c r="B62" s="128" t="s">
        <v>308</v>
      </c>
      <c r="C62" s="129" t="s">
        <v>308</v>
      </c>
      <c r="D62" s="125" t="s">
        <v>307</v>
      </c>
    </row>
    <row r="63" spans="1:4" ht="34.5" customHeight="1">
      <c r="A63" s="127" t="s">
        <v>289</v>
      </c>
      <c r="B63" s="65" t="s">
        <v>291</v>
      </c>
      <c r="C63" s="130" t="s">
        <v>290</v>
      </c>
      <c r="D63" s="125" t="s">
        <v>307</v>
      </c>
    </row>
    <row r="64" spans="1:4" ht="9.75" customHeight="1">
      <c r="A64" s="113" t="s">
        <v>123</v>
      </c>
      <c r="B64" s="131">
        <v>1250</v>
      </c>
      <c r="C64" s="111">
        <v>1197</v>
      </c>
      <c r="D64" s="125" t="s">
        <v>283</v>
      </c>
    </row>
    <row r="65" spans="1:4" ht="12" customHeight="1">
      <c r="A65" s="113" t="s">
        <v>31</v>
      </c>
      <c r="B65" s="65" t="s">
        <v>6</v>
      </c>
      <c r="C65" s="65" t="s">
        <v>229</v>
      </c>
      <c r="D65" s="125" t="s">
        <v>283</v>
      </c>
    </row>
    <row r="66" spans="1:4" ht="9.75" customHeight="1">
      <c r="A66" s="113" t="s">
        <v>26</v>
      </c>
      <c r="B66" s="65" t="s">
        <v>230</v>
      </c>
      <c r="C66" s="65" t="s">
        <v>230</v>
      </c>
      <c r="D66" s="125" t="s">
        <v>283</v>
      </c>
    </row>
    <row r="67" spans="1:4" ht="17.25">
      <c r="A67" s="113" t="s">
        <v>27</v>
      </c>
      <c r="B67" s="132" t="s">
        <v>54</v>
      </c>
      <c r="C67" s="132" t="s">
        <v>284</v>
      </c>
      <c r="D67" s="125" t="s">
        <v>283</v>
      </c>
    </row>
    <row r="68" spans="1:4" ht="11.25" customHeight="1">
      <c r="A68" s="113" t="s">
        <v>335</v>
      </c>
      <c r="B68" s="133">
        <v>64878</v>
      </c>
      <c r="C68" s="133">
        <v>115431</v>
      </c>
      <c r="D68" s="125" t="s">
        <v>283</v>
      </c>
    </row>
    <row r="69" spans="1:4" ht="12.75" customHeight="1" thickBot="1">
      <c r="A69" s="134" t="s">
        <v>336</v>
      </c>
      <c r="B69" s="87">
        <v>58</v>
      </c>
      <c r="C69" s="135">
        <v>107</v>
      </c>
      <c r="D69" s="136" t="s">
        <v>283</v>
      </c>
    </row>
    <row r="70" spans="1:4" ht="7.5" customHeight="1">
      <c r="A70" s="14" t="s">
        <v>70</v>
      </c>
      <c r="B70" s="15"/>
      <c r="C70" s="16"/>
      <c r="D70" s="15"/>
    </row>
    <row r="71" spans="1:4" ht="7.5" customHeight="1">
      <c r="A71" s="281" t="s">
        <v>234</v>
      </c>
      <c r="B71" s="281"/>
      <c r="C71" s="281"/>
      <c r="D71" s="281"/>
    </row>
    <row r="72" spans="1:4" ht="9" customHeight="1">
      <c r="A72" s="282" t="s">
        <v>274</v>
      </c>
      <c r="B72" s="282"/>
      <c r="C72" s="282"/>
      <c r="D72" s="17"/>
    </row>
    <row r="73" spans="1:4" ht="8.25" customHeight="1">
      <c r="A73" s="282" t="s">
        <v>321</v>
      </c>
      <c r="B73" s="282"/>
      <c r="C73" s="282"/>
      <c r="D73" s="282"/>
    </row>
    <row r="74" spans="1:4" ht="9" customHeight="1">
      <c r="A74" s="19" t="s">
        <v>323</v>
      </c>
      <c r="B74" s="19" t="s">
        <v>324</v>
      </c>
      <c r="C74" s="20"/>
      <c r="D74" s="20"/>
    </row>
    <row r="75" spans="1:4" ht="9" customHeight="1">
      <c r="A75" s="19" t="s">
        <v>332</v>
      </c>
      <c r="B75" s="19"/>
      <c r="C75" s="20"/>
      <c r="D75" s="20"/>
    </row>
    <row r="76" spans="1:4" ht="18" customHeight="1">
      <c r="A76" s="281" t="s">
        <v>333</v>
      </c>
      <c r="B76" s="281"/>
      <c r="C76" s="281"/>
      <c r="D76" s="281"/>
    </row>
    <row r="77" spans="1:4" ht="16.5" customHeight="1">
      <c r="A77" s="281" t="s">
        <v>337</v>
      </c>
      <c r="B77" s="281"/>
      <c r="C77" s="281"/>
      <c r="D77" s="281"/>
    </row>
    <row r="78" spans="1:4" ht="8.25" customHeight="1">
      <c r="A78" s="283" t="s">
        <v>71</v>
      </c>
      <c r="B78" s="283"/>
      <c r="C78" s="283"/>
      <c r="D78" s="283"/>
    </row>
    <row r="79" spans="1:4" ht="9" customHeight="1">
      <c r="A79" s="19" t="s">
        <v>237</v>
      </c>
      <c r="B79" s="19" t="s">
        <v>201</v>
      </c>
      <c r="C79" s="16"/>
      <c r="D79" s="18"/>
    </row>
    <row r="80" spans="1:4" ht="9" customHeight="1">
      <c r="A80" s="19" t="s">
        <v>72</v>
      </c>
      <c r="B80" s="19" t="s">
        <v>75</v>
      </c>
      <c r="C80" s="16"/>
      <c r="D80" s="18"/>
    </row>
    <row r="81" spans="1:4" ht="9" customHeight="1">
      <c r="A81" s="19" t="s">
        <v>74</v>
      </c>
      <c r="B81" s="19" t="s">
        <v>315</v>
      </c>
      <c r="C81" s="16"/>
      <c r="D81" s="18"/>
    </row>
    <row r="82" spans="1:4" ht="9" customHeight="1">
      <c r="A82" s="19" t="s">
        <v>238</v>
      </c>
      <c r="B82" s="18"/>
      <c r="C82" s="16"/>
      <c r="D82" s="19"/>
    </row>
    <row r="83" spans="1:4" ht="10.5" customHeight="1">
      <c r="A83" s="283" t="s">
        <v>80</v>
      </c>
      <c r="B83" s="283"/>
      <c r="C83" s="283"/>
      <c r="D83" s="283"/>
    </row>
    <row r="84" spans="1:4" ht="9" customHeight="1">
      <c r="A84" s="21" t="s">
        <v>76</v>
      </c>
      <c r="B84" s="303"/>
      <c r="C84" s="303"/>
      <c r="D84" s="303"/>
    </row>
    <row r="85" spans="1:4" ht="10.5" customHeight="1">
      <c r="A85" s="21" t="s">
        <v>77</v>
      </c>
      <c r="B85" s="303"/>
      <c r="C85" s="303"/>
      <c r="D85" s="303"/>
    </row>
    <row r="86" spans="1:4" ht="9" customHeight="1">
      <c r="A86" s="21" t="s">
        <v>132</v>
      </c>
      <c r="B86" s="303"/>
      <c r="C86" s="303"/>
      <c r="D86" s="303"/>
    </row>
  </sheetData>
  <sheetProtection/>
  <mergeCells count="20">
    <mergeCell ref="A2:D5"/>
    <mergeCell ref="A6:B6"/>
    <mergeCell ref="C6:D6"/>
    <mergeCell ref="A1:D1"/>
    <mergeCell ref="A77:D77"/>
    <mergeCell ref="B84:D86"/>
    <mergeCell ref="A25:A26"/>
    <mergeCell ref="B25:B26"/>
    <mergeCell ref="C25:C26"/>
    <mergeCell ref="A83:D83"/>
    <mergeCell ref="A76:D76"/>
    <mergeCell ref="A73:D73"/>
    <mergeCell ref="A78:D78"/>
    <mergeCell ref="A71:D71"/>
    <mergeCell ref="A8:D8"/>
    <mergeCell ref="A56:D56"/>
    <mergeCell ref="A11:D11"/>
    <mergeCell ref="A29:D29"/>
    <mergeCell ref="D25:D26"/>
    <mergeCell ref="A72:C72"/>
  </mergeCells>
  <printOptions horizontalCentered="1" verticalCentered="1"/>
  <pageMargins left="0" right="0" top="0" bottom="0" header="0.2" footer="0.1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I59"/>
  <sheetViews>
    <sheetView zoomScaleSheetLayoutView="100" workbookViewId="0" topLeftCell="A1">
      <selection activeCell="L59" sqref="L59"/>
    </sheetView>
  </sheetViews>
  <sheetFormatPr defaultColWidth="9.140625" defaultRowHeight="12.75"/>
  <cols>
    <col min="1" max="1" width="24.421875" style="1" customWidth="1"/>
    <col min="2" max="2" width="9.7109375" style="1" customWidth="1"/>
    <col min="3" max="3" width="12.140625" style="1" customWidth="1"/>
    <col min="4" max="4" width="9.57421875" style="1" customWidth="1"/>
    <col min="5" max="5" width="9.28125" style="1" customWidth="1"/>
    <col min="6" max="6" width="10.8515625" style="1" customWidth="1"/>
    <col min="7" max="7" width="10.421875" style="1" customWidth="1"/>
    <col min="8" max="8" width="9.28125" style="1" customWidth="1"/>
    <col min="9" max="9" width="10.8515625" style="1" customWidth="1"/>
    <col min="10" max="16384" width="9.140625" style="1" customWidth="1"/>
  </cols>
  <sheetData>
    <row r="1" spans="1:9" ht="13.5" customHeight="1" thickBot="1">
      <c r="A1" s="383" t="s">
        <v>48</v>
      </c>
      <c r="B1" s="384"/>
      <c r="C1" s="384"/>
      <c r="D1" s="384"/>
      <c r="E1" s="384"/>
      <c r="F1" s="384"/>
      <c r="G1" s="384"/>
      <c r="H1" s="384"/>
      <c r="I1" s="385"/>
    </row>
    <row r="2" spans="1:9" ht="12" customHeight="1" thickBot="1" thickTop="1">
      <c r="A2" s="394" t="s">
        <v>11</v>
      </c>
      <c r="B2" s="395"/>
      <c r="C2" s="396"/>
      <c r="D2" s="392" t="s">
        <v>8</v>
      </c>
      <c r="E2" s="393"/>
      <c r="F2" s="392" t="s">
        <v>10</v>
      </c>
      <c r="G2" s="393"/>
      <c r="H2" s="390" t="s">
        <v>38</v>
      </c>
      <c r="I2" s="391"/>
    </row>
    <row r="3" spans="1:9" ht="12" customHeight="1" thickBot="1" thickTop="1">
      <c r="A3" s="368" t="s">
        <v>67</v>
      </c>
      <c r="B3" s="369"/>
      <c r="C3" s="369"/>
      <c r="D3" s="369"/>
      <c r="E3" s="369"/>
      <c r="F3" s="369"/>
      <c r="G3" s="369"/>
      <c r="H3" s="369"/>
      <c r="I3" s="370"/>
    </row>
    <row r="4" spans="1:9" s="4" customFormat="1" ht="24" customHeight="1">
      <c r="A4" s="379" t="s">
        <v>338</v>
      </c>
      <c r="B4" s="380"/>
      <c r="C4" s="381"/>
      <c r="D4" s="366" t="s">
        <v>295</v>
      </c>
      <c r="E4" s="367"/>
      <c r="F4" s="366" t="s">
        <v>294</v>
      </c>
      <c r="G4" s="367"/>
      <c r="H4" s="371" t="s">
        <v>300</v>
      </c>
      <c r="I4" s="372"/>
    </row>
    <row r="5" spans="1:9" s="4" customFormat="1" ht="23.25" customHeight="1">
      <c r="A5" s="398" t="s">
        <v>339</v>
      </c>
      <c r="B5" s="399"/>
      <c r="C5" s="400"/>
      <c r="D5" s="377" t="s">
        <v>297</v>
      </c>
      <c r="E5" s="378"/>
      <c r="F5" s="377" t="s">
        <v>296</v>
      </c>
      <c r="G5" s="378"/>
      <c r="H5" s="333" t="s">
        <v>300</v>
      </c>
      <c r="I5" s="355"/>
    </row>
    <row r="6" spans="1:9" s="4" customFormat="1" ht="22.5" customHeight="1" thickBot="1">
      <c r="A6" s="359" t="s">
        <v>340</v>
      </c>
      <c r="B6" s="360"/>
      <c r="C6" s="361"/>
      <c r="D6" s="401" t="s">
        <v>299</v>
      </c>
      <c r="E6" s="402"/>
      <c r="F6" s="401" t="s">
        <v>298</v>
      </c>
      <c r="G6" s="402"/>
      <c r="H6" s="362" t="s">
        <v>300</v>
      </c>
      <c r="I6" s="382"/>
    </row>
    <row r="7" spans="1:9" ht="12" customHeight="1" thickBot="1">
      <c r="A7" s="287" t="s">
        <v>2</v>
      </c>
      <c r="B7" s="290"/>
      <c r="C7" s="290"/>
      <c r="D7" s="290"/>
      <c r="E7" s="290"/>
      <c r="F7" s="290"/>
      <c r="G7" s="290"/>
      <c r="H7" s="290"/>
      <c r="I7" s="291"/>
    </row>
    <row r="8" spans="1:9" ht="12" customHeight="1">
      <c r="A8" s="379" t="s">
        <v>222</v>
      </c>
      <c r="B8" s="380"/>
      <c r="C8" s="381"/>
      <c r="D8" s="386">
        <v>57424</v>
      </c>
      <c r="E8" s="387"/>
      <c r="F8" s="386">
        <v>358281</v>
      </c>
      <c r="G8" s="387"/>
      <c r="H8" s="388" t="s">
        <v>277</v>
      </c>
      <c r="I8" s="389"/>
    </row>
    <row r="9" spans="1:9" ht="12" customHeight="1" thickBot="1">
      <c r="A9" s="359" t="s">
        <v>223</v>
      </c>
      <c r="B9" s="360"/>
      <c r="C9" s="361"/>
      <c r="D9" s="406">
        <v>653945</v>
      </c>
      <c r="E9" s="407"/>
      <c r="F9" s="375">
        <v>1342509</v>
      </c>
      <c r="G9" s="376"/>
      <c r="H9" s="403" t="s">
        <v>277</v>
      </c>
      <c r="I9" s="363"/>
    </row>
    <row r="10" spans="1:9" ht="12" customHeight="1" thickBot="1">
      <c r="A10" s="287" t="s">
        <v>5</v>
      </c>
      <c r="B10" s="290"/>
      <c r="C10" s="290"/>
      <c r="D10" s="290"/>
      <c r="E10" s="290"/>
      <c r="F10" s="290"/>
      <c r="G10" s="290"/>
      <c r="H10" s="290"/>
      <c r="I10" s="291"/>
    </row>
    <row r="11" spans="1:9" ht="10.5" customHeight="1">
      <c r="A11" s="379" t="s">
        <v>126</v>
      </c>
      <c r="B11" s="380"/>
      <c r="C11" s="381"/>
      <c r="D11" s="404">
        <v>21.532272170718908</v>
      </c>
      <c r="E11" s="405"/>
      <c r="F11" s="404">
        <v>78.46772782928109</v>
      </c>
      <c r="G11" s="405"/>
      <c r="H11" s="388" t="s">
        <v>280</v>
      </c>
      <c r="I11" s="389"/>
    </row>
    <row r="12" spans="1:9" ht="10.5" customHeight="1">
      <c r="A12" s="408" t="s">
        <v>127</v>
      </c>
      <c r="B12" s="409"/>
      <c r="C12" s="410"/>
      <c r="D12" s="331">
        <v>3693</v>
      </c>
      <c r="E12" s="332"/>
      <c r="F12" s="331">
        <v>13458</v>
      </c>
      <c r="G12" s="332"/>
      <c r="H12" s="397" t="s">
        <v>280</v>
      </c>
      <c r="I12" s="334"/>
    </row>
    <row r="13" spans="1:9" ht="10.5" customHeight="1">
      <c r="A13" s="140" t="s">
        <v>28</v>
      </c>
      <c r="B13" s="141"/>
      <c r="C13" s="142"/>
      <c r="D13" s="331">
        <v>0</v>
      </c>
      <c r="E13" s="332"/>
      <c r="F13" s="331">
        <v>1</v>
      </c>
      <c r="G13" s="332"/>
      <c r="H13" s="397" t="s">
        <v>281</v>
      </c>
      <c r="I13" s="334"/>
    </row>
    <row r="14" spans="1:9" ht="10.5" customHeight="1">
      <c r="A14" s="140" t="s">
        <v>29</v>
      </c>
      <c r="B14" s="141"/>
      <c r="C14" s="142"/>
      <c r="D14" s="331">
        <v>1</v>
      </c>
      <c r="E14" s="332"/>
      <c r="F14" s="331">
        <v>0</v>
      </c>
      <c r="G14" s="332"/>
      <c r="H14" s="397" t="s">
        <v>281</v>
      </c>
      <c r="I14" s="334"/>
    </row>
    <row r="15" spans="1:9" ht="10.5" customHeight="1">
      <c r="A15" s="140" t="s">
        <v>13</v>
      </c>
      <c r="B15" s="141"/>
      <c r="C15" s="142"/>
      <c r="D15" s="331">
        <v>4</v>
      </c>
      <c r="E15" s="332"/>
      <c r="F15" s="331">
        <v>8</v>
      </c>
      <c r="G15" s="332"/>
      <c r="H15" s="397" t="s">
        <v>164</v>
      </c>
      <c r="I15" s="334"/>
    </row>
    <row r="16" spans="1:9" ht="10.5" customHeight="1">
      <c r="A16" s="140" t="s">
        <v>104</v>
      </c>
      <c r="B16" s="141"/>
      <c r="C16" s="142"/>
      <c r="D16" s="331">
        <v>2</v>
      </c>
      <c r="E16" s="332"/>
      <c r="F16" s="331">
        <v>10</v>
      </c>
      <c r="G16" s="332"/>
      <c r="H16" s="397" t="s">
        <v>281</v>
      </c>
      <c r="I16" s="334"/>
    </row>
    <row r="17" spans="1:9" ht="10.5" customHeight="1">
      <c r="A17" s="140" t="s">
        <v>105</v>
      </c>
      <c r="B17" s="141"/>
      <c r="C17" s="142"/>
      <c r="D17" s="331">
        <v>68</v>
      </c>
      <c r="E17" s="332"/>
      <c r="F17" s="331">
        <v>170</v>
      </c>
      <c r="G17" s="332"/>
      <c r="H17" s="397" t="s">
        <v>281</v>
      </c>
      <c r="I17" s="334"/>
    </row>
    <row r="18" spans="1:9" ht="10.5" customHeight="1">
      <c r="A18" s="140" t="s">
        <v>106</v>
      </c>
      <c r="B18" s="141"/>
      <c r="C18" s="142"/>
      <c r="D18" s="331">
        <v>19</v>
      </c>
      <c r="E18" s="332"/>
      <c r="F18" s="331">
        <v>62</v>
      </c>
      <c r="G18" s="332"/>
      <c r="H18" s="397" t="s">
        <v>281</v>
      </c>
      <c r="I18" s="334"/>
    </row>
    <row r="19" spans="1:9" ht="10.5" customHeight="1">
      <c r="A19" s="140" t="s">
        <v>107</v>
      </c>
      <c r="B19" s="141"/>
      <c r="C19" s="142"/>
      <c r="D19" s="331">
        <v>14</v>
      </c>
      <c r="E19" s="332"/>
      <c r="F19" s="331">
        <v>66</v>
      </c>
      <c r="G19" s="332"/>
      <c r="H19" s="397" t="s">
        <v>281</v>
      </c>
      <c r="I19" s="334"/>
    </row>
    <row r="20" spans="1:9" ht="10.5" customHeight="1">
      <c r="A20" s="140" t="s">
        <v>108</v>
      </c>
      <c r="B20" s="141"/>
      <c r="C20" s="142"/>
      <c r="D20" s="331">
        <v>377</v>
      </c>
      <c r="E20" s="332"/>
      <c r="F20" s="331">
        <v>1248</v>
      </c>
      <c r="G20" s="332"/>
      <c r="H20" s="397" t="s">
        <v>281</v>
      </c>
      <c r="I20" s="334"/>
    </row>
    <row r="21" spans="1:9" ht="10.5" customHeight="1">
      <c r="A21" s="140" t="s">
        <v>109</v>
      </c>
      <c r="B21" s="141"/>
      <c r="C21" s="142"/>
      <c r="D21" s="331">
        <v>322</v>
      </c>
      <c r="E21" s="332"/>
      <c r="F21" s="331">
        <v>1303</v>
      </c>
      <c r="G21" s="332"/>
      <c r="H21" s="397" t="s">
        <v>281</v>
      </c>
      <c r="I21" s="334"/>
    </row>
    <row r="22" spans="1:9" ht="10.5" customHeight="1">
      <c r="A22" s="143" t="s">
        <v>221</v>
      </c>
      <c r="B22" s="144"/>
      <c r="C22" s="145"/>
      <c r="D22" s="373">
        <v>2888</v>
      </c>
      <c r="E22" s="374"/>
      <c r="F22" s="373">
        <v>10588</v>
      </c>
      <c r="G22" s="374"/>
      <c r="H22" s="416" t="s">
        <v>281</v>
      </c>
      <c r="I22" s="417"/>
    </row>
    <row r="23" spans="1:9" ht="10.5" customHeight="1">
      <c r="A23" s="138" t="s">
        <v>252</v>
      </c>
      <c r="B23" s="146"/>
      <c r="C23" s="147"/>
      <c r="D23" s="414"/>
      <c r="E23" s="415"/>
      <c r="F23" s="414"/>
      <c r="G23" s="415"/>
      <c r="H23" s="333" t="s">
        <v>253</v>
      </c>
      <c r="I23" s="334"/>
    </row>
    <row r="24" spans="1:9" ht="10.5" customHeight="1">
      <c r="A24" s="140">
        <v>1998</v>
      </c>
      <c r="B24" s="146"/>
      <c r="C24" s="147"/>
      <c r="D24" s="331">
        <v>2810</v>
      </c>
      <c r="E24" s="332"/>
      <c r="F24" s="331">
        <v>14593</v>
      </c>
      <c r="G24" s="332"/>
      <c r="H24" s="333"/>
      <c r="I24" s="334"/>
    </row>
    <row r="25" spans="1:9" ht="10.5" customHeight="1">
      <c r="A25" s="140">
        <v>2001</v>
      </c>
      <c r="B25" s="146"/>
      <c r="C25" s="147"/>
      <c r="D25" s="331">
        <v>2999</v>
      </c>
      <c r="E25" s="332"/>
      <c r="F25" s="331">
        <v>14480</v>
      </c>
      <c r="G25" s="332"/>
      <c r="H25" s="333"/>
      <c r="I25" s="334"/>
    </row>
    <row r="26" spans="1:9" ht="10.5" customHeight="1">
      <c r="A26" s="140">
        <v>2004</v>
      </c>
      <c r="B26" s="146"/>
      <c r="C26" s="147"/>
      <c r="D26" s="331">
        <v>2922</v>
      </c>
      <c r="E26" s="332"/>
      <c r="F26" s="331">
        <v>14651</v>
      </c>
      <c r="G26" s="332"/>
      <c r="H26" s="343"/>
      <c r="I26" s="344"/>
    </row>
    <row r="27" spans="1:9" ht="10.5" customHeight="1">
      <c r="A27" s="140">
        <v>2007</v>
      </c>
      <c r="B27" s="146"/>
      <c r="C27" s="147"/>
      <c r="D27" s="331">
        <v>3040</v>
      </c>
      <c r="E27" s="332"/>
      <c r="F27" s="331">
        <v>14442</v>
      </c>
      <c r="G27" s="332"/>
      <c r="H27" s="333"/>
      <c r="I27" s="334"/>
    </row>
    <row r="28" spans="1:9" ht="10.5" customHeight="1">
      <c r="A28" s="140">
        <v>2010</v>
      </c>
      <c r="B28" s="146"/>
      <c r="C28" s="147"/>
      <c r="D28" s="331">
        <v>3305</v>
      </c>
      <c r="E28" s="332"/>
      <c r="F28" s="331">
        <v>14498</v>
      </c>
      <c r="G28" s="332"/>
      <c r="H28" s="333"/>
      <c r="I28" s="334"/>
    </row>
    <row r="29" spans="1:9" ht="10.5" customHeight="1">
      <c r="A29" s="140">
        <v>2013</v>
      </c>
      <c r="B29" s="146"/>
      <c r="C29" s="147"/>
      <c r="D29" s="421">
        <v>3580</v>
      </c>
      <c r="E29" s="422"/>
      <c r="F29" s="423">
        <v>14331</v>
      </c>
      <c r="G29" s="424"/>
      <c r="H29" s="137"/>
      <c r="I29" s="139"/>
    </row>
    <row r="30" spans="1:9" ht="11.25" customHeight="1" thickBot="1">
      <c r="A30" s="148">
        <v>2016</v>
      </c>
      <c r="B30" s="149"/>
      <c r="C30" s="150"/>
      <c r="D30" s="331">
        <v>3849</v>
      </c>
      <c r="E30" s="332"/>
      <c r="F30" s="331">
        <v>14092</v>
      </c>
      <c r="G30" s="332"/>
      <c r="H30" s="362"/>
      <c r="I30" s="363"/>
    </row>
    <row r="31" spans="1:9" ht="11.25" customHeight="1" thickBot="1">
      <c r="A31" s="287" t="s">
        <v>0</v>
      </c>
      <c r="B31" s="290"/>
      <c r="C31" s="290"/>
      <c r="D31" s="290"/>
      <c r="E31" s="290"/>
      <c r="F31" s="290"/>
      <c r="G31" s="290"/>
      <c r="H31" s="290"/>
      <c r="I31" s="291"/>
    </row>
    <row r="32" spans="1:9" ht="11.25" customHeight="1">
      <c r="A32" s="340" t="s">
        <v>152</v>
      </c>
      <c r="B32" s="341"/>
      <c r="C32" s="341"/>
      <c r="D32" s="342"/>
      <c r="E32" s="340" t="s">
        <v>153</v>
      </c>
      <c r="F32" s="341"/>
      <c r="G32" s="341"/>
      <c r="H32" s="341"/>
      <c r="I32" s="342"/>
    </row>
    <row r="33" spans="1:9" ht="11.25" customHeight="1">
      <c r="A33" s="337" t="s">
        <v>302</v>
      </c>
      <c r="B33" s="338"/>
      <c r="C33" s="338"/>
      <c r="D33" s="339"/>
      <c r="E33" s="337" t="s">
        <v>303</v>
      </c>
      <c r="F33" s="338"/>
      <c r="G33" s="338"/>
      <c r="H33" s="338"/>
      <c r="I33" s="339"/>
    </row>
    <row r="34" spans="1:9" ht="11.25" customHeight="1">
      <c r="A34" s="151" t="s">
        <v>154</v>
      </c>
      <c r="B34" s="152" t="s">
        <v>7</v>
      </c>
      <c r="C34" s="153" t="s">
        <v>155</v>
      </c>
      <c r="D34" s="154" t="s">
        <v>10</v>
      </c>
      <c r="E34" s="335" t="s">
        <v>159</v>
      </c>
      <c r="F34" s="336"/>
      <c r="G34" s="155" t="s">
        <v>7</v>
      </c>
      <c r="H34" s="155" t="s">
        <v>155</v>
      </c>
      <c r="I34" s="156" t="s">
        <v>10</v>
      </c>
    </row>
    <row r="35" spans="1:9" ht="15.75" customHeight="1">
      <c r="A35" s="157" t="s">
        <v>156</v>
      </c>
      <c r="B35" s="158">
        <f>SUM(C35:D35)</f>
        <v>3462</v>
      </c>
      <c r="C35" s="159">
        <v>2241</v>
      </c>
      <c r="D35" s="160">
        <v>1221</v>
      </c>
      <c r="E35" s="364" t="s">
        <v>232</v>
      </c>
      <c r="F35" s="365"/>
      <c r="G35" s="351">
        <f>SUM(H35:I36)</f>
        <v>8060</v>
      </c>
      <c r="H35" s="351">
        <v>4559</v>
      </c>
      <c r="I35" s="347">
        <v>3501</v>
      </c>
    </row>
    <row r="36" spans="1:9" ht="15.75" customHeight="1">
      <c r="A36" s="162" t="s">
        <v>157</v>
      </c>
      <c r="B36" s="163">
        <f>SUM(C36:D36)</f>
        <v>35876</v>
      </c>
      <c r="C36" s="164">
        <v>20353</v>
      </c>
      <c r="D36" s="165">
        <v>15523</v>
      </c>
      <c r="E36" s="364"/>
      <c r="F36" s="365"/>
      <c r="G36" s="352"/>
      <c r="H36" s="352"/>
      <c r="I36" s="348"/>
    </row>
    <row r="37" spans="1:9" ht="19.5" customHeight="1">
      <c r="A37" s="162" t="s">
        <v>158</v>
      </c>
      <c r="B37" s="163">
        <f>SUM(C37:D37)</f>
        <v>11495</v>
      </c>
      <c r="C37" s="164">
        <v>7642</v>
      </c>
      <c r="D37" s="165">
        <v>3853</v>
      </c>
      <c r="E37" s="364" t="s">
        <v>165</v>
      </c>
      <c r="F37" s="365"/>
      <c r="G37" s="166"/>
      <c r="H37" s="166"/>
      <c r="I37" s="167"/>
    </row>
    <row r="38" spans="1:9" ht="10.5" customHeight="1" thickBot="1">
      <c r="A38" s="168" t="s">
        <v>7</v>
      </c>
      <c r="B38" s="169">
        <f>SUM(B35:B37)</f>
        <v>50833</v>
      </c>
      <c r="C38" s="170">
        <f>SUM(C35:C37)</f>
        <v>30236</v>
      </c>
      <c r="D38" s="171">
        <f>SUM(D35:D37)</f>
        <v>20597</v>
      </c>
      <c r="E38" s="172" t="s">
        <v>160</v>
      </c>
      <c r="F38" s="173"/>
      <c r="G38" s="166">
        <f>SUM(H38:I38)</f>
        <v>842519</v>
      </c>
      <c r="H38" s="166">
        <v>443201</v>
      </c>
      <c r="I38" s="167">
        <v>399318</v>
      </c>
    </row>
    <row r="39" spans="1:9" ht="10.5" customHeight="1">
      <c r="A39" s="418" t="s">
        <v>301</v>
      </c>
      <c r="B39" s="419"/>
      <c r="C39" s="419"/>
      <c r="D39" s="420"/>
      <c r="E39" s="349" t="s">
        <v>248</v>
      </c>
      <c r="F39" s="350"/>
      <c r="G39" s="166">
        <f>SUM(H39:I39)</f>
        <v>118</v>
      </c>
      <c r="H39" s="166">
        <v>58</v>
      </c>
      <c r="I39" s="167">
        <v>60</v>
      </c>
    </row>
    <row r="40" spans="1:9" ht="19.5" customHeight="1">
      <c r="A40" s="174" t="s">
        <v>250</v>
      </c>
      <c r="B40" s="175">
        <f>SUM(C40:D40)</f>
        <v>556620</v>
      </c>
      <c r="C40" s="176">
        <v>297387</v>
      </c>
      <c r="D40" s="177">
        <v>259233</v>
      </c>
      <c r="E40" s="307" t="s">
        <v>249</v>
      </c>
      <c r="F40" s="308"/>
      <c r="G40" s="166">
        <f>SUM(H40:I40)</f>
        <v>1793</v>
      </c>
      <c r="H40" s="166">
        <v>1100</v>
      </c>
      <c r="I40" s="167">
        <v>693</v>
      </c>
    </row>
    <row r="41" spans="1:9" ht="11.25" customHeight="1" thickBot="1">
      <c r="A41" s="178" t="s">
        <v>251</v>
      </c>
      <c r="B41" s="179">
        <f>SUM(C41:D41)</f>
        <v>23174</v>
      </c>
      <c r="C41" s="180">
        <v>9849</v>
      </c>
      <c r="D41" s="181">
        <v>13325</v>
      </c>
      <c r="E41" s="182" t="s">
        <v>7</v>
      </c>
      <c r="F41" s="183"/>
      <c r="G41" s="184">
        <f>SUM(G35:G40)</f>
        <v>852490</v>
      </c>
      <c r="H41" s="184">
        <f>SUM(H35:H40)</f>
        <v>448918</v>
      </c>
      <c r="I41" s="185">
        <f>SUM(I35:I40)</f>
        <v>403572</v>
      </c>
    </row>
    <row r="42" spans="1:9" ht="13.5" thickBot="1">
      <c r="A42" s="309" t="s">
        <v>113</v>
      </c>
      <c r="B42" s="310"/>
      <c r="C42" s="310"/>
      <c r="D42" s="310"/>
      <c r="E42" s="310"/>
      <c r="F42" s="310"/>
      <c r="G42" s="310"/>
      <c r="H42" s="310"/>
      <c r="I42" s="311"/>
    </row>
    <row r="43" spans="1:9" ht="13.5" thickBot="1">
      <c r="A43" s="411" t="s">
        <v>313</v>
      </c>
      <c r="B43" s="412"/>
      <c r="C43" s="412"/>
      <c r="D43" s="412"/>
      <c r="E43" s="412"/>
      <c r="F43" s="412"/>
      <c r="G43" s="412"/>
      <c r="H43" s="412"/>
      <c r="I43" s="413"/>
    </row>
    <row r="44" spans="1:9" ht="12.75" customHeight="1">
      <c r="A44" s="312" t="s">
        <v>11</v>
      </c>
      <c r="B44" s="313"/>
      <c r="C44" s="322" t="s">
        <v>119</v>
      </c>
      <c r="D44" s="316" t="s">
        <v>120</v>
      </c>
      <c r="E44" s="317"/>
      <c r="F44" s="356" t="s">
        <v>121</v>
      </c>
      <c r="G44" s="357"/>
      <c r="H44" s="357"/>
      <c r="I44" s="358"/>
    </row>
    <row r="45" spans="1:9" ht="12.75">
      <c r="A45" s="314"/>
      <c r="B45" s="315"/>
      <c r="C45" s="323"/>
      <c r="D45" s="318">
        <v>2015</v>
      </c>
      <c r="E45" s="319"/>
      <c r="F45" s="60">
        <v>2012</v>
      </c>
      <c r="G45" s="60">
        <v>2013</v>
      </c>
      <c r="H45" s="60">
        <v>2014</v>
      </c>
      <c r="I45" s="186">
        <v>2015</v>
      </c>
    </row>
    <row r="46" spans="1:9" ht="24.75" customHeight="1">
      <c r="A46" s="325" t="s">
        <v>114</v>
      </c>
      <c r="B46" s="326"/>
      <c r="C46" s="61" t="s">
        <v>137</v>
      </c>
      <c r="D46" s="329">
        <v>1</v>
      </c>
      <c r="E46" s="330"/>
      <c r="F46" s="62"/>
      <c r="G46" s="62">
        <v>0.9</v>
      </c>
      <c r="H46" s="62">
        <v>0.9</v>
      </c>
      <c r="I46" s="77">
        <v>1</v>
      </c>
    </row>
    <row r="47" spans="1:9" ht="24.75" customHeight="1">
      <c r="A47" s="320" t="s">
        <v>211</v>
      </c>
      <c r="B47" s="321"/>
      <c r="C47" s="63" t="s">
        <v>137</v>
      </c>
      <c r="D47" s="327">
        <v>1</v>
      </c>
      <c r="E47" s="328"/>
      <c r="F47" s="62"/>
      <c r="G47" s="64">
        <v>1</v>
      </c>
      <c r="H47" s="64">
        <v>1</v>
      </c>
      <c r="I47" s="77"/>
    </row>
    <row r="48" spans="1:9" ht="21.75" customHeight="1">
      <c r="A48" s="320" t="s">
        <v>115</v>
      </c>
      <c r="B48" s="321"/>
      <c r="C48" s="65" t="s">
        <v>138</v>
      </c>
      <c r="D48" s="327">
        <v>1</v>
      </c>
      <c r="E48" s="328"/>
      <c r="F48" s="62"/>
      <c r="G48" s="64">
        <v>1</v>
      </c>
      <c r="H48" s="64">
        <v>1</v>
      </c>
      <c r="I48" s="77">
        <v>1.1</v>
      </c>
    </row>
    <row r="49" spans="1:9" ht="24" customHeight="1">
      <c r="A49" s="320" t="s">
        <v>212</v>
      </c>
      <c r="B49" s="321"/>
      <c r="C49" s="65" t="s">
        <v>213</v>
      </c>
      <c r="D49" s="327">
        <v>1</v>
      </c>
      <c r="E49" s="328"/>
      <c r="F49" s="62"/>
      <c r="G49" s="64">
        <v>1.1</v>
      </c>
      <c r="H49" s="62">
        <v>1.2</v>
      </c>
      <c r="I49" s="78"/>
    </row>
    <row r="50" spans="1:9" ht="24" customHeight="1">
      <c r="A50" s="320" t="s">
        <v>116</v>
      </c>
      <c r="B50" s="321"/>
      <c r="C50" s="65" t="s">
        <v>134</v>
      </c>
      <c r="D50" s="327">
        <v>1</v>
      </c>
      <c r="E50" s="328"/>
      <c r="F50" s="64">
        <v>1.2</v>
      </c>
      <c r="G50" s="64">
        <v>1.2</v>
      </c>
      <c r="H50" s="62">
        <v>1.2</v>
      </c>
      <c r="I50" s="78">
        <v>1.2</v>
      </c>
    </row>
    <row r="51" spans="1:9" ht="25.5" customHeight="1">
      <c r="A51" s="320" t="s">
        <v>117</v>
      </c>
      <c r="B51" s="324"/>
      <c r="C51" s="65" t="s">
        <v>139</v>
      </c>
      <c r="D51" s="327">
        <v>50</v>
      </c>
      <c r="E51" s="328"/>
      <c r="F51" s="62">
        <v>41.4</v>
      </c>
      <c r="G51" s="62">
        <v>41.2</v>
      </c>
      <c r="H51" s="62">
        <v>41.1</v>
      </c>
      <c r="I51" s="78">
        <v>41.3</v>
      </c>
    </row>
    <row r="52" spans="1:9" ht="22.5" customHeight="1" thickBot="1">
      <c r="A52" s="353" t="s">
        <v>118</v>
      </c>
      <c r="B52" s="354"/>
      <c r="C52" s="66" t="s">
        <v>133</v>
      </c>
      <c r="D52" s="345">
        <v>50</v>
      </c>
      <c r="E52" s="346"/>
      <c r="F52" s="67"/>
      <c r="G52" s="68">
        <v>25.9</v>
      </c>
      <c r="H52" s="68"/>
      <c r="I52" s="79"/>
    </row>
    <row r="53" spans="1:9" ht="9.75" customHeight="1">
      <c r="A53" s="14" t="s">
        <v>70</v>
      </c>
      <c r="B53" s="22"/>
      <c r="C53" s="16"/>
      <c r="D53" s="23"/>
      <c r="E53" s="16"/>
      <c r="F53" s="23"/>
      <c r="G53" s="18"/>
      <c r="H53" s="18"/>
      <c r="I53" s="18"/>
    </row>
    <row r="54" spans="1:9" ht="9" customHeight="1">
      <c r="A54" s="281" t="s">
        <v>341</v>
      </c>
      <c r="B54" s="281"/>
      <c r="C54" s="281"/>
      <c r="D54" s="281"/>
      <c r="E54" s="281"/>
      <c r="F54" s="281"/>
      <c r="G54" s="281"/>
      <c r="H54" s="281"/>
      <c r="I54" s="281"/>
    </row>
    <row r="55" spans="1:9" ht="9.75" customHeight="1">
      <c r="A55" s="24" t="s">
        <v>71</v>
      </c>
      <c r="B55" s="22"/>
      <c r="C55" s="18"/>
      <c r="D55" s="25"/>
      <c r="E55" s="19"/>
      <c r="F55" s="25"/>
      <c r="G55" s="26"/>
      <c r="H55" s="19"/>
      <c r="I55" s="26"/>
    </row>
    <row r="56" spans="1:9" ht="9.75" customHeight="1">
      <c r="A56" s="27" t="s">
        <v>268</v>
      </c>
      <c r="B56" s="27" t="s">
        <v>224</v>
      </c>
      <c r="C56" s="19"/>
      <c r="D56" s="18"/>
      <c r="E56" s="19"/>
      <c r="F56" s="19" t="s">
        <v>79</v>
      </c>
      <c r="G56" s="26"/>
      <c r="H56" s="19"/>
      <c r="I56" s="26"/>
    </row>
    <row r="57" spans="1:9" ht="9.75" customHeight="1">
      <c r="A57" s="28" t="s">
        <v>80</v>
      </c>
      <c r="B57" s="22"/>
      <c r="C57" s="19"/>
      <c r="D57" s="25"/>
      <c r="E57" s="19"/>
      <c r="F57" s="25"/>
      <c r="G57" s="26"/>
      <c r="H57" s="19"/>
      <c r="I57" s="26"/>
    </row>
    <row r="58" spans="1:9" ht="9.75" customHeight="1">
      <c r="A58" s="19" t="s">
        <v>82</v>
      </c>
      <c r="B58" s="18"/>
      <c r="C58" s="19"/>
      <c r="D58" s="29" t="s">
        <v>129</v>
      </c>
      <c r="E58" s="19"/>
      <c r="F58" s="25"/>
      <c r="H58" s="18"/>
      <c r="I58" s="26"/>
    </row>
    <row r="59" spans="1:9" ht="9.75" customHeight="1">
      <c r="A59" s="25" t="s">
        <v>81</v>
      </c>
      <c r="B59" s="22"/>
      <c r="C59" s="19"/>
      <c r="D59" s="25" t="s">
        <v>225</v>
      </c>
      <c r="E59" s="19"/>
      <c r="F59" s="25"/>
      <c r="G59" s="26"/>
      <c r="H59" s="19"/>
      <c r="I59" s="26"/>
    </row>
    <row r="61" ht="9.75" customHeight="1"/>
    <row r="62" ht="9.75" customHeight="1"/>
  </sheetData>
  <sheetProtection/>
  <mergeCells count="125">
    <mergeCell ref="F29:G29"/>
    <mergeCell ref="F28:G28"/>
    <mergeCell ref="H16:I16"/>
    <mergeCell ref="D18:E18"/>
    <mergeCell ref="H17:I17"/>
    <mergeCell ref="H18:I18"/>
    <mergeCell ref="D20:E20"/>
    <mergeCell ref="F22:G22"/>
    <mergeCell ref="H21:I21"/>
    <mergeCell ref="D17:E17"/>
    <mergeCell ref="D24:E24"/>
    <mergeCell ref="E37:F37"/>
    <mergeCell ref="H20:I20"/>
    <mergeCell ref="F21:G21"/>
    <mergeCell ref="H19:I19"/>
    <mergeCell ref="H28:I28"/>
    <mergeCell ref="D26:E26"/>
    <mergeCell ref="F25:G25"/>
    <mergeCell ref="D29:E29"/>
    <mergeCell ref="H23:I23"/>
    <mergeCell ref="D12:E12"/>
    <mergeCell ref="A43:I43"/>
    <mergeCell ref="A31:I31"/>
    <mergeCell ref="D23:E23"/>
    <mergeCell ref="H22:I22"/>
    <mergeCell ref="D21:E21"/>
    <mergeCell ref="A39:D39"/>
    <mergeCell ref="D27:E27"/>
    <mergeCell ref="F18:G18"/>
    <mergeCell ref="F23:G23"/>
    <mergeCell ref="H27:I27"/>
    <mergeCell ref="D16:E16"/>
    <mergeCell ref="A11:C11"/>
    <mergeCell ref="F20:G20"/>
    <mergeCell ref="D19:E19"/>
    <mergeCell ref="F12:G12"/>
    <mergeCell ref="D15:E15"/>
    <mergeCell ref="A12:C12"/>
    <mergeCell ref="F19:G19"/>
    <mergeCell ref="F17:G17"/>
    <mergeCell ref="F11:G11"/>
    <mergeCell ref="F15:G15"/>
    <mergeCell ref="D11:E11"/>
    <mergeCell ref="H15:I15"/>
    <mergeCell ref="A7:I7"/>
    <mergeCell ref="D9:E9"/>
    <mergeCell ref="H12:I12"/>
    <mergeCell ref="F14:G14"/>
    <mergeCell ref="H13:I13"/>
    <mergeCell ref="F13:G13"/>
    <mergeCell ref="H11:I11"/>
    <mergeCell ref="D13:E13"/>
    <mergeCell ref="H14:I14"/>
    <mergeCell ref="A10:I10"/>
    <mergeCell ref="A5:C5"/>
    <mergeCell ref="D5:E5"/>
    <mergeCell ref="D6:E6"/>
    <mergeCell ref="A8:C8"/>
    <mergeCell ref="F6:G6"/>
    <mergeCell ref="H9:I9"/>
    <mergeCell ref="H6:I6"/>
    <mergeCell ref="A1:I1"/>
    <mergeCell ref="D8:E8"/>
    <mergeCell ref="F8:G8"/>
    <mergeCell ref="H8:I8"/>
    <mergeCell ref="H2:I2"/>
    <mergeCell ref="F2:G2"/>
    <mergeCell ref="F4:G4"/>
    <mergeCell ref="D2:E2"/>
    <mergeCell ref="A2:C2"/>
    <mergeCell ref="D4:E4"/>
    <mergeCell ref="A3:I3"/>
    <mergeCell ref="H4:I4"/>
    <mergeCell ref="D22:E22"/>
    <mergeCell ref="D14:E14"/>
    <mergeCell ref="F16:G16"/>
    <mergeCell ref="F9:G9"/>
    <mergeCell ref="F5:G5"/>
    <mergeCell ref="A6:C6"/>
    <mergeCell ref="A4:C4"/>
    <mergeCell ref="H5:I5"/>
    <mergeCell ref="H25:I25"/>
    <mergeCell ref="F27:G27"/>
    <mergeCell ref="D25:E25"/>
    <mergeCell ref="F44:I44"/>
    <mergeCell ref="A9:C9"/>
    <mergeCell ref="H30:I30"/>
    <mergeCell ref="D30:E30"/>
    <mergeCell ref="E35:F36"/>
    <mergeCell ref="G35:G36"/>
    <mergeCell ref="A32:D32"/>
    <mergeCell ref="A50:B50"/>
    <mergeCell ref="D52:E52"/>
    <mergeCell ref="D50:E50"/>
    <mergeCell ref="A54:I54"/>
    <mergeCell ref="I35:I36"/>
    <mergeCell ref="E39:F39"/>
    <mergeCell ref="H35:H36"/>
    <mergeCell ref="D51:E51"/>
    <mergeCell ref="A52:B52"/>
    <mergeCell ref="F24:G24"/>
    <mergeCell ref="H24:I24"/>
    <mergeCell ref="F26:G26"/>
    <mergeCell ref="D28:E28"/>
    <mergeCell ref="F30:G30"/>
    <mergeCell ref="E34:F34"/>
    <mergeCell ref="A33:D33"/>
    <mergeCell ref="E32:I32"/>
    <mergeCell ref="E33:I33"/>
    <mergeCell ref="H26:I26"/>
    <mergeCell ref="A51:B51"/>
    <mergeCell ref="A46:B46"/>
    <mergeCell ref="D47:E47"/>
    <mergeCell ref="D49:E49"/>
    <mergeCell ref="A49:B49"/>
    <mergeCell ref="A47:B47"/>
    <mergeCell ref="D46:E46"/>
    <mergeCell ref="D48:E48"/>
    <mergeCell ref="E40:F40"/>
    <mergeCell ref="A42:I42"/>
    <mergeCell ref="A44:B45"/>
    <mergeCell ref="D44:E44"/>
    <mergeCell ref="D45:E45"/>
    <mergeCell ref="A48:B48"/>
    <mergeCell ref="C44:C45"/>
  </mergeCells>
  <printOptions horizontalCentered="1" verticalCentered="1"/>
  <pageMargins left="0" right="0" top="0" bottom="0" header="0.5" footer="0.5"/>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70"/>
  <sheetViews>
    <sheetView zoomScale="120" zoomScaleNormal="120" zoomScaleSheetLayoutView="120" zoomScalePageLayoutView="0" workbookViewId="0" topLeftCell="A1">
      <selection activeCell="L27" sqref="L27"/>
    </sheetView>
  </sheetViews>
  <sheetFormatPr defaultColWidth="9.140625" defaultRowHeight="12.75"/>
  <cols>
    <col min="1" max="1" width="23.57421875" style="1" customWidth="1"/>
    <col min="2" max="2" width="8.8515625" style="1" customWidth="1"/>
    <col min="3" max="3" width="8.421875" style="1" customWidth="1"/>
    <col min="4" max="4" width="8.8515625" style="1" customWidth="1"/>
    <col min="5" max="5" width="9.00390625" style="1" customWidth="1"/>
    <col min="6" max="6" width="12.421875" style="1" customWidth="1"/>
    <col min="7" max="7" width="9.140625" style="1" customWidth="1"/>
    <col min="8" max="8" width="10.28125" style="1" customWidth="1"/>
    <col min="9" max="9" width="18.28125" style="1" customWidth="1"/>
    <col min="10" max="16384" width="9.140625" style="1" customWidth="1"/>
  </cols>
  <sheetData>
    <row r="1" spans="1:9" ht="15" thickBot="1">
      <c r="A1" s="383" t="s">
        <v>48</v>
      </c>
      <c r="B1" s="384"/>
      <c r="C1" s="384"/>
      <c r="D1" s="384"/>
      <c r="E1" s="384"/>
      <c r="F1" s="384"/>
      <c r="G1" s="384"/>
      <c r="H1" s="384"/>
      <c r="I1" s="385"/>
    </row>
    <row r="2" spans="1:9" ht="14.25" thickBot="1" thickTop="1">
      <c r="A2" s="469" t="s">
        <v>11</v>
      </c>
      <c r="B2" s="470"/>
      <c r="C2" s="465"/>
      <c r="D2" s="464" t="s">
        <v>8</v>
      </c>
      <c r="E2" s="465"/>
      <c r="F2" s="464" t="s">
        <v>10</v>
      </c>
      <c r="G2" s="465"/>
      <c r="H2" s="464" t="s">
        <v>39</v>
      </c>
      <c r="I2" s="468"/>
    </row>
    <row r="3" spans="1:9" ht="13.5" thickBot="1">
      <c r="A3" s="368" t="s">
        <v>128</v>
      </c>
      <c r="B3" s="369"/>
      <c r="C3" s="369"/>
      <c r="D3" s="369"/>
      <c r="E3" s="369"/>
      <c r="F3" s="369"/>
      <c r="G3" s="369"/>
      <c r="H3" s="369"/>
      <c r="I3" s="370"/>
    </row>
    <row r="4" spans="1:9" ht="15" customHeight="1">
      <c r="A4" s="398" t="s">
        <v>316</v>
      </c>
      <c r="B4" s="399"/>
      <c r="C4" s="400"/>
      <c r="D4" s="430"/>
      <c r="E4" s="462"/>
      <c r="F4" s="430"/>
      <c r="G4" s="462"/>
      <c r="H4" s="333" t="s">
        <v>320</v>
      </c>
      <c r="I4" s="355"/>
    </row>
    <row r="5" spans="1:9" ht="14.25">
      <c r="A5" s="408" t="s">
        <v>219</v>
      </c>
      <c r="B5" s="409"/>
      <c r="C5" s="410"/>
      <c r="D5" s="397"/>
      <c r="E5" s="463"/>
      <c r="F5" s="397"/>
      <c r="G5" s="463"/>
      <c r="H5" s="430"/>
      <c r="I5" s="431"/>
    </row>
    <row r="6" spans="1:9" ht="14.25">
      <c r="A6" s="427" t="s">
        <v>317</v>
      </c>
      <c r="B6" s="428"/>
      <c r="C6" s="429"/>
      <c r="D6" s="508">
        <v>20</v>
      </c>
      <c r="E6" s="509"/>
      <c r="F6" s="508">
        <v>80</v>
      </c>
      <c r="G6" s="509"/>
      <c r="H6" s="430"/>
      <c r="I6" s="431"/>
    </row>
    <row r="7" spans="1:9" ht="14.25">
      <c r="A7" s="427" t="s">
        <v>42</v>
      </c>
      <c r="B7" s="428"/>
      <c r="C7" s="429"/>
      <c r="D7" s="508">
        <v>25</v>
      </c>
      <c r="E7" s="509"/>
      <c r="F7" s="508">
        <v>75</v>
      </c>
      <c r="G7" s="509"/>
      <c r="H7" s="430"/>
      <c r="I7" s="431"/>
    </row>
    <row r="8" spans="1:9" ht="14.25">
      <c r="A8" s="427" t="s">
        <v>216</v>
      </c>
      <c r="B8" s="428"/>
      <c r="C8" s="429"/>
      <c r="D8" s="508">
        <v>22.4</v>
      </c>
      <c r="E8" s="509"/>
      <c r="F8" s="508">
        <v>77.6</v>
      </c>
      <c r="G8" s="509"/>
      <c r="H8" s="430"/>
      <c r="I8" s="431"/>
    </row>
    <row r="9" spans="1:9" ht="14.25">
      <c r="A9" s="427" t="s">
        <v>318</v>
      </c>
      <c r="B9" s="428"/>
      <c r="C9" s="429"/>
      <c r="D9" s="506">
        <v>0</v>
      </c>
      <c r="E9" s="507"/>
      <c r="F9" s="506">
        <v>100</v>
      </c>
      <c r="G9" s="507"/>
      <c r="H9" s="430"/>
      <c r="I9" s="431"/>
    </row>
    <row r="10" spans="1:9" ht="14.25">
      <c r="A10" s="427" t="s">
        <v>44</v>
      </c>
      <c r="B10" s="428"/>
      <c r="C10" s="429"/>
      <c r="D10" s="506">
        <v>9.8</v>
      </c>
      <c r="E10" s="507"/>
      <c r="F10" s="506">
        <v>90.2</v>
      </c>
      <c r="G10" s="507"/>
      <c r="H10" s="430"/>
      <c r="I10" s="431"/>
    </row>
    <row r="11" spans="1:9" ht="14.25">
      <c r="A11" s="427" t="s">
        <v>45</v>
      </c>
      <c r="B11" s="428"/>
      <c r="C11" s="429"/>
      <c r="D11" s="506">
        <v>25</v>
      </c>
      <c r="E11" s="507"/>
      <c r="F11" s="506">
        <v>75</v>
      </c>
      <c r="G11" s="507"/>
      <c r="H11" s="430"/>
      <c r="I11" s="431"/>
    </row>
    <row r="12" spans="1:9" ht="14.25">
      <c r="A12" s="427" t="s">
        <v>218</v>
      </c>
      <c r="B12" s="428"/>
      <c r="C12" s="429"/>
      <c r="D12" s="506">
        <v>16.3</v>
      </c>
      <c r="E12" s="507"/>
      <c r="F12" s="506">
        <v>83.7</v>
      </c>
      <c r="G12" s="507"/>
      <c r="H12" s="430"/>
      <c r="I12" s="431"/>
    </row>
    <row r="13" spans="1:9" ht="14.25">
      <c r="A13" s="427" t="s">
        <v>46</v>
      </c>
      <c r="B13" s="428"/>
      <c r="C13" s="429"/>
      <c r="D13" s="506">
        <v>10</v>
      </c>
      <c r="E13" s="507"/>
      <c r="F13" s="506">
        <v>90</v>
      </c>
      <c r="G13" s="507"/>
      <c r="H13" s="430"/>
      <c r="I13" s="431"/>
    </row>
    <row r="14" spans="1:9" ht="15" thickBot="1">
      <c r="A14" s="427" t="s">
        <v>319</v>
      </c>
      <c r="B14" s="428"/>
      <c r="C14" s="429"/>
      <c r="D14" s="506">
        <v>26.7</v>
      </c>
      <c r="E14" s="507"/>
      <c r="F14" s="506">
        <v>73.3</v>
      </c>
      <c r="G14" s="507"/>
      <c r="H14" s="432"/>
      <c r="I14" s="433"/>
    </row>
    <row r="15" spans="1:9" ht="12.75" customHeight="1" thickBot="1">
      <c r="A15" s="287" t="s">
        <v>51</v>
      </c>
      <c r="B15" s="290"/>
      <c r="C15" s="290"/>
      <c r="D15" s="290"/>
      <c r="E15" s="290"/>
      <c r="F15" s="290"/>
      <c r="G15" s="290"/>
      <c r="H15" s="290"/>
      <c r="I15" s="291"/>
    </row>
    <row r="16" spans="1:9" ht="12" customHeight="1">
      <c r="A16" s="408" t="s">
        <v>202</v>
      </c>
      <c r="B16" s="409"/>
      <c r="C16" s="409"/>
      <c r="D16" s="473"/>
      <c r="E16" s="474"/>
      <c r="F16" s="460"/>
      <c r="G16" s="461"/>
      <c r="H16" s="502" t="s">
        <v>309</v>
      </c>
      <c r="I16" s="503"/>
    </row>
    <row r="17" spans="1:9" ht="12.75">
      <c r="A17" s="466" t="s">
        <v>34</v>
      </c>
      <c r="B17" s="467"/>
      <c r="C17" s="467"/>
      <c r="D17" s="460">
        <v>42910</v>
      </c>
      <c r="E17" s="461"/>
      <c r="F17" s="460">
        <v>39833</v>
      </c>
      <c r="G17" s="461"/>
      <c r="H17" s="425"/>
      <c r="I17" s="426"/>
    </row>
    <row r="18" spans="1:9" ht="12.75">
      <c r="A18" s="466" t="s">
        <v>35</v>
      </c>
      <c r="B18" s="467"/>
      <c r="C18" s="467"/>
      <c r="D18" s="460">
        <v>46749</v>
      </c>
      <c r="E18" s="461"/>
      <c r="F18" s="460">
        <v>32573</v>
      </c>
      <c r="G18" s="461"/>
      <c r="H18" s="425"/>
      <c r="I18" s="426"/>
    </row>
    <row r="19" spans="1:9" ht="12.75">
      <c r="A19" s="466" t="s">
        <v>135</v>
      </c>
      <c r="B19" s="467"/>
      <c r="C19" s="505"/>
      <c r="D19" s="460">
        <v>142</v>
      </c>
      <c r="E19" s="461"/>
      <c r="F19" s="460">
        <v>1636</v>
      </c>
      <c r="G19" s="461"/>
      <c r="H19" s="425"/>
      <c r="I19" s="426"/>
    </row>
    <row r="20" spans="1:9" ht="12.75">
      <c r="A20" s="466" t="s">
        <v>8</v>
      </c>
      <c r="B20" s="467"/>
      <c r="C20" s="467"/>
      <c r="D20" s="460">
        <v>355133</v>
      </c>
      <c r="E20" s="461"/>
      <c r="F20" s="504" t="s">
        <v>236</v>
      </c>
      <c r="G20" s="500"/>
      <c r="H20" s="425"/>
      <c r="I20" s="426"/>
    </row>
    <row r="21" spans="1:9" ht="12.75">
      <c r="A21" s="466" t="s">
        <v>36</v>
      </c>
      <c r="B21" s="467"/>
      <c r="C21" s="467"/>
      <c r="D21" s="460">
        <v>2828</v>
      </c>
      <c r="E21" s="461"/>
      <c r="F21" s="460">
        <v>2913</v>
      </c>
      <c r="G21" s="461"/>
      <c r="H21" s="425"/>
      <c r="I21" s="426"/>
    </row>
    <row r="22" spans="1:9" ht="12.75">
      <c r="A22" s="466" t="s">
        <v>37</v>
      </c>
      <c r="B22" s="467"/>
      <c r="C22" s="467"/>
      <c r="D22" s="460">
        <v>76174</v>
      </c>
      <c r="E22" s="461"/>
      <c r="F22" s="460">
        <v>38099</v>
      </c>
      <c r="G22" s="461"/>
      <c r="H22" s="425"/>
      <c r="I22" s="426"/>
    </row>
    <row r="23" spans="1:9" ht="13.5" thickBot="1">
      <c r="A23" s="466" t="s">
        <v>103</v>
      </c>
      <c r="B23" s="467"/>
      <c r="C23" s="467"/>
      <c r="D23" s="499" t="s">
        <v>242</v>
      </c>
      <c r="E23" s="500"/>
      <c r="F23" s="460">
        <v>132100</v>
      </c>
      <c r="G23" s="461"/>
      <c r="H23" s="495"/>
      <c r="I23" s="426"/>
    </row>
    <row r="24" spans="1:9" ht="13.5" thickBot="1">
      <c r="A24" s="287" t="s">
        <v>12</v>
      </c>
      <c r="B24" s="290"/>
      <c r="C24" s="290"/>
      <c r="D24" s="290"/>
      <c r="E24" s="290"/>
      <c r="F24" s="290"/>
      <c r="G24" s="290"/>
      <c r="H24" s="290"/>
      <c r="I24" s="291"/>
    </row>
    <row r="25" spans="1:9" ht="11.25" customHeight="1">
      <c r="A25" s="444" t="s">
        <v>97</v>
      </c>
      <c r="B25" s="446"/>
      <c r="C25" s="356" t="s">
        <v>110</v>
      </c>
      <c r="D25" s="357"/>
      <c r="E25" s="357"/>
      <c r="F25" s="357"/>
      <c r="G25" s="357"/>
      <c r="H25" s="501"/>
      <c r="I25" s="496" t="s">
        <v>125</v>
      </c>
    </row>
    <row r="26" spans="1:9" ht="12.75">
      <c r="A26" s="471"/>
      <c r="B26" s="472"/>
      <c r="C26" s="155" t="s">
        <v>93</v>
      </c>
      <c r="D26" s="155" t="s">
        <v>94</v>
      </c>
      <c r="E26" s="155" t="s">
        <v>6</v>
      </c>
      <c r="F26" s="155" t="s">
        <v>95</v>
      </c>
      <c r="G26" s="155" t="s">
        <v>96</v>
      </c>
      <c r="H26" s="155" t="s">
        <v>7</v>
      </c>
      <c r="I26" s="497"/>
    </row>
    <row r="27" spans="1:9" ht="21.75" customHeight="1">
      <c r="A27" s="492" t="s">
        <v>124</v>
      </c>
      <c r="B27" s="493"/>
      <c r="C27" s="493"/>
      <c r="D27" s="493"/>
      <c r="E27" s="493"/>
      <c r="F27" s="493"/>
      <c r="G27" s="493"/>
      <c r="H27" s="494"/>
      <c r="I27" s="498"/>
    </row>
    <row r="28" spans="1:9" ht="12.75">
      <c r="A28" s="398" t="s">
        <v>98</v>
      </c>
      <c r="B28" s="399"/>
      <c r="C28" s="120">
        <v>14</v>
      </c>
      <c r="D28" s="120">
        <v>16</v>
      </c>
      <c r="E28" s="120">
        <v>15.8</v>
      </c>
      <c r="F28" s="120">
        <v>16</v>
      </c>
      <c r="G28" s="120">
        <v>15.3</v>
      </c>
      <c r="H28" s="120">
        <v>15.4</v>
      </c>
      <c r="I28" s="94" t="s">
        <v>265</v>
      </c>
    </row>
    <row r="29" spans="1:9" ht="12.75">
      <c r="A29" s="458" t="s">
        <v>99</v>
      </c>
      <c r="B29" s="459"/>
      <c r="C29" s="120">
        <v>1.8</v>
      </c>
      <c r="D29" s="120">
        <v>2.3</v>
      </c>
      <c r="E29" s="120">
        <v>2.3</v>
      </c>
      <c r="F29" s="120">
        <v>2.1</v>
      </c>
      <c r="G29" s="120">
        <v>2.3</v>
      </c>
      <c r="H29" s="120">
        <v>2.1</v>
      </c>
      <c r="I29" s="94" t="s">
        <v>265</v>
      </c>
    </row>
    <row r="30" spans="1:9" ht="12.75">
      <c r="A30" s="458" t="s">
        <v>100</v>
      </c>
      <c r="B30" s="459"/>
      <c r="C30" s="120">
        <v>2.6</v>
      </c>
      <c r="D30" s="120">
        <v>3.8</v>
      </c>
      <c r="E30" s="120">
        <v>4.6</v>
      </c>
      <c r="F30" s="120">
        <v>4.9</v>
      </c>
      <c r="G30" s="120">
        <v>4.8</v>
      </c>
      <c r="H30" s="120">
        <v>4.2</v>
      </c>
      <c r="I30" s="94" t="s">
        <v>265</v>
      </c>
    </row>
    <row r="31" spans="1:9" ht="12.75">
      <c r="A31" s="458" t="s">
        <v>101</v>
      </c>
      <c r="B31" s="459"/>
      <c r="C31" s="120">
        <v>18.4</v>
      </c>
      <c r="D31" s="120">
        <v>22.1</v>
      </c>
      <c r="E31" s="120">
        <v>22.7</v>
      </c>
      <c r="F31" s="120">
        <v>22.9</v>
      </c>
      <c r="G31" s="120">
        <v>22.5</v>
      </c>
      <c r="H31" s="120">
        <v>21.7</v>
      </c>
      <c r="I31" s="94" t="s">
        <v>265</v>
      </c>
    </row>
    <row r="32" spans="1:9" ht="13.5" thickBot="1">
      <c r="A32" s="486" t="s">
        <v>102</v>
      </c>
      <c r="B32" s="487"/>
      <c r="C32" s="189">
        <v>2214</v>
      </c>
      <c r="D32" s="189">
        <v>1888</v>
      </c>
      <c r="E32" s="189">
        <v>1473</v>
      </c>
      <c r="F32" s="189">
        <v>2864</v>
      </c>
      <c r="G32" s="189">
        <v>2524</v>
      </c>
      <c r="H32" s="189">
        <v>10963</v>
      </c>
      <c r="I32" s="190" t="s">
        <v>265</v>
      </c>
    </row>
    <row r="33" spans="1:9" ht="21.75">
      <c r="A33" s="191" t="s">
        <v>33</v>
      </c>
      <c r="B33" s="192">
        <v>2015</v>
      </c>
      <c r="C33" s="192">
        <v>2016</v>
      </c>
      <c r="D33" s="193" t="s">
        <v>32</v>
      </c>
      <c r="E33" s="490" t="s">
        <v>203</v>
      </c>
      <c r="F33" s="491"/>
      <c r="G33" s="194">
        <v>2015</v>
      </c>
      <c r="H33" s="194">
        <v>2016</v>
      </c>
      <c r="I33" s="188" t="s">
        <v>32</v>
      </c>
    </row>
    <row r="34" spans="1:9" ht="12.75">
      <c r="A34" s="195" t="s">
        <v>7</v>
      </c>
      <c r="B34" s="196">
        <v>41049</v>
      </c>
      <c r="C34" s="196">
        <v>40684</v>
      </c>
      <c r="D34" s="197">
        <f>(C34/B34-1)*100</f>
        <v>-0.8891812224414708</v>
      </c>
      <c r="E34" s="488" t="s">
        <v>7</v>
      </c>
      <c r="F34" s="489"/>
      <c r="G34" s="161">
        <f>SUM(G35:G43)</f>
        <v>531974</v>
      </c>
      <c r="H34" s="161">
        <f>SUM(H35:H43)</f>
        <v>354435</v>
      </c>
      <c r="I34" s="197">
        <f>(H34/G34-1)*100</f>
        <v>-33.373623522954134</v>
      </c>
    </row>
    <row r="35" spans="1:9" ht="12.75">
      <c r="A35" s="198" t="s">
        <v>52</v>
      </c>
      <c r="B35" s="196">
        <v>25363</v>
      </c>
      <c r="C35" s="196">
        <f>23478+10+50+237</f>
        <v>23775</v>
      </c>
      <c r="D35" s="199">
        <f aca="true" t="shared" si="0" ref="D35:D41">(C35/B35-1)*100</f>
        <v>-6.261088987895757</v>
      </c>
      <c r="E35" s="453" t="s">
        <v>24</v>
      </c>
      <c r="F35" s="454"/>
      <c r="G35" s="166">
        <v>544</v>
      </c>
      <c r="H35" s="166">
        <v>399</v>
      </c>
      <c r="I35" s="199">
        <f>(H35/G35-1)*100</f>
        <v>-26.654411764705888</v>
      </c>
    </row>
    <row r="36" spans="1:9" ht="12.75">
      <c r="A36" s="198" t="s">
        <v>19</v>
      </c>
      <c r="B36" s="196">
        <v>1904</v>
      </c>
      <c r="C36" s="196">
        <v>1897</v>
      </c>
      <c r="D36" s="199">
        <f t="shared" si="0"/>
        <v>-0.3676470588235281</v>
      </c>
      <c r="E36" s="453" t="s">
        <v>85</v>
      </c>
      <c r="F36" s="454"/>
      <c r="G36" s="166"/>
      <c r="H36" s="166"/>
      <c r="I36" s="199"/>
    </row>
    <row r="37" spans="1:9" ht="12.75">
      <c r="A37" s="198" t="s">
        <v>18</v>
      </c>
      <c r="B37" s="196">
        <v>1873</v>
      </c>
      <c r="C37" s="196">
        <v>2030</v>
      </c>
      <c r="D37" s="199">
        <f t="shared" si="0"/>
        <v>8.382274426054458</v>
      </c>
      <c r="E37" s="453" t="s">
        <v>14</v>
      </c>
      <c r="F37" s="454"/>
      <c r="G37" s="166">
        <v>153</v>
      </c>
      <c r="H37" s="166">
        <v>157</v>
      </c>
      <c r="I37" s="199">
        <f aca="true" t="shared" si="1" ref="I37:I43">(H37/G37-1)*100</f>
        <v>2.614379084967311</v>
      </c>
    </row>
    <row r="38" spans="1:9" ht="12.75">
      <c r="A38" s="198" t="s">
        <v>342</v>
      </c>
      <c r="B38" s="196">
        <v>5036</v>
      </c>
      <c r="C38" s="196" t="s">
        <v>63</v>
      </c>
      <c r="D38" s="199" t="s">
        <v>63</v>
      </c>
      <c r="E38" s="453" t="s">
        <v>310</v>
      </c>
      <c r="F38" s="454"/>
      <c r="G38" s="166">
        <v>155</v>
      </c>
      <c r="H38" s="166">
        <v>274</v>
      </c>
      <c r="I38" s="199">
        <f t="shared" si="1"/>
        <v>76.7741935483871</v>
      </c>
    </row>
    <row r="39" spans="1:9" ht="12.75">
      <c r="A39" s="198" t="s">
        <v>21</v>
      </c>
      <c r="B39" s="196">
        <v>645</v>
      </c>
      <c r="C39" s="196">
        <v>551</v>
      </c>
      <c r="D39" s="199">
        <f t="shared" si="0"/>
        <v>-14.57364341085271</v>
      </c>
      <c r="E39" s="453" t="s">
        <v>20</v>
      </c>
      <c r="F39" s="454"/>
      <c r="G39" s="166">
        <v>110</v>
      </c>
      <c r="H39" s="166">
        <v>219</v>
      </c>
      <c r="I39" s="199">
        <f t="shared" si="1"/>
        <v>99.0909090909091</v>
      </c>
    </row>
    <row r="40" spans="1:9" ht="12.75">
      <c r="A40" s="198" t="s">
        <v>25</v>
      </c>
      <c r="B40" s="196">
        <v>32</v>
      </c>
      <c r="C40" s="196">
        <v>127</v>
      </c>
      <c r="D40" s="199">
        <f t="shared" si="0"/>
        <v>296.875</v>
      </c>
      <c r="E40" s="453" t="s">
        <v>22</v>
      </c>
      <c r="F40" s="478"/>
      <c r="G40" s="200">
        <v>0</v>
      </c>
      <c r="H40" s="166">
        <v>0</v>
      </c>
      <c r="I40" s="201" t="s">
        <v>243</v>
      </c>
    </row>
    <row r="41" spans="1:9" ht="12.75">
      <c r="A41" s="198" t="s">
        <v>49</v>
      </c>
      <c r="B41" s="196">
        <v>11232</v>
      </c>
      <c r="C41" s="196">
        <v>12304</v>
      </c>
      <c r="D41" s="199">
        <f t="shared" si="0"/>
        <v>9.544159544159548</v>
      </c>
      <c r="E41" s="453" t="s">
        <v>23</v>
      </c>
      <c r="F41" s="478"/>
      <c r="G41" s="166">
        <v>36</v>
      </c>
      <c r="H41" s="166">
        <v>2</v>
      </c>
      <c r="I41" s="199">
        <f t="shared" si="1"/>
        <v>-94.44444444444444</v>
      </c>
    </row>
    <row r="42" spans="1:9" ht="12.75">
      <c r="A42" s="80"/>
      <c r="B42" s="202"/>
      <c r="C42" s="196"/>
      <c r="D42" s="203"/>
      <c r="E42" s="479" t="s">
        <v>344</v>
      </c>
      <c r="F42" s="480"/>
      <c r="G42" s="166">
        <v>4777</v>
      </c>
      <c r="H42" s="166">
        <v>4688</v>
      </c>
      <c r="I42" s="199">
        <f t="shared" si="1"/>
        <v>-1.8630939920452172</v>
      </c>
    </row>
    <row r="43" spans="1:9" ht="13.5" thickBot="1">
      <c r="A43" s="98"/>
      <c r="B43" s="204"/>
      <c r="C43" s="204"/>
      <c r="D43" s="205"/>
      <c r="E43" s="481" t="s">
        <v>346</v>
      </c>
      <c r="F43" s="482"/>
      <c r="G43" s="206">
        <v>526199</v>
      </c>
      <c r="H43" s="206">
        <v>348696</v>
      </c>
      <c r="I43" s="207">
        <f t="shared" si="1"/>
        <v>-33.73305536498549</v>
      </c>
    </row>
    <row r="44" spans="1:9" ht="12.75" customHeight="1" thickBot="1">
      <c r="A44" s="441" t="s">
        <v>55</v>
      </c>
      <c r="B44" s="442"/>
      <c r="C44" s="442"/>
      <c r="D44" s="442"/>
      <c r="E44" s="442"/>
      <c r="F44" s="442"/>
      <c r="G44" s="442"/>
      <c r="H44" s="442"/>
      <c r="I44" s="443"/>
    </row>
    <row r="45" spans="1:9" ht="12.75" customHeight="1">
      <c r="A45" s="444" t="s">
        <v>205</v>
      </c>
      <c r="B45" s="445"/>
      <c r="C45" s="446"/>
      <c r="D45" s="208" t="s">
        <v>56</v>
      </c>
      <c r="E45" s="209"/>
      <c r="F45" s="210"/>
      <c r="G45" s="208" t="s">
        <v>57</v>
      </c>
      <c r="H45" s="209"/>
      <c r="I45" s="211"/>
    </row>
    <row r="46" spans="1:9" ht="18.75" customHeight="1">
      <c r="A46" s="447"/>
      <c r="B46" s="448"/>
      <c r="C46" s="449"/>
      <c r="D46" s="212">
        <v>2015</v>
      </c>
      <c r="E46" s="212">
        <v>2016</v>
      </c>
      <c r="F46" s="153" t="s">
        <v>32</v>
      </c>
      <c r="G46" s="212">
        <v>2015</v>
      </c>
      <c r="H46" s="212">
        <v>2016</v>
      </c>
      <c r="I46" s="154" t="s">
        <v>32</v>
      </c>
    </row>
    <row r="47" spans="1:9" ht="12.75">
      <c r="A47" s="450" t="s">
        <v>7</v>
      </c>
      <c r="B47" s="451"/>
      <c r="C47" s="452"/>
      <c r="D47" s="213">
        <v>2983</v>
      </c>
      <c r="E47" s="213"/>
      <c r="F47" s="214">
        <f>(E47/D47-1)*100</f>
        <v>-100</v>
      </c>
      <c r="G47" s="215">
        <v>1391</v>
      </c>
      <c r="H47" s="215"/>
      <c r="I47" s="197">
        <f>(H47/G47-1)*100</f>
        <v>-100</v>
      </c>
    </row>
    <row r="48" spans="1:9" ht="12.75">
      <c r="A48" s="453" t="s">
        <v>14</v>
      </c>
      <c r="B48" s="454"/>
      <c r="C48" s="455"/>
      <c r="D48" s="216">
        <v>1140</v>
      </c>
      <c r="E48" s="216">
        <v>1013</v>
      </c>
      <c r="F48" s="217">
        <f aca="true" t="shared" si="2" ref="F48:F54">(E48/D48-1)*100</f>
        <v>-11.140350877192983</v>
      </c>
      <c r="G48" s="196">
        <v>7</v>
      </c>
      <c r="H48" s="196">
        <v>32</v>
      </c>
      <c r="I48" s="199">
        <f aca="true" t="shared" si="3" ref="I48:I54">(H48/G48-1)*100</f>
        <v>357.1428571428571</v>
      </c>
    </row>
    <row r="49" spans="1:9" ht="12.75">
      <c r="A49" s="453" t="s">
        <v>15</v>
      </c>
      <c r="B49" s="454"/>
      <c r="C49" s="455"/>
      <c r="D49" s="216">
        <v>729</v>
      </c>
      <c r="E49" s="216">
        <v>672</v>
      </c>
      <c r="F49" s="217">
        <f t="shared" si="2"/>
        <v>-7.818930041152261</v>
      </c>
      <c r="G49" s="196">
        <v>853</v>
      </c>
      <c r="H49" s="196">
        <v>630</v>
      </c>
      <c r="I49" s="199">
        <f t="shared" si="3"/>
        <v>-26.143024618991795</v>
      </c>
    </row>
    <row r="50" spans="1:9" ht="12.75">
      <c r="A50" s="453" t="s">
        <v>84</v>
      </c>
      <c r="B50" s="454"/>
      <c r="C50" s="455"/>
      <c r="D50" s="216">
        <v>172</v>
      </c>
      <c r="E50" s="216">
        <v>131</v>
      </c>
      <c r="F50" s="217">
        <f t="shared" si="2"/>
        <v>-23.83720930232558</v>
      </c>
      <c r="G50" s="196">
        <v>134</v>
      </c>
      <c r="H50" s="196">
        <v>99</v>
      </c>
      <c r="I50" s="199">
        <f t="shared" si="3"/>
        <v>-26.119402985074625</v>
      </c>
    </row>
    <row r="51" spans="1:9" ht="12.75">
      <c r="A51" s="453" t="s">
        <v>17</v>
      </c>
      <c r="B51" s="454"/>
      <c r="C51" s="455"/>
      <c r="D51" s="216">
        <v>327</v>
      </c>
      <c r="E51" s="216">
        <v>348</v>
      </c>
      <c r="F51" s="217">
        <f t="shared" si="2"/>
        <v>6.422018348623859</v>
      </c>
      <c r="G51" s="196">
        <v>338</v>
      </c>
      <c r="H51" s="196">
        <v>392</v>
      </c>
      <c r="I51" s="199">
        <f t="shared" si="3"/>
        <v>15.976331360946737</v>
      </c>
    </row>
    <row r="52" spans="1:9" ht="12.75">
      <c r="A52" s="453" t="s">
        <v>16</v>
      </c>
      <c r="B52" s="454"/>
      <c r="C52" s="455"/>
      <c r="D52" s="216">
        <v>28</v>
      </c>
      <c r="E52" s="216">
        <v>16</v>
      </c>
      <c r="F52" s="217">
        <f t="shared" si="2"/>
        <v>-42.85714285714286</v>
      </c>
      <c r="G52" s="196">
        <v>7</v>
      </c>
      <c r="H52" s="196">
        <v>5</v>
      </c>
      <c r="I52" s="199">
        <f t="shared" si="3"/>
        <v>-28.57142857142857</v>
      </c>
    </row>
    <row r="53" spans="1:9" ht="12.75" customHeight="1">
      <c r="A53" s="453" t="s">
        <v>30</v>
      </c>
      <c r="B53" s="454"/>
      <c r="C53" s="455"/>
      <c r="D53" s="216">
        <v>111</v>
      </c>
      <c r="E53" s="216">
        <v>124</v>
      </c>
      <c r="F53" s="217">
        <f t="shared" si="2"/>
        <v>11.711711711711704</v>
      </c>
      <c r="G53" s="196">
        <v>6</v>
      </c>
      <c r="H53" s="196">
        <v>25</v>
      </c>
      <c r="I53" s="199">
        <f t="shared" si="3"/>
        <v>316.6666666666667</v>
      </c>
    </row>
    <row r="54" spans="1:9" ht="13.5" thickBot="1">
      <c r="A54" s="436" t="s">
        <v>348</v>
      </c>
      <c r="B54" s="437"/>
      <c r="C54" s="438"/>
      <c r="D54" s="218">
        <v>476</v>
      </c>
      <c r="E54" s="218">
        <f>26+278+15+22</f>
        <v>341</v>
      </c>
      <c r="F54" s="219">
        <f t="shared" si="2"/>
        <v>-28.361344537815125</v>
      </c>
      <c r="G54" s="204">
        <v>46</v>
      </c>
      <c r="H54" s="204">
        <f>0+23+2+4</f>
        <v>29</v>
      </c>
      <c r="I54" s="207">
        <f t="shared" si="3"/>
        <v>-36.95652173913043</v>
      </c>
    </row>
    <row r="55" spans="1:9" ht="12" customHeight="1" hidden="1" thickBot="1">
      <c r="A55" s="483" t="s">
        <v>111</v>
      </c>
      <c r="B55" s="484"/>
      <c r="C55" s="484"/>
      <c r="D55" s="484"/>
      <c r="E55" s="484"/>
      <c r="F55" s="484"/>
      <c r="G55" s="484"/>
      <c r="H55" s="484"/>
      <c r="I55" s="485"/>
    </row>
    <row r="56" spans="1:9" ht="12" customHeight="1" hidden="1">
      <c r="A56" s="475" t="s">
        <v>161</v>
      </c>
      <c r="B56" s="476"/>
      <c r="C56" s="477"/>
      <c r="D56" s="30">
        <v>2003</v>
      </c>
      <c r="E56" s="30">
        <v>2000</v>
      </c>
      <c r="F56" s="434" t="s">
        <v>112</v>
      </c>
      <c r="G56" s="435"/>
      <c r="H56" s="30">
        <v>2003</v>
      </c>
      <c r="I56" s="31">
        <v>2000</v>
      </c>
    </row>
    <row r="57" spans="1:9" ht="12" customHeight="1" hidden="1">
      <c r="A57" s="32" t="s">
        <v>226</v>
      </c>
      <c r="B57" s="33"/>
      <c r="C57" s="33"/>
      <c r="D57" s="34">
        <v>0.6087</v>
      </c>
      <c r="E57" s="34">
        <v>0.5898</v>
      </c>
      <c r="F57" s="35" t="s">
        <v>227</v>
      </c>
      <c r="G57" s="36"/>
      <c r="H57" s="37">
        <v>1.1008</v>
      </c>
      <c r="I57" s="38">
        <v>1.082</v>
      </c>
    </row>
    <row r="58" spans="1:9" ht="12" customHeight="1" hidden="1">
      <c r="A58" s="39" t="s">
        <v>58</v>
      </c>
      <c r="B58" s="40"/>
      <c r="C58" s="40"/>
      <c r="D58" s="41">
        <v>0.7018</v>
      </c>
      <c r="E58" s="41">
        <v>0.6842</v>
      </c>
      <c r="F58" s="439" t="s">
        <v>61</v>
      </c>
      <c r="G58" s="440"/>
      <c r="H58" s="42">
        <v>1.0248</v>
      </c>
      <c r="I58" s="43">
        <v>1.0329</v>
      </c>
    </row>
    <row r="59" spans="1:9" ht="12" customHeight="1" hidden="1">
      <c r="A59" s="39" t="s">
        <v>59</v>
      </c>
      <c r="B59" s="40"/>
      <c r="C59" s="40"/>
      <c r="D59" s="41">
        <v>0.7989</v>
      </c>
      <c r="E59" s="41">
        <v>0.831</v>
      </c>
      <c r="F59" s="439" t="s">
        <v>50</v>
      </c>
      <c r="G59" s="440"/>
      <c r="H59" s="42">
        <v>1.0583</v>
      </c>
      <c r="I59" s="43">
        <v>1.0979</v>
      </c>
    </row>
    <row r="60" spans="1:9" ht="12" customHeight="1" hidden="1" thickBot="1">
      <c r="A60" s="44" t="s">
        <v>60</v>
      </c>
      <c r="B60" s="45"/>
      <c r="C60" s="45"/>
      <c r="D60" s="46">
        <v>0.3254</v>
      </c>
      <c r="E60" s="46">
        <v>0.2542</v>
      </c>
      <c r="F60" s="456" t="s">
        <v>62</v>
      </c>
      <c r="G60" s="457"/>
      <c r="H60" s="47">
        <v>1.2299</v>
      </c>
      <c r="I60" s="48">
        <v>1.117</v>
      </c>
    </row>
    <row r="61" spans="1:9" ht="9.75" customHeight="1">
      <c r="A61" s="24" t="s">
        <v>70</v>
      </c>
      <c r="B61" s="49"/>
      <c r="C61" s="49"/>
      <c r="D61" s="50"/>
      <c r="E61" s="51"/>
      <c r="F61" s="50"/>
      <c r="G61" s="51"/>
      <c r="H61" s="52"/>
      <c r="I61" s="52"/>
    </row>
    <row r="62" spans="1:9" ht="33.75" customHeight="1">
      <c r="A62" s="303" t="s">
        <v>343</v>
      </c>
      <c r="B62" s="303"/>
      <c r="C62" s="303"/>
      <c r="D62" s="303"/>
      <c r="E62" s="303"/>
      <c r="F62" s="303"/>
      <c r="G62" s="303"/>
      <c r="H62" s="303"/>
      <c r="I62" s="303"/>
    </row>
    <row r="63" spans="1:9" ht="21" customHeight="1">
      <c r="A63" s="303" t="s">
        <v>345</v>
      </c>
      <c r="B63" s="303"/>
      <c r="C63" s="303"/>
      <c r="D63" s="281" t="s">
        <v>347</v>
      </c>
      <c r="E63" s="281"/>
      <c r="F63" s="281"/>
      <c r="G63" s="281"/>
      <c r="H63" s="281"/>
      <c r="I63" s="281"/>
    </row>
    <row r="64" spans="1:9" ht="9.75" customHeight="1">
      <c r="A64" s="281" t="s">
        <v>349</v>
      </c>
      <c r="B64" s="281"/>
      <c r="C64" s="281"/>
      <c r="D64" s="281"/>
      <c r="E64" s="281"/>
      <c r="F64" s="281"/>
      <c r="G64" s="281"/>
      <c r="H64" s="281"/>
      <c r="I64" s="281"/>
    </row>
    <row r="65" spans="1:9" ht="12" customHeight="1">
      <c r="A65" s="53"/>
      <c r="B65" s="53"/>
      <c r="C65" s="53"/>
      <c r="D65" s="53"/>
      <c r="E65" s="53"/>
      <c r="F65" s="53"/>
      <c r="G65" s="53"/>
      <c r="H65" s="53"/>
      <c r="I65" s="53"/>
    </row>
    <row r="66" spans="1:9" ht="12" customHeight="1">
      <c r="A66" s="24" t="s">
        <v>71</v>
      </c>
      <c r="B66" s="49"/>
      <c r="C66" s="49"/>
      <c r="D66" s="50"/>
      <c r="E66" s="18"/>
      <c r="F66" s="18"/>
      <c r="G66" s="18"/>
      <c r="H66" s="18"/>
      <c r="I66" s="18"/>
    </row>
    <row r="67" spans="1:9" ht="10.5" customHeight="1">
      <c r="A67" s="27" t="s">
        <v>73</v>
      </c>
      <c r="B67" s="18"/>
      <c r="C67" s="303" t="s">
        <v>350</v>
      </c>
      <c r="D67" s="303"/>
      <c r="E67" s="303"/>
      <c r="F67" s="303" t="s">
        <v>136</v>
      </c>
      <c r="G67" s="303"/>
      <c r="H67" s="303"/>
      <c r="I67" s="18"/>
    </row>
    <row r="68" spans="1:9" ht="8.25" customHeight="1">
      <c r="A68" s="54" t="s">
        <v>80</v>
      </c>
      <c r="B68" s="55"/>
      <c r="C68" s="55"/>
      <c r="D68" s="55"/>
      <c r="E68" s="55"/>
      <c r="F68" s="55"/>
      <c r="G68" s="55"/>
      <c r="H68" s="55"/>
      <c r="I68" s="55"/>
    </row>
    <row r="69" spans="1:9" ht="9.75" customHeight="1">
      <c r="A69" s="21" t="s">
        <v>351</v>
      </c>
      <c r="B69" s="21" t="s">
        <v>78</v>
      </c>
      <c r="C69" s="55"/>
      <c r="D69" s="18"/>
      <c r="F69" s="29" t="s">
        <v>83</v>
      </c>
      <c r="G69" s="18"/>
      <c r="H69" s="55"/>
      <c r="I69" s="55"/>
    </row>
    <row r="70" spans="1:9" ht="12.75">
      <c r="A70" s="3"/>
      <c r="B70" s="6"/>
      <c r="C70" s="6"/>
      <c r="D70" s="6"/>
      <c r="E70" s="6"/>
      <c r="F70" s="6"/>
      <c r="G70" s="6"/>
      <c r="H70" s="6"/>
      <c r="I70" s="6"/>
    </row>
  </sheetData>
  <sheetProtection/>
  <mergeCells count="126">
    <mergeCell ref="F6:G6"/>
    <mergeCell ref="F7:G7"/>
    <mergeCell ref="F8:G8"/>
    <mergeCell ref="F9:G9"/>
    <mergeCell ref="F10:G10"/>
    <mergeCell ref="F11:G11"/>
    <mergeCell ref="D6:E6"/>
    <mergeCell ref="D7:E7"/>
    <mergeCell ref="D8:E8"/>
    <mergeCell ref="D9:E9"/>
    <mergeCell ref="D10:E10"/>
    <mergeCell ref="D11:E11"/>
    <mergeCell ref="H11:I11"/>
    <mergeCell ref="H12:I12"/>
    <mergeCell ref="H13:I13"/>
    <mergeCell ref="D12:E12"/>
    <mergeCell ref="D13:E13"/>
    <mergeCell ref="D14:E14"/>
    <mergeCell ref="F12:G12"/>
    <mergeCell ref="F13:G13"/>
    <mergeCell ref="F14:G14"/>
    <mergeCell ref="A28:B28"/>
    <mergeCell ref="F20:G20"/>
    <mergeCell ref="A19:C19"/>
    <mergeCell ref="A8:C8"/>
    <mergeCell ref="A9:C9"/>
    <mergeCell ref="A10:C10"/>
    <mergeCell ref="A11:C11"/>
    <mergeCell ref="A12:C12"/>
    <mergeCell ref="A13:C13"/>
    <mergeCell ref="A14:C14"/>
    <mergeCell ref="F18:G18"/>
    <mergeCell ref="A18:C18"/>
    <mergeCell ref="A20:C20"/>
    <mergeCell ref="D19:E19"/>
    <mergeCell ref="C67:E67"/>
    <mergeCell ref="H4:I4"/>
    <mergeCell ref="H5:I5"/>
    <mergeCell ref="H16:I16"/>
    <mergeCell ref="F4:G4"/>
    <mergeCell ref="F67:H67"/>
    <mergeCell ref="A29:B29"/>
    <mergeCell ref="A27:H27"/>
    <mergeCell ref="F22:G22"/>
    <mergeCell ref="D21:E21"/>
    <mergeCell ref="D22:E22"/>
    <mergeCell ref="H23:I23"/>
    <mergeCell ref="I25:I27"/>
    <mergeCell ref="A23:C23"/>
    <mergeCell ref="D23:E23"/>
    <mergeCell ref="C25:H25"/>
    <mergeCell ref="E34:F34"/>
    <mergeCell ref="E33:F33"/>
    <mergeCell ref="E35:F35"/>
    <mergeCell ref="E36:F36"/>
    <mergeCell ref="E41:F41"/>
    <mergeCell ref="E39:F39"/>
    <mergeCell ref="E38:F38"/>
    <mergeCell ref="E37:F37"/>
    <mergeCell ref="A63:C63"/>
    <mergeCell ref="A52:C52"/>
    <mergeCell ref="F59:G59"/>
    <mergeCell ref="A51:C51"/>
    <mergeCell ref="A56:C56"/>
    <mergeCell ref="E40:F40"/>
    <mergeCell ref="E42:F42"/>
    <mergeCell ref="E43:F43"/>
    <mergeCell ref="A50:C50"/>
    <mergeCell ref="A55:I55"/>
    <mergeCell ref="H2:I2"/>
    <mergeCell ref="A2:C2"/>
    <mergeCell ref="A25:B26"/>
    <mergeCell ref="H22:I22"/>
    <mergeCell ref="F23:G23"/>
    <mergeCell ref="A22:C22"/>
    <mergeCell ref="D20:E20"/>
    <mergeCell ref="A17:C17"/>
    <mergeCell ref="D16:E16"/>
    <mergeCell ref="D17:E17"/>
    <mergeCell ref="A1:I1"/>
    <mergeCell ref="D2:E2"/>
    <mergeCell ref="F2:G2"/>
    <mergeCell ref="A3:I3"/>
    <mergeCell ref="A21:C21"/>
    <mergeCell ref="A24:I24"/>
    <mergeCell ref="A16:C16"/>
    <mergeCell ref="F5:G5"/>
    <mergeCell ref="H17:I17"/>
    <mergeCell ref="H18:I18"/>
    <mergeCell ref="A4:C4"/>
    <mergeCell ref="A5:C5"/>
    <mergeCell ref="A7:C7"/>
    <mergeCell ref="D4:E4"/>
    <mergeCell ref="D5:E5"/>
    <mergeCell ref="D18:E18"/>
    <mergeCell ref="A15:I15"/>
    <mergeCell ref="H8:I8"/>
    <mergeCell ref="H9:I9"/>
    <mergeCell ref="H10:I10"/>
    <mergeCell ref="H20:I20"/>
    <mergeCell ref="H21:I21"/>
    <mergeCell ref="A30:B30"/>
    <mergeCell ref="A31:B31"/>
    <mergeCell ref="A49:C49"/>
    <mergeCell ref="F16:G16"/>
    <mergeCell ref="F21:G21"/>
    <mergeCell ref="F17:G17"/>
    <mergeCell ref="F19:G19"/>
    <mergeCell ref="A32:B32"/>
    <mergeCell ref="F58:G58"/>
    <mergeCell ref="A44:I44"/>
    <mergeCell ref="A45:C46"/>
    <mergeCell ref="A47:C47"/>
    <mergeCell ref="A48:C48"/>
    <mergeCell ref="F60:G60"/>
    <mergeCell ref="A53:C53"/>
    <mergeCell ref="H19:I19"/>
    <mergeCell ref="D63:I63"/>
    <mergeCell ref="A62:I62"/>
    <mergeCell ref="A64:I64"/>
    <mergeCell ref="A6:C6"/>
    <mergeCell ref="H6:I6"/>
    <mergeCell ref="H7:I7"/>
    <mergeCell ref="H14:I14"/>
    <mergeCell ref="F56:G56"/>
    <mergeCell ref="A54:C54"/>
  </mergeCells>
  <printOptions horizontalCentered="1" verticalCentered="1"/>
  <pageMargins left="0" right="0" top="0" bottom="0" header="0.5118110236220472" footer="0.5118110236220472"/>
  <pageSetup fitToHeight="1" fitToWidth="1" horizontalDpi="600" verticalDpi="600" orientation="portrait" paperSize="9" scale="94" r:id="rId2"/>
  <rowBreaks count="1" manualBreakCount="1">
    <brk id="69" max="8" man="1"/>
  </rowBreaks>
  <drawing r:id="rId1"/>
</worksheet>
</file>

<file path=xl/worksheets/sheet4.xml><?xml version="1.0" encoding="utf-8"?>
<worksheet xmlns="http://schemas.openxmlformats.org/spreadsheetml/2006/main" xmlns:r="http://schemas.openxmlformats.org/officeDocument/2006/relationships">
  <dimension ref="A1:IT55"/>
  <sheetViews>
    <sheetView view="pageBreakPreview" zoomScaleNormal="90" zoomScaleSheetLayoutView="100" zoomScalePageLayoutView="0" workbookViewId="0" topLeftCell="A1">
      <selection activeCell="Q18" sqref="Q18"/>
    </sheetView>
  </sheetViews>
  <sheetFormatPr defaultColWidth="9.140625" defaultRowHeight="12.75"/>
  <cols>
    <col min="1" max="1" width="18.00390625" style="1" customWidth="1"/>
    <col min="2" max="2" width="8.8515625" style="1" customWidth="1"/>
    <col min="3" max="3" width="9.8515625" style="1" customWidth="1"/>
    <col min="4" max="5" width="8.7109375" style="1" customWidth="1"/>
    <col min="6" max="7" width="13.7109375" style="1" customWidth="1"/>
    <col min="8" max="8" width="9.421875" style="1" customWidth="1"/>
    <col min="9" max="9" width="9.00390625" style="1" customWidth="1"/>
    <col min="10" max="10" width="16.28125" style="1" customWidth="1"/>
    <col min="11" max="16384" width="9.140625" style="1" customWidth="1"/>
  </cols>
  <sheetData>
    <row r="1" spans="1:10" ht="15" thickBot="1">
      <c r="A1" s="383" t="s">
        <v>48</v>
      </c>
      <c r="B1" s="384"/>
      <c r="C1" s="384"/>
      <c r="D1" s="384"/>
      <c r="E1" s="384"/>
      <c r="F1" s="384"/>
      <c r="G1" s="384"/>
      <c r="H1" s="384"/>
      <c r="I1" s="384"/>
      <c r="J1" s="385"/>
    </row>
    <row r="2" spans="1:10" ht="13.5" customHeight="1" thickBot="1" thickTop="1">
      <c r="A2" s="566" t="s">
        <v>53</v>
      </c>
      <c r="B2" s="567"/>
      <c r="C2" s="567"/>
      <c r="D2" s="567"/>
      <c r="E2" s="567"/>
      <c r="F2" s="567"/>
      <c r="G2" s="567"/>
      <c r="H2" s="567"/>
      <c r="I2" s="567"/>
      <c r="J2" s="568"/>
    </row>
    <row r="3" spans="1:10" ht="13.5" thickBot="1">
      <c r="A3" s="564" t="s">
        <v>314</v>
      </c>
      <c r="B3" s="565"/>
      <c r="C3" s="565"/>
      <c r="D3" s="565"/>
      <c r="E3" s="569"/>
      <c r="F3" s="571" t="s">
        <v>352</v>
      </c>
      <c r="G3" s="565"/>
      <c r="H3" s="565"/>
      <c r="I3" s="565"/>
      <c r="J3" s="572"/>
    </row>
    <row r="4" spans="1:10" ht="13.5" thickBot="1">
      <c r="A4" s="187" t="s">
        <v>110</v>
      </c>
      <c r="B4" s="220" t="s">
        <v>8</v>
      </c>
      <c r="C4" s="220" t="s">
        <v>10</v>
      </c>
      <c r="D4" s="570" t="s">
        <v>39</v>
      </c>
      <c r="E4" s="445"/>
      <c r="F4" s="540" t="s">
        <v>166</v>
      </c>
      <c r="G4" s="541"/>
      <c r="H4" s="220" t="s">
        <v>8</v>
      </c>
      <c r="I4" s="220" t="s">
        <v>10</v>
      </c>
      <c r="J4" s="221" t="s">
        <v>39</v>
      </c>
    </row>
    <row r="5" spans="1:10" ht="12.75">
      <c r="A5" s="222" t="s">
        <v>68</v>
      </c>
      <c r="B5" s="223" t="s">
        <v>240</v>
      </c>
      <c r="C5" s="223" t="s">
        <v>239</v>
      </c>
      <c r="D5" s="550" t="s">
        <v>278</v>
      </c>
      <c r="E5" s="551"/>
      <c r="F5" s="542" t="s">
        <v>167</v>
      </c>
      <c r="G5" s="543"/>
      <c r="H5" s="224">
        <v>17.9</v>
      </c>
      <c r="I5" s="224">
        <v>6.7</v>
      </c>
      <c r="J5" s="225" t="s">
        <v>266</v>
      </c>
    </row>
    <row r="6" spans="1:10" ht="12.75">
      <c r="A6" s="226" t="s">
        <v>69</v>
      </c>
      <c r="B6" s="227" t="s">
        <v>245</v>
      </c>
      <c r="C6" s="227" t="s">
        <v>246</v>
      </c>
      <c r="D6" s="554" t="s">
        <v>278</v>
      </c>
      <c r="E6" s="555"/>
      <c r="F6" s="544" t="s">
        <v>168</v>
      </c>
      <c r="G6" s="545"/>
      <c r="H6" s="228">
        <v>62.9</v>
      </c>
      <c r="I6" s="228">
        <v>72.6</v>
      </c>
      <c r="J6" s="229" t="s">
        <v>266</v>
      </c>
    </row>
    <row r="7" spans="1:10" ht="13.5" thickBot="1">
      <c r="A7" s="230" t="s">
        <v>130</v>
      </c>
      <c r="B7" s="231" t="s">
        <v>247</v>
      </c>
      <c r="C7" s="231" t="s">
        <v>279</v>
      </c>
      <c r="D7" s="552" t="s">
        <v>278</v>
      </c>
      <c r="E7" s="553"/>
      <c r="F7" s="544" t="s">
        <v>169</v>
      </c>
      <c r="G7" s="545"/>
      <c r="H7" s="228">
        <v>19.2</v>
      </c>
      <c r="I7" s="228">
        <v>20.7</v>
      </c>
      <c r="J7" s="229" t="s">
        <v>266</v>
      </c>
    </row>
    <row r="8" spans="1:10" ht="13.5" thickBot="1">
      <c r="A8" s="564" t="s">
        <v>354</v>
      </c>
      <c r="B8" s="565"/>
      <c r="C8" s="565"/>
      <c r="D8" s="565"/>
      <c r="E8" s="565"/>
      <c r="F8" s="562" t="s">
        <v>173</v>
      </c>
      <c r="G8" s="563"/>
      <c r="H8" s="228"/>
      <c r="I8" s="228"/>
      <c r="J8" s="229"/>
    </row>
    <row r="9" spans="1:10" ht="13.5" thickBot="1">
      <c r="A9" s="232" t="s">
        <v>11</v>
      </c>
      <c r="B9" s="233" t="s">
        <v>8</v>
      </c>
      <c r="C9" s="234" t="s">
        <v>10</v>
      </c>
      <c r="D9" s="536" t="s">
        <v>39</v>
      </c>
      <c r="E9" s="537"/>
      <c r="F9" s="562" t="s">
        <v>172</v>
      </c>
      <c r="G9" s="563"/>
      <c r="H9" s="235"/>
      <c r="I9" s="235"/>
      <c r="J9" s="236"/>
    </row>
    <row r="10" spans="1:10" ht="12.75">
      <c r="A10" s="237" t="s">
        <v>174</v>
      </c>
      <c r="B10" s="238">
        <v>81</v>
      </c>
      <c r="C10" s="239">
        <v>76</v>
      </c>
      <c r="D10" s="548" t="s">
        <v>266</v>
      </c>
      <c r="E10" s="549"/>
      <c r="F10" s="526" t="s">
        <v>170</v>
      </c>
      <c r="G10" s="545"/>
      <c r="H10" s="240">
        <v>62.2</v>
      </c>
      <c r="I10" s="240">
        <v>64.3</v>
      </c>
      <c r="J10" s="241" t="s">
        <v>266</v>
      </c>
    </row>
    <row r="11" spans="1:10" ht="13.5" thickBot="1">
      <c r="A11" s="242" t="s">
        <v>175</v>
      </c>
      <c r="B11" s="243">
        <v>61</v>
      </c>
      <c r="C11" s="244">
        <v>57</v>
      </c>
      <c r="D11" s="519" t="s">
        <v>266</v>
      </c>
      <c r="E11" s="524"/>
      <c r="F11" s="438" t="s">
        <v>171</v>
      </c>
      <c r="G11" s="518"/>
      <c r="H11" s="245">
        <v>64.1</v>
      </c>
      <c r="I11" s="245">
        <v>71.5</v>
      </c>
      <c r="J11" s="246" t="s">
        <v>266</v>
      </c>
    </row>
    <row r="12" spans="1:10" ht="13.5" thickBot="1">
      <c r="A12" s="242" t="s">
        <v>176</v>
      </c>
      <c r="B12" s="243">
        <v>55</v>
      </c>
      <c r="C12" s="244">
        <v>49</v>
      </c>
      <c r="D12" s="519" t="s">
        <v>266</v>
      </c>
      <c r="E12" s="524"/>
      <c r="F12" s="522" t="s">
        <v>355</v>
      </c>
      <c r="G12" s="522"/>
      <c r="H12" s="522"/>
      <c r="I12" s="522"/>
      <c r="J12" s="523"/>
    </row>
    <row r="13" spans="1:10" ht="22.5" customHeight="1" thickBot="1">
      <c r="A13" s="174" t="s">
        <v>177</v>
      </c>
      <c r="B13" s="243">
        <v>56</v>
      </c>
      <c r="C13" s="244">
        <v>50</v>
      </c>
      <c r="D13" s="519" t="s">
        <v>266</v>
      </c>
      <c r="E13" s="524"/>
      <c r="F13" s="546" t="s">
        <v>11</v>
      </c>
      <c r="G13" s="547"/>
      <c r="H13" s="233" t="s">
        <v>8</v>
      </c>
      <c r="I13" s="233" t="s">
        <v>10</v>
      </c>
      <c r="J13" s="247" t="s">
        <v>39</v>
      </c>
    </row>
    <row r="14" spans="1:10" ht="12.75">
      <c r="A14" s="242" t="s">
        <v>178</v>
      </c>
      <c r="B14" s="243">
        <v>2</v>
      </c>
      <c r="C14" s="248">
        <v>2</v>
      </c>
      <c r="D14" s="519" t="s">
        <v>266</v>
      </c>
      <c r="E14" s="520"/>
      <c r="F14" s="530" t="s">
        <v>183</v>
      </c>
      <c r="G14" s="531"/>
      <c r="H14" s="322"/>
      <c r="I14" s="322"/>
      <c r="J14" s="516"/>
    </row>
    <row r="15" spans="1:10" ht="22.5" customHeight="1">
      <c r="A15" s="174" t="s">
        <v>179</v>
      </c>
      <c r="B15" s="249">
        <v>28.8</v>
      </c>
      <c r="C15" s="250">
        <v>32.7</v>
      </c>
      <c r="D15" s="519" t="s">
        <v>266</v>
      </c>
      <c r="E15" s="520"/>
      <c r="F15" s="532"/>
      <c r="G15" s="533"/>
      <c r="H15" s="512"/>
      <c r="I15" s="512"/>
      <c r="J15" s="517"/>
    </row>
    <row r="16" spans="1:10" ht="23.25" customHeight="1" thickBot="1">
      <c r="A16" s="178" t="s">
        <v>180</v>
      </c>
      <c r="B16" s="251">
        <v>27.4</v>
      </c>
      <c r="C16" s="252">
        <v>41.2</v>
      </c>
      <c r="D16" s="527" t="s">
        <v>266</v>
      </c>
      <c r="E16" s="579"/>
      <c r="F16" s="525" t="s">
        <v>214</v>
      </c>
      <c r="G16" s="526"/>
      <c r="H16" s="253">
        <v>28.4</v>
      </c>
      <c r="I16" s="243">
        <v>43.1</v>
      </c>
      <c r="J16" s="78" t="s">
        <v>266</v>
      </c>
    </row>
    <row r="17" spans="1:10" ht="21" customHeight="1" thickBot="1">
      <c r="A17" s="521" t="s">
        <v>356</v>
      </c>
      <c r="B17" s="522"/>
      <c r="C17" s="522"/>
      <c r="D17" s="522"/>
      <c r="E17" s="522"/>
      <c r="F17" s="525" t="s">
        <v>215</v>
      </c>
      <c r="G17" s="526"/>
      <c r="H17" s="243">
        <v>38.1</v>
      </c>
      <c r="I17" s="243">
        <v>75.8</v>
      </c>
      <c r="J17" s="78" t="s">
        <v>266</v>
      </c>
    </row>
    <row r="18" spans="1:10" ht="22.5" customHeight="1" thickBot="1">
      <c r="A18" s="232" t="s">
        <v>11</v>
      </c>
      <c r="B18" s="510" t="s">
        <v>186</v>
      </c>
      <c r="C18" s="511"/>
      <c r="D18" s="536" t="s">
        <v>39</v>
      </c>
      <c r="E18" s="537"/>
      <c r="F18" s="575" t="s">
        <v>181</v>
      </c>
      <c r="G18" s="526"/>
      <c r="H18" s="243">
        <v>5.1</v>
      </c>
      <c r="I18" s="243">
        <v>26.4</v>
      </c>
      <c r="J18" s="78" t="s">
        <v>266</v>
      </c>
    </row>
    <row r="19" spans="1:10" ht="24" customHeight="1">
      <c r="A19" s="174" t="s">
        <v>187</v>
      </c>
      <c r="B19" s="327">
        <v>11</v>
      </c>
      <c r="C19" s="328"/>
      <c r="D19" s="519" t="s">
        <v>267</v>
      </c>
      <c r="E19" s="524"/>
      <c r="F19" s="576" t="s">
        <v>182</v>
      </c>
      <c r="G19" s="577"/>
      <c r="H19" s="243">
        <v>10.6</v>
      </c>
      <c r="I19" s="243">
        <v>34.5</v>
      </c>
      <c r="J19" s="78" t="s">
        <v>266</v>
      </c>
    </row>
    <row r="20" spans="1:10" ht="24" customHeight="1">
      <c r="A20" s="174" t="s">
        <v>188</v>
      </c>
      <c r="B20" s="519">
        <v>2.6</v>
      </c>
      <c r="C20" s="578"/>
      <c r="D20" s="519" t="s">
        <v>267</v>
      </c>
      <c r="E20" s="524"/>
      <c r="F20" s="514" t="s">
        <v>184</v>
      </c>
      <c r="G20" s="515"/>
      <c r="H20" s="243">
        <v>28.7</v>
      </c>
      <c r="I20" s="243">
        <v>35.5</v>
      </c>
      <c r="J20" s="78" t="s">
        <v>266</v>
      </c>
    </row>
    <row r="21" spans="1:10" ht="24" customHeight="1" thickBot="1">
      <c r="A21" s="178" t="s">
        <v>189</v>
      </c>
      <c r="B21" s="527">
        <v>13.6</v>
      </c>
      <c r="C21" s="528"/>
      <c r="D21" s="527" t="s">
        <v>267</v>
      </c>
      <c r="E21" s="529"/>
      <c r="F21" s="513" t="s">
        <v>185</v>
      </c>
      <c r="G21" s="354"/>
      <c r="H21" s="254">
        <v>83.8</v>
      </c>
      <c r="I21" s="254">
        <v>73.4</v>
      </c>
      <c r="J21" s="255" t="s">
        <v>266</v>
      </c>
    </row>
    <row r="22" spans="1:10" ht="13.5" thickBot="1">
      <c r="A22" s="580" t="s">
        <v>357</v>
      </c>
      <c r="B22" s="581"/>
      <c r="C22" s="581"/>
      <c r="D22" s="581"/>
      <c r="E22" s="581"/>
      <c r="F22" s="581"/>
      <c r="G22" s="581"/>
      <c r="H22" s="581"/>
      <c r="I22" s="581"/>
      <c r="J22" s="582"/>
    </row>
    <row r="23" spans="1:10" ht="54">
      <c r="A23" s="584" t="s">
        <v>40</v>
      </c>
      <c r="B23" s="445" t="s">
        <v>359</v>
      </c>
      <c r="C23" s="558"/>
      <c r="D23" s="534" t="s">
        <v>361</v>
      </c>
      <c r="E23" s="535"/>
      <c r="F23" s="534" t="s">
        <v>65</v>
      </c>
      <c r="G23" s="535"/>
      <c r="H23" s="256" t="s">
        <v>66</v>
      </c>
      <c r="I23" s="534" t="s">
        <v>64</v>
      </c>
      <c r="J23" s="559"/>
    </row>
    <row r="24" spans="1:10" ht="12.75">
      <c r="A24" s="585"/>
      <c r="B24" s="556" t="s">
        <v>282</v>
      </c>
      <c r="C24" s="557"/>
      <c r="D24" s="538" t="s">
        <v>282</v>
      </c>
      <c r="E24" s="539"/>
      <c r="F24" s="538" t="s">
        <v>244</v>
      </c>
      <c r="G24" s="539"/>
      <c r="H24" s="560" t="s">
        <v>282</v>
      </c>
      <c r="I24" s="538" t="s">
        <v>282</v>
      </c>
      <c r="J24" s="539"/>
    </row>
    <row r="25" spans="1:10" ht="12.75">
      <c r="A25" s="586"/>
      <c r="B25" s="257" t="s">
        <v>8</v>
      </c>
      <c r="C25" s="258" t="s">
        <v>10</v>
      </c>
      <c r="D25" s="72" t="s">
        <v>8</v>
      </c>
      <c r="E25" s="73" t="s">
        <v>10</v>
      </c>
      <c r="F25" s="72" t="s">
        <v>8</v>
      </c>
      <c r="G25" s="73" t="s">
        <v>10</v>
      </c>
      <c r="H25" s="561"/>
      <c r="I25" s="72" t="s">
        <v>8</v>
      </c>
      <c r="J25" s="73" t="s">
        <v>10</v>
      </c>
    </row>
    <row r="26" spans="1:10" ht="12.75">
      <c r="A26" s="69" t="s">
        <v>41</v>
      </c>
      <c r="B26" s="259">
        <v>198</v>
      </c>
      <c r="C26" s="260">
        <v>214</v>
      </c>
      <c r="D26" s="261">
        <v>96.9</v>
      </c>
      <c r="E26" s="262">
        <v>98.3</v>
      </c>
      <c r="F26" s="74" t="s">
        <v>63</v>
      </c>
      <c r="G26" s="74" t="s">
        <v>63</v>
      </c>
      <c r="H26" s="263">
        <v>89</v>
      </c>
      <c r="I26" s="264">
        <v>78.8</v>
      </c>
      <c r="J26" s="265">
        <v>75.9</v>
      </c>
    </row>
    <row r="27" spans="1:10" ht="12" customHeight="1">
      <c r="A27" s="70" t="s">
        <v>42</v>
      </c>
      <c r="B27" s="266">
        <v>7748</v>
      </c>
      <c r="C27" s="267">
        <v>7436</v>
      </c>
      <c r="D27" s="268">
        <v>71.8</v>
      </c>
      <c r="E27" s="269">
        <v>84.8</v>
      </c>
      <c r="F27" s="75" t="s">
        <v>63</v>
      </c>
      <c r="G27" s="75" t="s">
        <v>63</v>
      </c>
      <c r="H27" s="75" t="s">
        <v>63</v>
      </c>
      <c r="I27" s="75" t="s">
        <v>63</v>
      </c>
      <c r="J27" s="270" t="s">
        <v>63</v>
      </c>
    </row>
    <row r="28" spans="1:10" ht="12" customHeight="1">
      <c r="A28" s="70" t="s">
        <v>216</v>
      </c>
      <c r="B28" s="266">
        <v>125450</v>
      </c>
      <c r="C28" s="267">
        <v>126715</v>
      </c>
      <c r="D28" s="268">
        <v>94.1</v>
      </c>
      <c r="E28" s="271">
        <v>97.6</v>
      </c>
      <c r="F28" s="75">
        <v>72.1</v>
      </c>
      <c r="G28" s="75">
        <v>69.4</v>
      </c>
      <c r="H28" s="272" t="s">
        <v>63</v>
      </c>
      <c r="I28" s="273" t="s">
        <v>63</v>
      </c>
      <c r="J28" s="270" t="s">
        <v>63</v>
      </c>
    </row>
    <row r="29" spans="1:10" ht="12" customHeight="1">
      <c r="A29" s="70" t="s">
        <v>43</v>
      </c>
      <c r="B29" s="266">
        <v>3405</v>
      </c>
      <c r="C29" s="267">
        <v>3404</v>
      </c>
      <c r="D29" s="268">
        <v>72.8</v>
      </c>
      <c r="E29" s="271">
        <v>87.1</v>
      </c>
      <c r="F29" s="75" t="s">
        <v>63</v>
      </c>
      <c r="G29" s="75" t="s">
        <v>63</v>
      </c>
      <c r="H29" s="75" t="s">
        <v>63</v>
      </c>
      <c r="I29" s="75" t="s">
        <v>63</v>
      </c>
      <c r="J29" s="270" t="s">
        <v>63</v>
      </c>
    </row>
    <row r="30" spans="1:10" ht="12" customHeight="1">
      <c r="A30" s="70" t="s">
        <v>44</v>
      </c>
      <c r="B30" s="266">
        <v>14667</v>
      </c>
      <c r="C30" s="267">
        <v>15594</v>
      </c>
      <c r="D30" s="268" t="s">
        <v>63</v>
      </c>
      <c r="E30" s="271" t="s">
        <v>63</v>
      </c>
      <c r="F30" s="75">
        <v>94.1</v>
      </c>
      <c r="G30" s="75">
        <v>88.3</v>
      </c>
      <c r="H30" s="75" t="s">
        <v>63</v>
      </c>
      <c r="I30" s="273" t="s">
        <v>63</v>
      </c>
      <c r="J30" s="270" t="s">
        <v>63</v>
      </c>
    </row>
    <row r="31" spans="1:10" ht="12" customHeight="1">
      <c r="A31" s="70" t="s">
        <v>45</v>
      </c>
      <c r="B31" s="266">
        <v>26662</v>
      </c>
      <c r="C31" s="267">
        <v>24824</v>
      </c>
      <c r="D31" s="268" t="s">
        <v>63</v>
      </c>
      <c r="E31" s="271" t="s">
        <v>63</v>
      </c>
      <c r="F31" s="75" t="s">
        <v>63</v>
      </c>
      <c r="G31" s="75" t="s">
        <v>63</v>
      </c>
      <c r="H31" s="272" t="s">
        <v>63</v>
      </c>
      <c r="I31" s="273" t="s">
        <v>63</v>
      </c>
      <c r="J31" s="270" t="s">
        <v>63</v>
      </c>
    </row>
    <row r="32" spans="1:10" ht="12" customHeight="1">
      <c r="A32" s="70" t="s">
        <v>217</v>
      </c>
      <c r="B32" s="266">
        <v>49495</v>
      </c>
      <c r="C32" s="267">
        <v>50385</v>
      </c>
      <c r="D32" s="268" t="s">
        <v>63</v>
      </c>
      <c r="E32" s="271" t="s">
        <v>63</v>
      </c>
      <c r="F32" s="75" t="s">
        <v>63</v>
      </c>
      <c r="G32" s="75" t="s">
        <v>63</v>
      </c>
      <c r="H32" s="75" t="s">
        <v>63</v>
      </c>
      <c r="I32" s="75" t="s">
        <v>63</v>
      </c>
      <c r="J32" s="270" t="s">
        <v>63</v>
      </c>
    </row>
    <row r="33" spans="1:10" ht="12" customHeight="1">
      <c r="A33" s="70" t="s">
        <v>218</v>
      </c>
      <c r="B33" s="266">
        <v>1968</v>
      </c>
      <c r="C33" s="267">
        <v>1902</v>
      </c>
      <c r="D33" s="268">
        <v>94.9</v>
      </c>
      <c r="E33" s="271">
        <v>98.6</v>
      </c>
      <c r="F33" s="75">
        <v>99.2</v>
      </c>
      <c r="G33" s="75">
        <v>99.5</v>
      </c>
      <c r="H33" s="75">
        <v>100</v>
      </c>
      <c r="I33" s="273">
        <v>84.9</v>
      </c>
      <c r="J33" s="270">
        <v>80.5</v>
      </c>
    </row>
    <row r="34" spans="1:10" ht="12" customHeight="1">
      <c r="A34" s="70" t="s">
        <v>46</v>
      </c>
      <c r="B34" s="266">
        <v>35129</v>
      </c>
      <c r="C34" s="267">
        <v>33481</v>
      </c>
      <c r="D34" s="268">
        <v>96.7</v>
      </c>
      <c r="E34" s="271">
        <v>96.6</v>
      </c>
      <c r="F34" s="75" t="s">
        <v>63</v>
      </c>
      <c r="G34" s="75" t="s">
        <v>63</v>
      </c>
      <c r="H34" s="75" t="s">
        <v>63</v>
      </c>
      <c r="I34" s="75" t="s">
        <v>63</v>
      </c>
      <c r="J34" s="270" t="s">
        <v>63</v>
      </c>
    </row>
    <row r="35" spans="1:10" ht="12" customHeight="1">
      <c r="A35" s="70" t="s">
        <v>47</v>
      </c>
      <c r="B35" s="266">
        <v>45971</v>
      </c>
      <c r="C35" s="267">
        <v>44758</v>
      </c>
      <c r="D35" s="268">
        <v>93</v>
      </c>
      <c r="E35" s="271">
        <v>96.4</v>
      </c>
      <c r="F35" s="75" t="s">
        <v>63</v>
      </c>
      <c r="G35" s="75" t="s">
        <v>63</v>
      </c>
      <c r="H35" s="75">
        <v>95</v>
      </c>
      <c r="I35" s="75">
        <v>76</v>
      </c>
      <c r="J35" s="270">
        <v>70.6</v>
      </c>
    </row>
    <row r="36" spans="1:10" ht="12" customHeight="1" thickBot="1">
      <c r="A36" s="71" t="s">
        <v>219</v>
      </c>
      <c r="B36" s="274">
        <v>310694</v>
      </c>
      <c r="C36" s="275">
        <v>308714</v>
      </c>
      <c r="D36" s="276"/>
      <c r="E36" s="277"/>
      <c r="F36" s="76"/>
      <c r="G36" s="76"/>
      <c r="H36" s="278"/>
      <c r="I36" s="279"/>
      <c r="J36" s="280"/>
    </row>
    <row r="37" spans="1:10" ht="12.75">
      <c r="A37" s="583" t="s">
        <v>204</v>
      </c>
      <c r="B37" s="583"/>
      <c r="C37" s="573"/>
      <c r="D37" s="574"/>
      <c r="E37" s="574"/>
      <c r="F37" s="574"/>
      <c r="G37" s="574"/>
      <c r="H37" s="574"/>
      <c r="I37" s="574"/>
      <c r="J37" s="574"/>
    </row>
    <row r="38" spans="1:10" ht="20.25" customHeight="1">
      <c r="A38" s="281" t="s">
        <v>353</v>
      </c>
      <c r="B38" s="281"/>
      <c r="C38" s="281"/>
      <c r="D38" s="281"/>
      <c r="E38" s="281"/>
      <c r="F38" s="281"/>
      <c r="G38" s="281"/>
      <c r="H38" s="281"/>
      <c r="I38" s="281"/>
      <c r="J38" s="281"/>
    </row>
    <row r="39" spans="1:10" ht="10.5" customHeight="1">
      <c r="A39" s="27" t="s">
        <v>358</v>
      </c>
      <c r="B39" s="56"/>
      <c r="C39" s="20"/>
      <c r="D39" s="57"/>
      <c r="E39" s="57"/>
      <c r="F39" s="57"/>
      <c r="G39" s="57"/>
      <c r="H39" s="57"/>
      <c r="I39" s="57"/>
      <c r="J39" s="57"/>
    </row>
    <row r="40" spans="1:10" ht="10.5" customHeight="1">
      <c r="A40" s="281" t="s">
        <v>360</v>
      </c>
      <c r="B40" s="281"/>
      <c r="C40" s="281"/>
      <c r="D40" s="281"/>
      <c r="E40" s="281"/>
      <c r="F40" s="281"/>
      <c r="G40" s="281"/>
      <c r="H40" s="281"/>
      <c r="I40" s="281"/>
      <c r="J40" s="281"/>
    </row>
    <row r="41" spans="1:10" ht="10.5" customHeight="1">
      <c r="A41" s="27" t="s">
        <v>362</v>
      </c>
      <c r="B41" s="56"/>
      <c r="C41" s="20"/>
      <c r="D41" s="57"/>
      <c r="E41" s="57"/>
      <c r="F41" s="57"/>
      <c r="G41" s="57"/>
      <c r="H41" s="57"/>
      <c r="I41" s="57"/>
      <c r="J41" s="57"/>
    </row>
    <row r="42" spans="1:10" ht="10.5" customHeight="1">
      <c r="A42" s="27"/>
      <c r="B42" s="56"/>
      <c r="C42" s="20"/>
      <c r="D42" s="57"/>
      <c r="E42" s="57"/>
      <c r="F42" s="57"/>
      <c r="G42" s="57"/>
      <c r="H42" s="57"/>
      <c r="I42" s="57"/>
      <c r="J42" s="57"/>
    </row>
    <row r="43" spans="1:254" ht="9.75" customHeight="1">
      <c r="A43" s="24" t="s">
        <v>241</v>
      </c>
      <c r="B43" s="24"/>
      <c r="C43" s="24"/>
      <c r="D43" s="24"/>
      <c r="E43" s="24"/>
      <c r="F43" s="587" t="s">
        <v>80</v>
      </c>
      <c r="G43" s="587"/>
      <c r="H43" s="24"/>
      <c r="I43" s="24"/>
      <c r="J43" s="24"/>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row>
    <row r="44" spans="1:254" s="9" customFormat="1" ht="11.25" customHeight="1">
      <c r="A44" s="58" t="s">
        <v>206</v>
      </c>
      <c r="B44" s="24"/>
      <c r="C44" s="59"/>
      <c r="D44" s="24"/>
      <c r="E44" s="24"/>
      <c r="F44" s="58" t="s">
        <v>207</v>
      </c>
      <c r="G44" s="24"/>
      <c r="H44" s="24"/>
      <c r="I44" s="24"/>
      <c r="J44" s="24"/>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row>
    <row r="45" spans="1:254" s="9" customFormat="1" ht="11.25" customHeight="1" thickBot="1">
      <c r="A45" s="59"/>
      <c r="B45" s="24"/>
      <c r="C45" s="59"/>
      <c r="D45" s="24"/>
      <c r="E45" s="24"/>
      <c r="F45" s="24"/>
      <c r="G45" s="24"/>
      <c r="H45" s="24"/>
      <c r="I45" s="24"/>
      <c r="J45" s="24"/>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row>
    <row r="46" spans="1:10" ht="13.5" thickBot="1">
      <c r="A46" s="594" t="s">
        <v>254</v>
      </c>
      <c r="B46" s="595"/>
      <c r="C46" s="595"/>
      <c r="D46" s="595"/>
      <c r="E46" s="595"/>
      <c r="F46" s="595"/>
      <c r="G46" s="595"/>
      <c r="H46" s="595"/>
      <c r="I46" s="595"/>
      <c r="J46" s="596"/>
    </row>
    <row r="47" spans="1:254" s="9" customFormat="1" ht="11.25" customHeight="1">
      <c r="A47" s="588" t="s">
        <v>255</v>
      </c>
      <c r="B47" s="589"/>
      <c r="C47" s="589"/>
      <c r="D47" s="589"/>
      <c r="E47" s="589"/>
      <c r="F47" s="589"/>
      <c r="G47" s="589"/>
      <c r="H47" s="589"/>
      <c r="I47" s="589"/>
      <c r="J47" s="590"/>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row>
    <row r="48" spans="1:254" s="9" customFormat="1" ht="11.25" customHeight="1">
      <c r="A48" s="588" t="s">
        <v>256</v>
      </c>
      <c r="B48" s="589"/>
      <c r="C48" s="589"/>
      <c r="D48" s="589"/>
      <c r="E48" s="589"/>
      <c r="F48" s="589"/>
      <c r="G48" s="589"/>
      <c r="H48" s="589"/>
      <c r="I48" s="589"/>
      <c r="J48" s="590"/>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s="9" customFormat="1" ht="11.25" customHeight="1">
      <c r="A49" s="588" t="s">
        <v>257</v>
      </c>
      <c r="B49" s="589"/>
      <c r="C49" s="589"/>
      <c r="D49" s="589"/>
      <c r="E49" s="589"/>
      <c r="F49" s="589"/>
      <c r="G49" s="589"/>
      <c r="H49" s="589"/>
      <c r="I49" s="589"/>
      <c r="J49" s="590"/>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row>
    <row r="50" spans="1:254" s="9" customFormat="1" ht="14.25" customHeight="1">
      <c r="A50" s="588" t="s">
        <v>258</v>
      </c>
      <c r="B50" s="589"/>
      <c r="C50" s="589"/>
      <c r="D50" s="589"/>
      <c r="E50" s="589"/>
      <c r="F50" s="589"/>
      <c r="G50" s="589"/>
      <c r="H50" s="589"/>
      <c r="I50" s="589"/>
      <c r="J50" s="590"/>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row>
    <row r="51" spans="1:254" s="9" customFormat="1" ht="14.25" customHeight="1">
      <c r="A51" s="591" t="s">
        <v>259</v>
      </c>
      <c r="B51" s="592"/>
      <c r="C51" s="592"/>
      <c r="D51" s="592"/>
      <c r="E51" s="592"/>
      <c r="F51" s="592"/>
      <c r="G51" s="592"/>
      <c r="H51" s="592"/>
      <c r="I51" s="592"/>
      <c r="J51" s="593"/>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row>
    <row r="52" spans="1:254" s="9" customFormat="1" ht="14.25" customHeight="1">
      <c r="A52" s="591" t="s">
        <v>366</v>
      </c>
      <c r="B52" s="592"/>
      <c r="C52" s="592"/>
      <c r="D52" s="592"/>
      <c r="E52" s="592"/>
      <c r="F52" s="592"/>
      <c r="G52" s="592"/>
      <c r="H52" s="592"/>
      <c r="I52" s="592"/>
      <c r="J52" s="593"/>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row>
    <row r="53" spans="1:10" ht="13.5" thickBot="1">
      <c r="A53" s="588" t="s">
        <v>260</v>
      </c>
      <c r="B53" s="589"/>
      <c r="C53" s="589"/>
      <c r="D53" s="589"/>
      <c r="E53" s="589"/>
      <c r="F53" s="589"/>
      <c r="G53" s="589"/>
      <c r="H53" s="589"/>
      <c r="I53" s="589"/>
      <c r="J53" s="590"/>
    </row>
    <row r="54" spans="1:10" ht="12" customHeight="1" thickBot="1">
      <c r="A54" s="594" t="s">
        <v>261</v>
      </c>
      <c r="B54" s="595"/>
      <c r="C54" s="595"/>
      <c r="D54" s="595"/>
      <c r="E54" s="595"/>
      <c r="F54" s="595"/>
      <c r="G54" s="595"/>
      <c r="H54" s="595"/>
      <c r="I54" s="595"/>
      <c r="J54" s="596"/>
    </row>
    <row r="55" spans="8:10" ht="12.75" customHeight="1">
      <c r="H55" s="7"/>
      <c r="I55" s="7"/>
      <c r="J55" s="7"/>
    </row>
  </sheetData>
  <sheetProtection/>
  <mergeCells count="71">
    <mergeCell ref="F43:G43"/>
    <mergeCell ref="A50:J50"/>
    <mergeCell ref="A51:J51"/>
    <mergeCell ref="A46:J46"/>
    <mergeCell ref="A54:J54"/>
    <mergeCell ref="A53:J53"/>
    <mergeCell ref="A47:J47"/>
    <mergeCell ref="A48:J48"/>
    <mergeCell ref="A49:J49"/>
    <mergeCell ref="A52:J52"/>
    <mergeCell ref="F3:J3"/>
    <mergeCell ref="C37:J37"/>
    <mergeCell ref="F18:G18"/>
    <mergeCell ref="F19:G19"/>
    <mergeCell ref="B20:C20"/>
    <mergeCell ref="D16:E16"/>
    <mergeCell ref="A22:J22"/>
    <mergeCell ref="A37:B37"/>
    <mergeCell ref="A23:A25"/>
    <mergeCell ref="D23:E23"/>
    <mergeCell ref="A1:J1"/>
    <mergeCell ref="F9:G9"/>
    <mergeCell ref="F10:G10"/>
    <mergeCell ref="F8:G8"/>
    <mergeCell ref="A8:E8"/>
    <mergeCell ref="D9:E9"/>
    <mergeCell ref="A2:J2"/>
    <mergeCell ref="A3:E3"/>
    <mergeCell ref="D4:E4"/>
    <mergeCell ref="F7:G7"/>
    <mergeCell ref="A38:J38"/>
    <mergeCell ref="B24:C24"/>
    <mergeCell ref="B23:C23"/>
    <mergeCell ref="I23:J23"/>
    <mergeCell ref="F24:G24"/>
    <mergeCell ref="D24:E24"/>
    <mergeCell ref="H24:H25"/>
    <mergeCell ref="F4:G4"/>
    <mergeCell ref="F5:G5"/>
    <mergeCell ref="F6:G6"/>
    <mergeCell ref="F13:G13"/>
    <mergeCell ref="D10:E10"/>
    <mergeCell ref="D11:E11"/>
    <mergeCell ref="D5:E5"/>
    <mergeCell ref="D13:E13"/>
    <mergeCell ref="D7:E7"/>
    <mergeCell ref="D6:E6"/>
    <mergeCell ref="A40:J40"/>
    <mergeCell ref="B21:C21"/>
    <mergeCell ref="D19:E19"/>
    <mergeCell ref="D20:E20"/>
    <mergeCell ref="D21:E21"/>
    <mergeCell ref="F14:G15"/>
    <mergeCell ref="F23:G23"/>
    <mergeCell ref="D18:E18"/>
    <mergeCell ref="I24:J24"/>
    <mergeCell ref="F17:G17"/>
    <mergeCell ref="F11:G11"/>
    <mergeCell ref="D15:E15"/>
    <mergeCell ref="A17:E17"/>
    <mergeCell ref="F12:J12"/>
    <mergeCell ref="D12:E12"/>
    <mergeCell ref="F16:G16"/>
    <mergeCell ref="D14:E14"/>
    <mergeCell ref="I14:I15"/>
    <mergeCell ref="B18:C18"/>
    <mergeCell ref="H14:H15"/>
    <mergeCell ref="F21:G21"/>
    <mergeCell ref="F20:G20"/>
    <mergeCell ref="B19:C19"/>
    <mergeCell ref="J14:J15"/>
  </mergeCells>
  <printOptions horizontalCentered="1" verticalCentered="1"/>
  <pageMargins left="0" right="0" top="0" bottom="0" header="0.5" footer="0.5"/>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dimension ref="A1:F21"/>
  <sheetViews>
    <sheetView zoomScalePageLayoutView="0" workbookViewId="0" topLeftCell="A1">
      <selection activeCell="D39" sqref="D39"/>
    </sheetView>
  </sheetViews>
  <sheetFormatPr defaultColWidth="9.140625" defaultRowHeight="12.75"/>
  <sheetData>
    <row r="1" ht="12.75">
      <c r="A1" s="8" t="s">
        <v>191</v>
      </c>
    </row>
    <row r="3" ht="12.75">
      <c r="D3" t="s">
        <v>192</v>
      </c>
    </row>
    <row r="4" spans="2:6" ht="12.75">
      <c r="B4" t="s">
        <v>193</v>
      </c>
      <c r="C4" t="s">
        <v>194</v>
      </c>
      <c r="D4" t="s">
        <v>195</v>
      </c>
      <c r="E4" t="s">
        <v>196</v>
      </c>
      <c r="F4" t="s">
        <v>197</v>
      </c>
    </row>
    <row r="6" ht="12.75">
      <c r="A6" t="s">
        <v>198</v>
      </c>
    </row>
    <row r="7" spans="2:6" ht="12.75">
      <c r="B7">
        <v>1</v>
      </c>
      <c r="C7">
        <v>227644.2</v>
      </c>
      <c r="D7">
        <v>1772.486</v>
      </c>
      <c r="E7">
        <v>224170.1</v>
      </c>
      <c r="F7">
        <v>231118.3</v>
      </c>
    </row>
    <row r="8" spans="2:6" ht="12.75">
      <c r="B8">
        <v>2</v>
      </c>
      <c r="C8">
        <v>258336</v>
      </c>
      <c r="D8">
        <v>4173.225</v>
      </c>
      <c r="E8">
        <v>250156.3</v>
      </c>
      <c r="F8">
        <v>266515.6</v>
      </c>
    </row>
    <row r="11" ht="12.75">
      <c r="D11" t="s">
        <v>192</v>
      </c>
    </row>
    <row r="12" spans="2:6" ht="12.75">
      <c r="B12" t="s">
        <v>193</v>
      </c>
      <c r="C12" t="s">
        <v>194</v>
      </c>
      <c r="D12" t="s">
        <v>195</v>
      </c>
      <c r="E12" t="s">
        <v>196</v>
      </c>
      <c r="F12" t="s">
        <v>197</v>
      </c>
    </row>
    <row r="14" ht="12.75">
      <c r="A14" t="s">
        <v>199</v>
      </c>
    </row>
    <row r="15" spans="2:6" ht="12.75">
      <c r="B15">
        <v>1</v>
      </c>
      <c r="C15">
        <v>188145</v>
      </c>
      <c r="D15">
        <v>1265.902</v>
      </c>
      <c r="E15">
        <v>185663.8</v>
      </c>
      <c r="F15">
        <v>190626.2</v>
      </c>
    </row>
    <row r="16" spans="2:6" ht="12.75">
      <c r="B16">
        <v>2</v>
      </c>
      <c r="C16">
        <v>207496.3</v>
      </c>
      <c r="D16">
        <v>2386.341</v>
      </c>
      <c r="E16">
        <v>202819</v>
      </c>
      <c r="F16">
        <v>212173.6</v>
      </c>
    </row>
    <row r="19" ht="12.75">
      <c r="A19" s="8" t="s">
        <v>200</v>
      </c>
    </row>
    <row r="20" spans="2:3" ht="12.75">
      <c r="B20">
        <v>1</v>
      </c>
      <c r="C20">
        <f>C7-C15</f>
        <v>39499.20000000001</v>
      </c>
    </row>
    <row r="21" spans="2:3" ht="12.75">
      <c r="B21">
        <v>2</v>
      </c>
      <c r="C21">
        <f>C8-C16</f>
        <v>50839.70000000001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O.B.1. Canobi</dc:creator>
  <cp:keywords/>
  <dc:description/>
  <cp:lastModifiedBy>psa</cp:lastModifiedBy>
  <cp:lastPrinted>2017-04-27T01:09:20Z</cp:lastPrinted>
  <dcterms:created xsi:type="dcterms:W3CDTF">1999-03-23T06:23:22Z</dcterms:created>
  <dcterms:modified xsi:type="dcterms:W3CDTF">2017-05-05T09:19:39Z</dcterms:modified>
  <cp:category/>
  <cp:version/>
  <cp:contentType/>
  <cp:contentStatus/>
</cp:coreProperties>
</file>