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 3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30" i="1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0"/>
  <c r="E10"/>
  <c r="D10"/>
  <c r="C10"/>
</calcChain>
</file>

<file path=xl/sharedStrings.xml><?xml version="1.0" encoding="utf-8"?>
<sst xmlns="http://schemas.openxmlformats.org/spreadsheetml/2006/main" count="47" uniqueCount="47">
  <si>
    <t>(Value in thousand pesos. Details may not add up to total due to rounding and/or statistical disclosure control)</t>
  </si>
  <si>
    <t>2009 PSIC Code</t>
  </si>
  <si>
    <t>Industry Description</t>
  </si>
  <si>
    <t>Average Employment
 per Establishment</t>
  </si>
  <si>
    <t>Average Annual Compensation 
per Employee
(PHP)</t>
  </si>
  <si>
    <t>Income 
per Expense</t>
  </si>
  <si>
    <t>Value Added 
per Total 
Employment 
(PHP)</t>
  </si>
  <si>
    <t>Wholesale and Retail Trade; Repair 
of Motor Vehicles and Motorcycles</t>
  </si>
  <si>
    <t>G451</t>
  </si>
  <si>
    <t>Sale of motor vehicles</t>
  </si>
  <si>
    <t>G452</t>
  </si>
  <si>
    <t>Maintenance and repair of motor vehicles</t>
  </si>
  <si>
    <t>G453</t>
  </si>
  <si>
    <t>Sale of motor vehicle parts and accessories</t>
  </si>
  <si>
    <t>G454</t>
  </si>
  <si>
    <t>Sale, maintenance and repair of mo torcycles and related parts and accessories</t>
  </si>
  <si>
    <t>G461</t>
  </si>
  <si>
    <t>Wholesale on a fee or contract basis</t>
  </si>
  <si>
    <t>G462</t>
  </si>
  <si>
    <t>Wholesale of agricultural raw materials and live animals</t>
  </si>
  <si>
    <t>G463</t>
  </si>
  <si>
    <t>Wholesale of food, beverages and tobacco</t>
  </si>
  <si>
    <t>G464</t>
  </si>
  <si>
    <t>Wholesale of household goods</t>
  </si>
  <si>
    <t>G465</t>
  </si>
  <si>
    <t>Wholesale of machinery, equipment and supplies</t>
  </si>
  <si>
    <t>G466</t>
  </si>
  <si>
    <t>Other specialized wholesale</t>
  </si>
  <si>
    <t>G469</t>
  </si>
  <si>
    <t>Non-specialized wholesale trade</t>
  </si>
  <si>
    <t>G471</t>
  </si>
  <si>
    <t>Retail sale in non-specialized stores</t>
  </si>
  <si>
    <t>G472</t>
  </si>
  <si>
    <t>Retail sale of food, beverages and tobacco in specialized stores</t>
  </si>
  <si>
    <t>G473</t>
  </si>
  <si>
    <t>Retail sale of automotive fuel in specialized stores</t>
  </si>
  <si>
    <t>G474</t>
  </si>
  <si>
    <t>Retail sale of information and communications equipment in specialized stores</t>
  </si>
  <si>
    <t>G475</t>
  </si>
  <si>
    <t>Retail sale of other household equipment in specialized stores</t>
  </si>
  <si>
    <t>G476</t>
  </si>
  <si>
    <t>Retail sale of cultural and recreation goods in specialized stores</t>
  </si>
  <si>
    <t>G477</t>
  </si>
  <si>
    <t>Retail sale of other goods in specialized stores</t>
  </si>
  <si>
    <t>G479</t>
  </si>
  <si>
    <t>Retail trade not in stores, stalls or markets</t>
  </si>
  <si>
    <t>TABLE 3  Selected Ratios and indicators for Wholesale and Retail Trade; Repair of Motor Vehicles and Motorcycles Establishments with Total Employment of 20 and Over by Industry Group: Philippines, 2014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</si>
</sst>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37" fontId="6" fillId="0" borderId="2" xfId="1" applyNumberFormat="1" applyFont="1" applyBorder="1" applyAlignment="1">
      <alignment horizontal="center" vertical="center" wrapText="1"/>
    </xf>
    <xf numFmtId="37" fontId="6" fillId="0" borderId="3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37" fontId="6" fillId="0" borderId="5" xfId="1" applyNumberFormat="1" applyFont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7" fontId="6" fillId="0" borderId="7" xfId="1" applyNumberFormat="1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7" fontId="6" fillId="0" borderId="2" xfId="1" applyNumberFormat="1" applyFont="1" applyBorder="1" applyAlignment="1">
      <alignment horizontal="center"/>
    </xf>
    <xf numFmtId="37" fontId="6" fillId="0" borderId="9" xfId="1" applyNumberFormat="1" applyFont="1" applyBorder="1" applyAlignment="1">
      <alignment horizontal="center"/>
    </xf>
    <xf numFmtId="0" fontId="7" fillId="0" borderId="0" xfId="1" applyFont="1" applyAlignment="1"/>
    <xf numFmtId="0" fontId="8" fillId="0" borderId="0" xfId="2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37" fontId="6" fillId="0" borderId="0" xfId="1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/>
    <xf numFmtId="0" fontId="2" fillId="0" borderId="0" xfId="0" applyFont="1" applyAlignment="1">
      <alignment horizontal="center" vertical="center" wrapText="1"/>
    </xf>
  </cellXfs>
  <cellStyles count="3">
    <cellStyle name="Normal" xfId="0" builtinId="0"/>
    <cellStyle name="Normal 2" xfId="2"/>
    <cellStyle name="Normal 2_ASPBIGL_nat'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aspbi%20priliminary%20table_larg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1 con"/>
      <sheetName val="TABLE 1 reg"/>
      <sheetName val="TABLE 1 reg_con"/>
      <sheetName val="TABLE 1 ratio"/>
      <sheetName val="TABLE 1 reg_ratio"/>
    </sheetNames>
    <sheetDataSet>
      <sheetData sheetId="0">
        <row r="11">
          <cell r="C11">
            <v>8597</v>
          </cell>
          <cell r="D11">
            <v>461194</v>
          </cell>
          <cell r="E11">
            <v>459579</v>
          </cell>
          <cell r="F11">
            <v>2476967043</v>
          </cell>
          <cell r="G11">
            <v>2375009302</v>
          </cell>
          <cell r="H11">
            <v>81676365</v>
          </cell>
        </row>
        <row r="13">
          <cell r="C13">
            <v>292</v>
          </cell>
          <cell r="D13">
            <v>20986</v>
          </cell>
          <cell r="E13">
            <v>20955</v>
          </cell>
          <cell r="F13">
            <v>227958844</v>
          </cell>
          <cell r="G13">
            <v>221126608</v>
          </cell>
          <cell r="H13">
            <v>4266357</v>
          </cell>
        </row>
        <row r="14">
          <cell r="C14">
            <v>148</v>
          </cell>
          <cell r="D14">
            <v>4643</v>
          </cell>
          <cell r="E14">
            <v>4551</v>
          </cell>
          <cell r="F14">
            <v>3258192</v>
          </cell>
          <cell r="G14">
            <v>3128034</v>
          </cell>
          <cell r="H14">
            <v>628960</v>
          </cell>
        </row>
        <row r="15">
          <cell r="C15">
            <v>217</v>
          </cell>
          <cell r="D15">
            <v>8397</v>
          </cell>
          <cell r="E15">
            <v>8337</v>
          </cell>
          <cell r="F15">
            <v>31474191</v>
          </cell>
          <cell r="G15">
            <v>29559533</v>
          </cell>
          <cell r="H15">
            <v>1463367</v>
          </cell>
        </row>
        <row r="16">
          <cell r="C16">
            <v>172</v>
          </cell>
          <cell r="D16">
            <v>7359</v>
          </cell>
          <cell r="E16">
            <v>7352</v>
          </cell>
          <cell r="F16">
            <v>18060711</v>
          </cell>
          <cell r="G16">
            <v>17296880</v>
          </cell>
          <cell r="H16">
            <v>1107391</v>
          </cell>
        </row>
        <row r="17">
          <cell r="C17">
            <v>65</v>
          </cell>
          <cell r="D17">
            <v>2512</v>
          </cell>
          <cell r="E17">
            <v>2500</v>
          </cell>
          <cell r="F17">
            <v>3677366</v>
          </cell>
          <cell r="G17">
            <v>3450205</v>
          </cell>
          <cell r="H17">
            <v>397237</v>
          </cell>
        </row>
        <row r="18">
          <cell r="C18">
            <v>214</v>
          </cell>
          <cell r="D18">
            <v>8386</v>
          </cell>
          <cell r="E18">
            <v>8309</v>
          </cell>
          <cell r="F18">
            <v>34986201</v>
          </cell>
          <cell r="G18">
            <v>33587822</v>
          </cell>
          <cell r="H18">
            <v>944330</v>
          </cell>
        </row>
        <row r="19">
          <cell r="C19">
            <v>796</v>
          </cell>
          <cell r="D19">
            <v>43627</v>
          </cell>
          <cell r="E19">
            <v>43462</v>
          </cell>
          <cell r="F19">
            <v>306201621</v>
          </cell>
          <cell r="G19">
            <v>294157552</v>
          </cell>
          <cell r="H19">
            <v>7966431</v>
          </cell>
        </row>
        <row r="20">
          <cell r="C20">
            <v>853</v>
          </cell>
          <cell r="D20">
            <v>56746</v>
          </cell>
          <cell r="E20">
            <v>56678</v>
          </cell>
          <cell r="F20">
            <v>407447083</v>
          </cell>
          <cell r="G20">
            <v>389545657</v>
          </cell>
          <cell r="H20">
            <v>14949564</v>
          </cell>
        </row>
        <row r="21">
          <cell r="C21">
            <v>490</v>
          </cell>
          <cell r="D21">
            <v>30872</v>
          </cell>
          <cell r="E21">
            <v>30833</v>
          </cell>
          <cell r="F21">
            <v>142262845</v>
          </cell>
          <cell r="G21">
            <v>132992550</v>
          </cell>
          <cell r="H21">
            <v>7038180</v>
          </cell>
        </row>
        <row r="22">
          <cell r="C22">
            <v>590</v>
          </cell>
          <cell r="D22">
            <v>28317</v>
          </cell>
          <cell r="E22">
            <v>28245</v>
          </cell>
          <cell r="F22">
            <v>319740994</v>
          </cell>
          <cell r="G22">
            <v>309161541</v>
          </cell>
          <cell r="H22">
            <v>5892074</v>
          </cell>
        </row>
        <row r="23">
          <cell r="C23">
            <v>14</v>
          </cell>
          <cell r="D23">
            <v>422</v>
          </cell>
          <cell r="E23">
            <v>422</v>
          </cell>
          <cell r="F23">
            <v>1520465</v>
          </cell>
          <cell r="G23">
            <v>1461925</v>
          </cell>
          <cell r="H23">
            <v>71529</v>
          </cell>
        </row>
        <row r="24">
          <cell r="C24">
            <v>1425</v>
          </cell>
          <cell r="D24">
            <v>131402</v>
          </cell>
          <cell r="E24">
            <v>131036</v>
          </cell>
          <cell r="F24">
            <v>526974068</v>
          </cell>
          <cell r="G24">
            <v>506586731</v>
          </cell>
          <cell r="H24">
            <v>18264179</v>
          </cell>
        </row>
        <row r="25">
          <cell r="C25">
            <v>178</v>
          </cell>
          <cell r="D25">
            <v>6082</v>
          </cell>
          <cell r="E25">
            <v>6074</v>
          </cell>
          <cell r="F25">
            <v>19467009</v>
          </cell>
          <cell r="G25">
            <v>18696068</v>
          </cell>
          <cell r="H25">
            <v>842739</v>
          </cell>
        </row>
        <row r="26">
          <cell r="C26">
            <v>474</v>
          </cell>
          <cell r="D26">
            <v>13214</v>
          </cell>
          <cell r="E26">
            <v>13159</v>
          </cell>
          <cell r="F26">
            <v>100789105</v>
          </cell>
          <cell r="G26">
            <v>97527672</v>
          </cell>
          <cell r="H26">
            <v>1755345</v>
          </cell>
        </row>
        <row r="27">
          <cell r="C27">
            <v>186</v>
          </cell>
          <cell r="D27">
            <v>9039</v>
          </cell>
          <cell r="E27">
            <v>8973</v>
          </cell>
          <cell r="F27">
            <v>35857171</v>
          </cell>
          <cell r="G27">
            <v>33647608</v>
          </cell>
          <cell r="H27">
            <v>1577254</v>
          </cell>
        </row>
        <row r="28">
          <cell r="C28">
            <v>1174</v>
          </cell>
          <cell r="D28">
            <v>42387</v>
          </cell>
          <cell r="E28">
            <v>42217</v>
          </cell>
          <cell r="F28">
            <v>150018100</v>
          </cell>
          <cell r="G28">
            <v>141639048</v>
          </cell>
          <cell r="H28">
            <v>5885073</v>
          </cell>
        </row>
        <row r="29">
          <cell r="C29">
            <v>199</v>
          </cell>
          <cell r="D29">
            <v>6502</v>
          </cell>
          <cell r="E29">
            <v>6340</v>
          </cell>
          <cell r="F29">
            <v>15865293</v>
          </cell>
          <cell r="G29">
            <v>15048705</v>
          </cell>
          <cell r="H29">
            <v>1280432</v>
          </cell>
        </row>
        <row r="30">
          <cell r="C30">
            <v>1091</v>
          </cell>
          <cell r="D30">
            <v>39352</v>
          </cell>
          <cell r="E30">
            <v>39188</v>
          </cell>
          <cell r="F30">
            <v>129127013</v>
          </cell>
          <cell r="G30">
            <v>124202022</v>
          </cell>
          <cell r="H30">
            <v>7172078</v>
          </cell>
        </row>
        <row r="31">
          <cell r="C31">
            <v>19</v>
          </cell>
          <cell r="D31">
            <v>948</v>
          </cell>
          <cell r="E31">
            <v>948</v>
          </cell>
          <cell r="F31">
            <v>2280771</v>
          </cell>
          <cell r="G31">
            <v>2193139</v>
          </cell>
          <cell r="H31">
            <v>173844</v>
          </cell>
        </row>
      </sheetData>
      <sheetData sheetId="1">
        <row r="11">
          <cell r="D11">
            <v>222738676</v>
          </cell>
        </row>
        <row r="13">
          <cell r="D13">
            <v>14334119</v>
          </cell>
        </row>
        <row r="14">
          <cell r="D14">
            <v>961382</v>
          </cell>
        </row>
        <row r="15">
          <cell r="D15">
            <v>3986100</v>
          </cell>
        </row>
        <row r="16">
          <cell r="D16">
            <v>2060384</v>
          </cell>
        </row>
        <row r="17">
          <cell r="D17">
            <v>869619</v>
          </cell>
        </row>
        <row r="18">
          <cell r="D18">
            <v>2810749</v>
          </cell>
        </row>
        <row r="19">
          <cell r="D19">
            <v>25211025</v>
          </cell>
        </row>
        <row r="20">
          <cell r="D20">
            <v>39020212</v>
          </cell>
        </row>
        <row r="21">
          <cell r="D21">
            <v>19288288</v>
          </cell>
        </row>
        <row r="22">
          <cell r="D22">
            <v>22883395</v>
          </cell>
        </row>
        <row r="23">
          <cell r="D23">
            <v>154717</v>
          </cell>
        </row>
        <row r="24">
          <cell r="D24">
            <v>45881220</v>
          </cell>
        </row>
        <row r="25">
          <cell r="D25">
            <v>1909072</v>
          </cell>
        </row>
        <row r="26">
          <cell r="D26">
            <v>5746161</v>
          </cell>
        </row>
        <row r="27">
          <cell r="D27">
            <v>4254387</v>
          </cell>
        </row>
        <row r="28">
          <cell r="D28">
            <v>16664294</v>
          </cell>
        </row>
        <row r="29">
          <cell r="D29">
            <v>2534949</v>
          </cell>
        </row>
        <row r="30">
          <cell r="D30">
            <v>13879683</v>
          </cell>
        </row>
        <row r="31">
          <cell r="D31">
            <v>288922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AQ35710" sqref="CAQ35710"/>
    </sheetView>
  </sheetViews>
  <sheetFormatPr defaultColWidth="10.28515625" defaultRowHeight="12.75"/>
  <cols>
    <col min="1" max="1" width="4.5703125" style="1" customWidth="1"/>
    <col min="2" max="2" width="32.85546875" style="1" customWidth="1"/>
    <col min="3" max="3" width="12" style="1" customWidth="1"/>
    <col min="4" max="5" width="12.7109375" style="1" customWidth="1"/>
    <col min="6" max="6" width="13.42578125" style="1" customWidth="1"/>
    <col min="7" max="9" width="9.140625" style="1" customWidth="1"/>
    <col min="10" max="16384" width="10.28515625" style="1"/>
  </cols>
  <sheetData>
    <row r="1" spans="1:6" ht="39.75" customHeight="1">
      <c r="A1" s="29" t="s">
        <v>46</v>
      </c>
      <c r="B1" s="29"/>
      <c r="C1" s="29"/>
      <c r="D1" s="29"/>
      <c r="E1" s="29"/>
      <c r="F1" s="29"/>
    </row>
    <row r="2" spans="1:6">
      <c r="A2" s="2"/>
      <c r="B2" s="2"/>
      <c r="C2" s="2"/>
      <c r="D2" s="2"/>
      <c r="E2" s="2"/>
      <c r="F2" s="2"/>
    </row>
    <row r="3" spans="1:6">
      <c r="A3" s="3" t="s">
        <v>0</v>
      </c>
      <c r="B3" s="3"/>
      <c r="C3" s="3"/>
      <c r="D3" s="3"/>
      <c r="E3" s="3"/>
      <c r="F3" s="3"/>
    </row>
    <row r="4" spans="1:6" s="9" customFormat="1">
      <c r="A4" s="4" t="s">
        <v>1</v>
      </c>
      <c r="B4" s="5" t="s">
        <v>2</v>
      </c>
      <c r="C4" s="6" t="s">
        <v>3</v>
      </c>
      <c r="D4" s="7" t="s">
        <v>4</v>
      </c>
      <c r="E4" s="6" t="s">
        <v>5</v>
      </c>
      <c r="F4" s="8" t="s">
        <v>6</v>
      </c>
    </row>
    <row r="5" spans="1:6" s="9" customFormat="1">
      <c r="A5" s="10"/>
      <c r="B5" s="5"/>
      <c r="C5" s="11"/>
      <c r="D5" s="12"/>
      <c r="E5" s="11"/>
      <c r="F5" s="13"/>
    </row>
    <row r="6" spans="1:6" s="9" customFormat="1">
      <c r="A6" s="10"/>
      <c r="B6" s="5"/>
      <c r="C6" s="11"/>
      <c r="D6" s="12"/>
      <c r="E6" s="11"/>
      <c r="F6" s="13"/>
    </row>
    <row r="7" spans="1:6" s="9" customFormat="1">
      <c r="A7" s="10"/>
      <c r="B7" s="5"/>
      <c r="C7" s="11"/>
      <c r="D7" s="14"/>
      <c r="E7" s="11"/>
      <c r="F7" s="15"/>
    </row>
    <row r="8" spans="1:6" s="18" customFormat="1">
      <c r="A8" s="10"/>
      <c r="B8" s="5"/>
      <c r="C8" s="16">
        <v>-1</v>
      </c>
      <c r="D8" s="16">
        <v>-2</v>
      </c>
      <c r="E8" s="16">
        <v>-3</v>
      </c>
      <c r="F8" s="17">
        <v>-4</v>
      </c>
    </row>
    <row r="9" spans="1:6" s="18" customFormat="1">
      <c r="A9" s="19"/>
      <c r="B9" s="20"/>
      <c r="C9" s="21"/>
      <c r="D9" s="21"/>
      <c r="E9" s="21"/>
      <c r="F9" s="21"/>
    </row>
    <row r="10" spans="1:6" ht="25.5">
      <c r="A10" s="22"/>
      <c r="B10" s="23" t="s">
        <v>7</v>
      </c>
      <c r="C10" s="24">
        <f>'[1]TABLE 1'!D11/'[1]TABLE 1'!C11</f>
        <v>53.645922996394091</v>
      </c>
      <c r="D10" s="24">
        <f>('[1]TABLE 1'!H11/'[1]TABLE 1'!E11)*1000</f>
        <v>177719.9676225415</v>
      </c>
      <c r="E10" s="25">
        <f>'[1]TABLE 1'!F11/'[1]TABLE 1'!G11</f>
        <v>1.0429294070192234</v>
      </c>
      <c r="F10" s="24">
        <f>('[1]TABLE 1 con'!D11/'[1]TABLE 1'!E11)*1000</f>
        <v>484658.08054763166</v>
      </c>
    </row>
    <row r="11" spans="1:6">
      <c r="A11" s="22"/>
      <c r="B11" s="26"/>
      <c r="C11" s="24"/>
      <c r="D11" s="24"/>
      <c r="E11" s="25"/>
      <c r="F11" s="24"/>
    </row>
    <row r="12" spans="1:6">
      <c r="A12" s="26" t="s">
        <v>8</v>
      </c>
      <c r="B12" s="26" t="s">
        <v>9</v>
      </c>
      <c r="C12" s="24">
        <f>'[1]TABLE 1'!D13/'[1]TABLE 1'!C13</f>
        <v>71.869863013698634</v>
      </c>
      <c r="D12" s="24">
        <f>('[1]TABLE 1'!H13/'[1]TABLE 1'!E13)*1000</f>
        <v>203596.13457408734</v>
      </c>
      <c r="E12" s="25">
        <f>'[1]TABLE 1'!F13/'[1]TABLE 1'!G13</f>
        <v>1.0308973943108646</v>
      </c>
      <c r="F12" s="24">
        <f>('[1]TABLE 1 con'!D13/'[1]TABLE 1'!E13)*1000</f>
        <v>684042.90145549993</v>
      </c>
    </row>
    <row r="13" spans="1:6">
      <c r="A13" s="26" t="s">
        <v>10</v>
      </c>
      <c r="B13" s="26" t="s">
        <v>11</v>
      </c>
      <c r="C13" s="24">
        <f>'[1]TABLE 1'!D14/'[1]TABLE 1'!C14</f>
        <v>31.371621621621621</v>
      </c>
      <c r="D13" s="24">
        <f>('[1]TABLE 1'!H14/'[1]TABLE 1'!E14)*1000</f>
        <v>138202.59283673918</v>
      </c>
      <c r="E13" s="25">
        <f>'[1]TABLE 1'!F14/'[1]TABLE 1'!G14</f>
        <v>1.0416101615263773</v>
      </c>
      <c r="F13" s="24">
        <f>('[1]TABLE 1 con'!D14/'[1]TABLE 1'!E14)*1000</f>
        <v>211246.31949022194</v>
      </c>
    </row>
    <row r="14" spans="1:6">
      <c r="A14" s="26" t="s">
        <v>12</v>
      </c>
      <c r="B14" s="26" t="s">
        <v>13</v>
      </c>
      <c r="C14" s="24">
        <f>'[1]TABLE 1'!D15/'[1]TABLE 1'!C15</f>
        <v>38.695852534562214</v>
      </c>
      <c r="D14" s="24">
        <f>('[1]TABLE 1'!H15/'[1]TABLE 1'!E15)*1000</f>
        <v>175526.80820439008</v>
      </c>
      <c r="E14" s="25">
        <f>'[1]TABLE 1'!F15/'[1]TABLE 1'!G15</f>
        <v>1.0647729448229104</v>
      </c>
      <c r="F14" s="24">
        <f>('[1]TABLE 1 con'!D15/'[1]TABLE 1'!E15)*1000</f>
        <v>478121.62648434693</v>
      </c>
    </row>
    <row r="15" spans="1:6" ht="25.5">
      <c r="A15" s="27" t="s">
        <v>14</v>
      </c>
      <c r="B15" s="26" t="s">
        <v>15</v>
      </c>
      <c r="C15" s="24">
        <f>'[1]TABLE 1'!D16/'[1]TABLE 1'!C16</f>
        <v>42.784883720930232</v>
      </c>
      <c r="D15" s="24">
        <f>('[1]TABLE 1'!H16/'[1]TABLE 1'!E16)*1000</f>
        <v>150624.45593035908</v>
      </c>
      <c r="E15" s="25">
        <f>'[1]TABLE 1'!F16/'[1]TABLE 1'!G16</f>
        <v>1.0441600450485868</v>
      </c>
      <c r="F15" s="24">
        <f>('[1]TABLE 1 con'!D16/'[1]TABLE 1'!E16)*1000</f>
        <v>280248.09575625684</v>
      </c>
    </row>
    <row r="16" spans="1:6">
      <c r="A16" s="26" t="s">
        <v>16</v>
      </c>
      <c r="B16" s="26" t="s">
        <v>17</v>
      </c>
      <c r="C16" s="24">
        <f>'[1]TABLE 1'!D17/'[1]TABLE 1'!C17</f>
        <v>38.646153846153844</v>
      </c>
      <c r="D16" s="24">
        <f>('[1]TABLE 1'!H17/'[1]TABLE 1'!E17)*1000</f>
        <v>158894.80000000002</v>
      </c>
      <c r="E16" s="25">
        <f>'[1]TABLE 1'!F17/'[1]TABLE 1'!G17</f>
        <v>1.065839855892621</v>
      </c>
      <c r="F16" s="24">
        <f>('[1]TABLE 1 con'!D17/'[1]TABLE 1'!E17)*1000</f>
        <v>347847.6</v>
      </c>
    </row>
    <row r="17" spans="1:6" ht="25.5">
      <c r="A17" s="27" t="s">
        <v>18</v>
      </c>
      <c r="B17" s="26" t="s">
        <v>19</v>
      </c>
      <c r="C17" s="24">
        <f>'[1]TABLE 1'!D18/'[1]TABLE 1'!C18</f>
        <v>39.186915887850468</v>
      </c>
      <c r="D17" s="24">
        <f>('[1]TABLE 1'!H18/'[1]TABLE 1'!E18)*1000</f>
        <v>113651.4622698279</v>
      </c>
      <c r="E17" s="25">
        <f>'[1]TABLE 1'!F18/'[1]TABLE 1'!G18</f>
        <v>1.0416335122890672</v>
      </c>
      <c r="F17" s="24">
        <f>('[1]TABLE 1 con'!D18/'[1]TABLE 1'!E18)*1000</f>
        <v>338277.65074016131</v>
      </c>
    </row>
    <row r="18" spans="1:6">
      <c r="A18" s="26" t="s">
        <v>20</v>
      </c>
      <c r="B18" s="26" t="s">
        <v>21</v>
      </c>
      <c r="C18" s="24">
        <f>'[1]TABLE 1'!D19/'[1]TABLE 1'!C19</f>
        <v>54.807788944723619</v>
      </c>
      <c r="D18" s="24">
        <f>('[1]TABLE 1'!H19/'[1]TABLE 1'!E19)*1000</f>
        <v>183296.46587823844</v>
      </c>
      <c r="E18" s="25">
        <f>'[1]TABLE 1'!F19/'[1]TABLE 1'!G19</f>
        <v>1.0409442794111912</v>
      </c>
      <c r="F18" s="24">
        <f>('[1]TABLE 1 con'!D19/'[1]TABLE 1'!E19)*1000</f>
        <v>580070.52137499419</v>
      </c>
    </row>
    <row r="19" spans="1:6">
      <c r="A19" s="26" t="s">
        <v>22</v>
      </c>
      <c r="B19" s="26" t="s">
        <v>23</v>
      </c>
      <c r="C19" s="24">
        <f>'[1]TABLE 1'!D20/'[1]TABLE 1'!C20</f>
        <v>66.525205158264953</v>
      </c>
      <c r="D19" s="24">
        <f>('[1]TABLE 1'!H20/'[1]TABLE 1'!E20)*1000</f>
        <v>263763.08267758216</v>
      </c>
      <c r="E19" s="25">
        <f>'[1]TABLE 1'!F20/'[1]TABLE 1'!G20</f>
        <v>1.0459546286252139</v>
      </c>
      <c r="F19" s="24">
        <f>('[1]TABLE 1 con'!D20/'[1]TABLE 1'!E20)*1000</f>
        <v>688454.28561346559</v>
      </c>
    </row>
    <row r="20" spans="1:6">
      <c r="A20" s="26" t="s">
        <v>24</v>
      </c>
      <c r="B20" s="26" t="s">
        <v>25</v>
      </c>
      <c r="C20" s="24">
        <f>'[1]TABLE 1'!D21/'[1]TABLE 1'!C21</f>
        <v>63.004081632653062</v>
      </c>
      <c r="D20" s="24">
        <f>('[1]TABLE 1'!H21/'[1]TABLE 1'!E21)*1000</f>
        <v>228267.76505691954</v>
      </c>
      <c r="E20" s="25">
        <f>'[1]TABLE 1'!F21/'[1]TABLE 1'!G21</f>
        <v>1.0697053707143747</v>
      </c>
      <c r="F20" s="24">
        <f>('[1]TABLE 1 con'!D21/'[1]TABLE 1'!E21)*1000</f>
        <v>625572.86024713784</v>
      </c>
    </row>
    <row r="21" spans="1:6">
      <c r="A21" s="26" t="s">
        <v>26</v>
      </c>
      <c r="B21" s="26" t="s">
        <v>27</v>
      </c>
      <c r="C21" s="24">
        <f>'[1]TABLE 1'!D22/'[1]TABLE 1'!C22</f>
        <v>47.994915254237291</v>
      </c>
      <c r="D21" s="24">
        <f>('[1]TABLE 1'!H22/'[1]TABLE 1'!E22)*1000</f>
        <v>208605.91255089396</v>
      </c>
      <c r="E21" s="25">
        <f>'[1]TABLE 1'!F22/'[1]TABLE 1'!G22</f>
        <v>1.034219822316127</v>
      </c>
      <c r="F21" s="24">
        <f>('[1]TABLE 1 con'!D22/'[1]TABLE 1'!E22)*1000</f>
        <v>810175.07523455482</v>
      </c>
    </row>
    <row r="22" spans="1:6">
      <c r="A22" s="26" t="s">
        <v>28</v>
      </c>
      <c r="B22" s="26" t="s">
        <v>29</v>
      </c>
      <c r="C22" s="24">
        <f>'[1]TABLE 1'!D23/'[1]TABLE 1'!C23</f>
        <v>30.142857142857142</v>
      </c>
      <c r="D22" s="24">
        <f>('[1]TABLE 1'!H23/'[1]TABLE 1'!E23)*1000</f>
        <v>169500</v>
      </c>
      <c r="E22" s="25">
        <f>'[1]TABLE 1'!F23/'[1]TABLE 1'!G23</f>
        <v>1.0400430938659644</v>
      </c>
      <c r="F22" s="24">
        <f>('[1]TABLE 1 con'!D23/'[1]TABLE 1'!E23)*1000</f>
        <v>366627.96208530804</v>
      </c>
    </row>
    <row r="23" spans="1:6">
      <c r="A23" s="26" t="s">
        <v>30</v>
      </c>
      <c r="B23" s="26" t="s">
        <v>31</v>
      </c>
      <c r="C23" s="24">
        <f>'[1]TABLE 1'!D24/'[1]TABLE 1'!C24</f>
        <v>92.211929824561409</v>
      </c>
      <c r="D23" s="24">
        <f>('[1]TABLE 1'!H24/'[1]TABLE 1'!E24)*1000</f>
        <v>139382.91003998902</v>
      </c>
      <c r="E23" s="25">
        <f>'[1]TABLE 1'!F24/'[1]TABLE 1'!G24</f>
        <v>1.0402445144185981</v>
      </c>
      <c r="F23" s="24">
        <f>('[1]TABLE 1 con'!D24/'[1]TABLE 1'!E24)*1000</f>
        <v>350142.0983546506</v>
      </c>
    </row>
    <row r="24" spans="1:6" ht="25.5">
      <c r="A24" s="27" t="s">
        <v>32</v>
      </c>
      <c r="B24" s="26" t="s">
        <v>33</v>
      </c>
      <c r="C24" s="24">
        <f>'[1]TABLE 1'!D25/'[1]TABLE 1'!C25</f>
        <v>34.168539325842694</v>
      </c>
      <c r="D24" s="24">
        <f>('[1]TABLE 1'!H25/'[1]TABLE 1'!E25)*1000</f>
        <v>138745.30786960816</v>
      </c>
      <c r="E24" s="25">
        <f>'[1]TABLE 1'!F25/'[1]TABLE 1'!G25</f>
        <v>1.0412354619163773</v>
      </c>
      <c r="F24" s="24">
        <f>('[1]TABLE 1 con'!D25/'[1]TABLE 1'!E25)*1000</f>
        <v>314302.27197892655</v>
      </c>
    </row>
    <row r="25" spans="1:6">
      <c r="A25" s="26" t="s">
        <v>34</v>
      </c>
      <c r="B25" s="26" t="s">
        <v>35</v>
      </c>
      <c r="C25" s="24">
        <f>'[1]TABLE 1'!D26/'[1]TABLE 1'!C26</f>
        <v>27.877637130801688</v>
      </c>
      <c r="D25" s="24">
        <f>('[1]TABLE 1'!H26/'[1]TABLE 1'!E26)*1000</f>
        <v>133395.01481875521</v>
      </c>
      <c r="E25" s="25">
        <f>'[1]TABLE 1'!F26/'[1]TABLE 1'!G26</f>
        <v>1.0334411037720659</v>
      </c>
      <c r="F25" s="24">
        <f>('[1]TABLE 1 con'!D26/'[1]TABLE 1'!E26)*1000</f>
        <v>436671.5555893305</v>
      </c>
    </row>
    <row r="26" spans="1:6" ht="25.5">
      <c r="A26" s="27" t="s">
        <v>36</v>
      </c>
      <c r="B26" s="26" t="s">
        <v>37</v>
      </c>
      <c r="C26" s="24">
        <f>'[1]TABLE 1'!D27/'[1]TABLE 1'!C27</f>
        <v>48.596774193548384</v>
      </c>
      <c r="D26" s="24">
        <f>('[1]TABLE 1'!H27/'[1]TABLE 1'!E27)*1000</f>
        <v>175777.77777777778</v>
      </c>
      <c r="E26" s="25">
        <f>'[1]TABLE 1'!F27/'[1]TABLE 1'!G27</f>
        <v>1.0656677586115482</v>
      </c>
      <c r="F26" s="24">
        <f>('[1]TABLE 1 con'!D27/'[1]TABLE 1'!E27)*1000</f>
        <v>474132.06285523239</v>
      </c>
    </row>
    <row r="27" spans="1:6" ht="25.5">
      <c r="A27" s="27" t="s">
        <v>38</v>
      </c>
      <c r="B27" s="26" t="s">
        <v>39</v>
      </c>
      <c r="C27" s="24">
        <f>'[1]TABLE 1'!D28/'[1]TABLE 1'!C28</f>
        <v>36.104770017035776</v>
      </c>
      <c r="D27" s="24">
        <f>('[1]TABLE 1'!H28/'[1]TABLE 1'!E28)*1000</f>
        <v>139400.54954165383</v>
      </c>
      <c r="E27" s="25">
        <f>'[1]TABLE 1'!F28/'[1]TABLE 1'!G28</f>
        <v>1.0591577825346581</v>
      </c>
      <c r="F27" s="24">
        <f>('[1]TABLE 1 con'!D28/'[1]TABLE 1'!E28)*1000</f>
        <v>394729.46917118697</v>
      </c>
    </row>
    <row r="28" spans="1:6" ht="25.5">
      <c r="A28" s="27" t="s">
        <v>40</v>
      </c>
      <c r="B28" s="26" t="s">
        <v>41</v>
      </c>
      <c r="C28" s="24">
        <f>'[1]TABLE 1'!D29/'[1]TABLE 1'!C29</f>
        <v>32.673366834170857</v>
      </c>
      <c r="D28" s="24">
        <f>('[1]TABLE 1'!H29/'[1]TABLE 1'!E29)*1000</f>
        <v>201960.88328075709</v>
      </c>
      <c r="E28" s="25">
        <f>'[1]TABLE 1'!F29/'[1]TABLE 1'!G29</f>
        <v>1.0542630080129818</v>
      </c>
      <c r="F28" s="24">
        <f>('[1]TABLE 1 con'!D29/'[1]TABLE 1'!E29)*1000</f>
        <v>399834.22712933755</v>
      </c>
    </row>
    <row r="29" spans="1:6">
      <c r="A29" s="26" t="s">
        <v>42</v>
      </c>
      <c r="B29" s="26" t="s">
        <v>43</v>
      </c>
      <c r="C29" s="24">
        <f>'[1]TABLE 1'!D30/'[1]TABLE 1'!C30</f>
        <v>36.069660861594869</v>
      </c>
      <c r="D29" s="24">
        <f>('[1]TABLE 1'!H30/'[1]TABLE 1'!E30)*1000</f>
        <v>183017.19914259468</v>
      </c>
      <c r="E29" s="25">
        <f>'[1]TABLE 1'!F30/'[1]TABLE 1'!G30</f>
        <v>1.0396530661956533</v>
      </c>
      <c r="F29" s="24">
        <f>('[1]TABLE 1 con'!D30/'[1]TABLE 1'!E30)*1000</f>
        <v>354181.96897009289</v>
      </c>
    </row>
    <row r="30" spans="1:6">
      <c r="A30" s="26" t="s">
        <v>44</v>
      </c>
      <c r="B30" s="26" t="s">
        <v>45</v>
      </c>
      <c r="C30" s="24">
        <f>'[1]TABLE 1'!D31/'[1]TABLE 1'!C31</f>
        <v>49.89473684210526</v>
      </c>
      <c r="D30" s="24">
        <f>('[1]TABLE 1'!H31/'[1]TABLE 1'!E31)*1000</f>
        <v>183379.74683544302</v>
      </c>
      <c r="E30" s="25">
        <f>'[1]TABLE 1'!F31/'[1]TABLE 1'!G31</f>
        <v>1.0399573396852639</v>
      </c>
      <c r="F30" s="24">
        <f>('[1]TABLE 1 con'!D31/'[1]TABLE 1'!E31)*1000</f>
        <v>304770.04219409282</v>
      </c>
    </row>
    <row r="31" spans="1:6">
      <c r="A31" s="26"/>
      <c r="B31" s="26"/>
      <c r="C31" s="24"/>
      <c r="D31" s="24"/>
      <c r="E31" s="25"/>
      <c r="F31" s="24"/>
    </row>
    <row r="32" spans="1:6">
      <c r="A32" s="28"/>
      <c r="B32" s="28"/>
      <c r="C32" s="28"/>
      <c r="D32" s="28"/>
      <c r="E32" s="28"/>
      <c r="F32" s="28"/>
    </row>
  </sheetData>
  <mergeCells count="9">
    <mergeCell ref="A1:F1"/>
    <mergeCell ref="A2:F2"/>
    <mergeCell ref="A3:F3"/>
    <mergeCell ref="A4:A8"/>
    <mergeCell ref="B4:B8"/>
    <mergeCell ref="C4:C7"/>
    <mergeCell ref="D4:D7"/>
    <mergeCell ref="E4:E7"/>
    <mergeCell ref="F4:F7"/>
  </mergeCells>
  <pageMargins left="0.75" right="0" top="0.75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2017-02-01T09:11:25Z</dcterms:modified>
</cp:coreProperties>
</file>