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anelizamanalili\Documents\WEB\Child Labor\"/>
    </mc:Choice>
  </mc:AlternateContent>
  <xr:revisionPtr revIDLastSave="0" documentId="13_ncr:1_{19ACEFD3-7B6A-457A-84CA-49D0C97E7E5A}" xr6:coauthVersionLast="47" xr6:coauthVersionMax="47" xr10:uidLastSave="{00000000-0000-0000-0000-000000000000}"/>
  <bookViews>
    <workbookView xWindow="-120" yWindow="-120" windowWidth="29040" windowHeight="15840" tabRatio="829" xr2:uid="{00000000-000D-0000-FFFF-FFFF00000000}"/>
  </bookViews>
  <sheets>
    <sheet name="Table D" sheetId="19801" r:id="rId1"/>
  </sheets>
  <definedNames>
    <definedName name="_xlnm.Print_Area" localSheetId="0">'Table D'!$A$1:$V$50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6" i="19801" l="1"/>
  <c r="S26" i="19801"/>
  <c r="Q26" i="19801"/>
  <c r="U16" i="19801"/>
  <c r="S21" i="19801"/>
  <c r="U21" i="19801"/>
  <c r="Q21" i="19801"/>
  <c r="S16" i="19801"/>
  <c r="Q16" i="19801" l="1"/>
  <c r="Q12" i="19801"/>
  <c r="U12" i="19801"/>
  <c r="S12" i="19801"/>
</calcChain>
</file>

<file path=xl/sharedStrings.xml><?xml version="1.0" encoding="utf-8"?>
<sst xmlns="http://schemas.openxmlformats.org/spreadsheetml/2006/main" count="66" uniqueCount="49">
  <si>
    <t>Region</t>
  </si>
  <si>
    <t>National Capital Region (NCR)</t>
  </si>
  <si>
    <t>Cordillera Administrative Region (CAR)</t>
  </si>
  <si>
    <t>Region I (Ilocos Region)</t>
  </si>
  <si>
    <t>Region II (Cagayan Valley)</t>
  </si>
  <si>
    <t>Region III (Central Luzon)</t>
  </si>
  <si>
    <t>Region IV-A (CALABARZON)</t>
  </si>
  <si>
    <t>MIMAROPA Region</t>
  </si>
  <si>
    <t>Region V (Bicol Region)</t>
  </si>
  <si>
    <t>Region VI (Western Visayas)</t>
  </si>
  <si>
    <t>Region VII (Central Visayas)</t>
  </si>
  <si>
    <t>Region VIII (Eastern Visayas)</t>
  </si>
  <si>
    <t>Region IX (Zamboanga Peninsula)</t>
  </si>
  <si>
    <t>Region X (Northern Mindanao)</t>
  </si>
  <si>
    <t>Region XI (Davao Region)</t>
  </si>
  <si>
    <t>Region XII (SOCCSKSARGEN)</t>
  </si>
  <si>
    <t>Region XIII (Caraga)</t>
  </si>
  <si>
    <t>Bangsamoro Autonomous Region</t>
  </si>
  <si>
    <t xml:space="preserve">           in Muslim Mindanao (BARMM)</t>
  </si>
  <si>
    <t>Agriculture</t>
  </si>
  <si>
    <t>Industry</t>
  </si>
  <si>
    <t>Services</t>
  </si>
  <si>
    <t xml:space="preserve"> 2019</t>
  </si>
  <si>
    <t xml:space="preserve">  Broad Industry Group</t>
  </si>
  <si>
    <t xml:space="preserve">   Sex</t>
  </si>
  <si>
    <t xml:space="preserve">       Male </t>
  </si>
  <si>
    <t xml:space="preserve">      15 - 17 </t>
  </si>
  <si>
    <t xml:space="preserve">       5 - 14 </t>
  </si>
  <si>
    <t xml:space="preserve">       Female </t>
  </si>
  <si>
    <t>Child Laborer /Sex/ Age Group  /Region</t>
  </si>
  <si>
    <t>Child Laborer</t>
  </si>
  <si>
    <t xml:space="preserve">   Age Group</t>
  </si>
  <si>
    <t xml:space="preserve"> 2020</t>
  </si>
  <si>
    <t>Note: Details may not add up to totals due to rounding</t>
  </si>
  <si>
    <t>Estimate                   (in '000)</t>
  </si>
  <si>
    <t>1/</t>
  </si>
  <si>
    <t xml:space="preserve">  1/  in '000 units.</t>
  </si>
  <si>
    <t>Total Number of Child Laborers</t>
  </si>
  <si>
    <t xml:space="preserve"> and by Region, Philippines: October 2019 and October 2020</t>
  </si>
  <si>
    <t>TABLE D. Total Number and Percent Distribution of Child Laborers, by Sex, by Age Group, by Broad Industry Gorup,</t>
  </si>
  <si>
    <t>Percent Distribution of                       
Child Laborers (%)</t>
  </si>
  <si>
    <t>Estimates were based on the 2015-based Population Projections</t>
  </si>
  <si>
    <t>Source: Philippine Statistics Authority 2019, 2020 and 2021 October Labor Force Survey</t>
  </si>
  <si>
    <t xml:space="preserve"> 2021</t>
  </si>
  <si>
    <t>Standard Error 
(in '000)</t>
  </si>
  <si>
    <t>90% Confidence Interval (in '000)</t>
  </si>
  <si>
    <t>Lower Limit</t>
  </si>
  <si>
    <t>Upper Limit</t>
  </si>
  <si>
    <t>Coefficient of Variation
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</si>
</sst>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_-* #,##0.00_-;\-* #,##0.00_-;_-* &quot;-&quot;??_-;_-@_-"/>
    <numFmt numFmtId="165" formatCode="#,##0.0_);\(#,##0.0\)"/>
    <numFmt numFmtId="166" formatCode="#,##0;[Red]#,##0"/>
    <numFmt numFmtId="167" formatCode="#,##0.0;[Red]#,##0.0"/>
    <numFmt numFmtId="168" formatCode="0;[Red]0"/>
    <numFmt numFmtId="169" formatCode="#,##0.0;\-#,##0.0"/>
    <numFmt numFmtId="170" formatCode="#,##0.000;\-#,##0.000"/>
    <numFmt numFmtId="171" formatCode="0.0%"/>
    <numFmt numFmtId="172" formatCode="0.0"/>
    <numFmt numFmtId="173" formatCode="#,##0.0000;\-#,##0.0000"/>
    <numFmt numFmtId="174" formatCode="0.000"/>
    <numFmt numFmtId="175" formatCode="_-* #,##0.0_-;\-* #,##0.0_-;_-* &quot;-&quot;??_-;_-@_-"/>
  </numFmts>
  <fonts count="10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name val="Courie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37" fontId="0" fillId="0" borderId="0"/>
    <xf numFmtId="43" fontId="1" fillId="0" borderId="0" applyFont="0" applyFill="0" applyBorder="0" applyAlignment="0" applyProtection="0"/>
    <xf numFmtId="37" fontId="2" fillId="0" borderId="0"/>
    <xf numFmtId="37" fontId="2" fillId="0" borderId="0"/>
    <xf numFmtId="0" fontId="1" fillId="0" borderId="0"/>
    <xf numFmtId="0" fontId="1" fillId="0" borderId="0"/>
    <xf numFmtId="37" fontId="2" fillId="0" borderId="0"/>
    <xf numFmtId="37" fontId="2" fillId="0" borderId="0"/>
    <xf numFmtId="9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93">
    <xf numFmtId="37" fontId="0" fillId="0" borderId="0" xfId="0"/>
    <xf numFmtId="37" fontId="4" fillId="0" borderId="0" xfId="0" applyFont="1" applyAlignment="1" applyProtection="1">
      <alignment horizontal="left" vertical="center"/>
      <protection locked="0"/>
    </xf>
    <xf numFmtId="37" fontId="3" fillId="0" borderId="0" xfId="0" applyFont="1" applyAlignment="1" applyProtection="1">
      <alignment vertical="center"/>
      <protection locked="0"/>
    </xf>
    <xf numFmtId="37" fontId="1" fillId="0" borderId="0" xfId="0" applyFont="1"/>
    <xf numFmtId="37" fontId="5" fillId="0" borderId="0" xfId="0" quotePrefix="1" applyFont="1" applyAlignment="1">
      <alignment horizontal="center" vertical="center"/>
    </xf>
    <xf numFmtId="37" fontId="3" fillId="0" borderId="0" xfId="0" applyFont="1" applyAlignment="1">
      <alignment vertical="center" wrapText="1"/>
    </xf>
    <xf numFmtId="37" fontId="3" fillId="0" borderId="0" xfId="0" applyFont="1" applyAlignment="1">
      <alignment horizontal="center" vertical="center"/>
    </xf>
    <xf numFmtId="37" fontId="7" fillId="0" borderId="0" xfId="0" applyFont="1" applyAlignment="1">
      <alignment vertical="center"/>
    </xf>
    <xf numFmtId="37" fontId="3" fillId="0" borderId="0" xfId="0" applyFont="1"/>
    <xf numFmtId="37" fontId="5" fillId="0" borderId="0" xfId="0" applyFont="1" applyAlignment="1">
      <alignment horizontal="left" vertical="center"/>
    </xf>
    <xf numFmtId="172" fontId="5" fillId="0" borderId="0" xfId="0" applyNumberFormat="1" applyFont="1" applyAlignment="1">
      <alignment horizontal="right" vertical="center"/>
    </xf>
    <xf numFmtId="171" fontId="6" fillId="0" borderId="0" xfId="8" applyNumberFormat="1" applyFont="1" applyFill="1"/>
    <xf numFmtId="37" fontId="6" fillId="0" borderId="0" xfId="0" applyFont="1"/>
    <xf numFmtId="37" fontId="3" fillId="0" borderId="0" xfId="0" applyFont="1" applyAlignment="1">
      <alignment horizontal="left" vertical="center"/>
    </xf>
    <xf numFmtId="172" fontId="3" fillId="0" borderId="0" xfId="0" applyNumberFormat="1" applyFont="1" applyAlignment="1">
      <alignment horizontal="right" vertical="justify"/>
    </xf>
    <xf numFmtId="172" fontId="3" fillId="0" borderId="0" xfId="0" applyNumberFormat="1" applyFont="1" applyAlignment="1">
      <alignment horizontal="right" vertical="center"/>
    </xf>
    <xf numFmtId="167" fontId="3" fillId="0" borderId="0" xfId="0" applyNumberFormat="1" applyFont="1"/>
    <xf numFmtId="165" fontId="1" fillId="0" borderId="0" xfId="0" applyNumberFormat="1" applyFont="1"/>
    <xf numFmtId="166" fontId="3" fillId="0" borderId="0" xfId="0" applyNumberFormat="1" applyFont="1"/>
    <xf numFmtId="165" fontId="6" fillId="0" borderId="0" xfId="0" applyNumberFormat="1" applyFont="1"/>
    <xf numFmtId="37" fontId="3" fillId="0" borderId="0" xfId="0" quotePrefix="1" applyFont="1" applyAlignment="1">
      <alignment horizontal="left" vertical="center" indent="1"/>
    </xf>
    <xf numFmtId="37" fontId="3" fillId="0" borderId="0" xfId="0" applyFont="1" applyAlignment="1">
      <alignment horizontal="left" vertical="center" indent="1"/>
    </xf>
    <xf numFmtId="37" fontId="3" fillId="0" borderId="0" xfId="0" applyFont="1" applyAlignment="1">
      <alignment horizontal="left" indent="1"/>
    </xf>
    <xf numFmtId="172" fontId="3" fillId="0" borderId="0" xfId="0" applyNumberFormat="1" applyFont="1"/>
    <xf numFmtId="167" fontId="3" fillId="0" borderId="0" xfId="0" applyNumberFormat="1" applyFont="1" applyAlignment="1">
      <alignment horizontal="right"/>
    </xf>
    <xf numFmtId="169" fontId="3" fillId="0" borderId="0" xfId="0" applyNumberFormat="1" applyFont="1" applyAlignment="1">
      <alignment horizontal="left" indent="1"/>
    </xf>
    <xf numFmtId="37" fontId="3" fillId="0" borderId="2" xfId="0" applyFont="1" applyBorder="1" applyAlignment="1">
      <alignment horizontal="left" vertical="center"/>
    </xf>
    <xf numFmtId="167" fontId="3" fillId="0" borderId="2" xfId="0" applyNumberFormat="1" applyFont="1" applyBorder="1"/>
    <xf numFmtId="37" fontId="1" fillId="0" borderId="2" xfId="0" applyFont="1" applyBorder="1"/>
    <xf numFmtId="37" fontId="1" fillId="0" borderId="0" xfId="0" applyFont="1" applyAlignment="1">
      <alignment vertical="center"/>
    </xf>
    <xf numFmtId="37" fontId="5" fillId="0" borderId="0" xfId="0" applyFont="1"/>
    <xf numFmtId="37" fontId="4" fillId="0" borderId="0" xfId="0" applyFont="1" applyAlignment="1">
      <alignment vertical="center"/>
    </xf>
    <xf numFmtId="172" fontId="5" fillId="0" borderId="0" xfId="0" applyNumberFormat="1" applyFont="1" applyAlignment="1">
      <alignment horizontal="right"/>
    </xf>
    <xf numFmtId="172" fontId="5" fillId="0" borderId="0" xfId="8" applyNumberFormat="1" applyFont="1" applyFill="1" applyAlignment="1">
      <alignment horizontal="right"/>
    </xf>
    <xf numFmtId="172" fontId="6" fillId="0" borderId="0" xfId="0" applyNumberFormat="1" applyFont="1" applyAlignment="1">
      <alignment horizontal="right"/>
    </xf>
    <xf numFmtId="171" fontId="6" fillId="0" borderId="0" xfId="8" applyNumberFormat="1" applyFont="1" applyFill="1" applyAlignment="1">
      <alignment horizontal="right"/>
    </xf>
    <xf numFmtId="172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37" fontId="1" fillId="0" borderId="0" xfId="0" applyFont="1" applyAlignment="1">
      <alignment horizontal="right"/>
    </xf>
    <xf numFmtId="37" fontId="6" fillId="0" borderId="0" xfId="0" applyFont="1" applyAlignment="1">
      <alignment horizontal="right"/>
    </xf>
    <xf numFmtId="172" fontId="3" fillId="0" borderId="0" xfId="8" applyNumberFormat="1" applyFont="1" applyFill="1" applyAlignment="1">
      <alignment horizontal="right"/>
    </xf>
    <xf numFmtId="169" fontId="1" fillId="0" borderId="0" xfId="0" applyNumberFormat="1" applyFont="1" applyAlignment="1">
      <alignment horizontal="right"/>
    </xf>
    <xf numFmtId="170" fontId="1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172" fontId="3" fillId="0" borderId="0" xfId="0" quotePrefix="1" applyNumberFormat="1" applyFont="1" applyAlignment="1">
      <alignment horizontal="right" vertical="center"/>
    </xf>
    <xf numFmtId="172" fontId="3" fillId="0" borderId="0" xfId="0" quotePrefix="1" applyNumberFormat="1" applyFont="1" applyAlignment="1">
      <alignment horizontal="right" vertical="center" indent="1"/>
    </xf>
    <xf numFmtId="172" fontId="3" fillId="0" borderId="0" xfId="0" applyNumberFormat="1" applyFont="1" applyAlignment="1">
      <alignment horizontal="right" vertical="center" indent="1"/>
    </xf>
    <xf numFmtId="37" fontId="3" fillId="0" borderId="0" xfId="0" applyFont="1" applyAlignment="1">
      <alignment horizontal="right"/>
    </xf>
    <xf numFmtId="169" fontId="3" fillId="0" borderId="0" xfId="0" applyNumberFormat="1" applyFont="1" applyAlignment="1">
      <alignment horizontal="right" indent="1"/>
    </xf>
    <xf numFmtId="169" fontId="3" fillId="0" borderId="0" xfId="0" applyNumberFormat="1" applyFont="1" applyAlignment="1" applyProtection="1">
      <alignment horizontal="right" vertical="center"/>
      <protection locked="0"/>
    </xf>
    <xf numFmtId="169" fontId="3" fillId="0" borderId="0" xfId="0" applyNumberFormat="1" applyFont="1" applyAlignment="1">
      <alignment horizontal="right" wrapText="1"/>
    </xf>
    <xf numFmtId="169" fontId="1" fillId="0" borderId="0" xfId="0" applyNumberFormat="1" applyFont="1" applyAlignment="1">
      <alignment horizontal="right" vertical="center"/>
    </xf>
    <xf numFmtId="169" fontId="3" fillId="0" borderId="0" xfId="0" applyNumberFormat="1" applyFont="1"/>
    <xf numFmtId="172" fontId="3" fillId="0" borderId="0" xfId="0" quotePrefix="1" applyNumberFormat="1" applyFont="1"/>
    <xf numFmtId="167" fontId="5" fillId="0" borderId="0" xfId="0" applyNumberFormat="1" applyFont="1"/>
    <xf numFmtId="168" fontId="5" fillId="0" borderId="1" xfId="0" applyNumberFormat="1" applyFont="1" applyBorder="1" applyAlignment="1" applyProtection="1">
      <alignment horizontal="center" vertical="center" wrapText="1"/>
      <protection locked="0"/>
    </xf>
    <xf numFmtId="173" fontId="1" fillId="0" borderId="0" xfId="0" applyNumberFormat="1" applyFont="1"/>
    <xf numFmtId="174" fontId="5" fillId="0" borderId="0" xfId="0" applyNumberFormat="1" applyFont="1" applyAlignment="1">
      <alignment horizontal="right" vertical="center"/>
    </xf>
    <xf numFmtId="39" fontId="3" fillId="0" borderId="0" xfId="0" applyNumberFormat="1" applyFont="1" applyAlignment="1" applyProtection="1">
      <alignment horizontal="right" vertical="center"/>
      <protection locked="0"/>
    </xf>
    <xf numFmtId="39" fontId="3" fillId="0" borderId="0" xfId="0" applyNumberFormat="1" applyFont="1" applyAlignment="1">
      <alignment horizontal="right" wrapText="1"/>
    </xf>
    <xf numFmtId="39" fontId="1" fillId="0" borderId="0" xfId="0" applyNumberFormat="1" applyFont="1" applyAlignment="1">
      <alignment horizontal="right" vertical="center"/>
    </xf>
    <xf numFmtId="170" fontId="3" fillId="0" borderId="0" xfId="0" applyNumberFormat="1" applyFont="1" applyAlignment="1" applyProtection="1">
      <alignment horizontal="right" vertical="center"/>
      <protection locked="0"/>
    </xf>
    <xf numFmtId="170" fontId="3" fillId="0" borderId="0" xfId="0" applyNumberFormat="1" applyFont="1" applyAlignment="1">
      <alignment horizontal="right" wrapText="1"/>
    </xf>
    <xf numFmtId="170" fontId="1" fillId="0" borderId="0" xfId="0" applyNumberFormat="1" applyFont="1" applyAlignment="1">
      <alignment horizontal="right" vertical="center"/>
    </xf>
    <xf numFmtId="175" fontId="5" fillId="0" borderId="0" xfId="9" applyNumberFormat="1" applyFont="1" applyAlignment="1">
      <alignment horizontal="right"/>
    </xf>
    <xf numFmtId="175" fontId="6" fillId="0" borderId="0" xfId="9" applyNumberFormat="1" applyFont="1" applyAlignment="1">
      <alignment horizontal="right"/>
    </xf>
    <xf numFmtId="175" fontId="5" fillId="0" borderId="0" xfId="0" applyNumberFormat="1" applyFont="1" applyAlignment="1">
      <alignment horizontal="right"/>
    </xf>
    <xf numFmtId="175" fontId="6" fillId="0" borderId="0" xfId="0" applyNumberFormat="1" applyFont="1" applyAlignment="1">
      <alignment horizontal="right"/>
    </xf>
    <xf numFmtId="175" fontId="1" fillId="0" borderId="0" xfId="0" applyNumberFormat="1" applyFont="1" applyAlignment="1">
      <alignment horizontal="right"/>
    </xf>
    <xf numFmtId="175" fontId="5" fillId="0" borderId="0" xfId="9" applyNumberFormat="1" applyFont="1" applyAlignment="1">
      <alignment horizontal="right" vertical="center"/>
    </xf>
    <xf numFmtId="168" fontId="5" fillId="0" borderId="12" xfId="0" applyNumberFormat="1" applyFont="1" applyBorder="1" applyAlignment="1" applyProtection="1">
      <alignment horizontal="center" vertical="center" wrapText="1"/>
      <protection locked="0"/>
    </xf>
    <xf numFmtId="168" fontId="5" fillId="0" borderId="13" xfId="0" applyNumberFormat="1" applyFont="1" applyBorder="1" applyAlignment="1" applyProtection="1">
      <alignment horizontal="center" vertical="center" wrapText="1"/>
      <protection locked="0"/>
    </xf>
    <xf numFmtId="37" fontId="8" fillId="0" borderId="3" xfId="0" quotePrefix="1" applyFont="1" applyBorder="1" applyAlignment="1">
      <alignment horizontal="center" vertical="center" wrapText="1"/>
    </xf>
    <xf numFmtId="37" fontId="8" fillId="0" borderId="4" xfId="0" quotePrefix="1" applyFont="1" applyBorder="1" applyAlignment="1">
      <alignment horizontal="center" vertical="center" wrapText="1"/>
    </xf>
    <xf numFmtId="37" fontId="8" fillId="0" borderId="5" xfId="0" quotePrefix="1" applyFont="1" applyBorder="1" applyAlignment="1">
      <alignment horizontal="center" vertical="center" wrapText="1"/>
    </xf>
    <xf numFmtId="37" fontId="8" fillId="0" borderId="6" xfId="0" quotePrefix="1" applyFont="1" applyBorder="1" applyAlignment="1">
      <alignment horizontal="center" vertical="center" wrapText="1"/>
    </xf>
    <xf numFmtId="37" fontId="8" fillId="0" borderId="7" xfId="0" quotePrefix="1" applyFont="1" applyBorder="1" applyAlignment="1">
      <alignment horizontal="center" vertical="center" wrapText="1"/>
    </xf>
    <xf numFmtId="37" fontId="8" fillId="0" borderId="8" xfId="0" quotePrefix="1" applyFont="1" applyBorder="1" applyAlignment="1">
      <alignment horizontal="center" vertical="center" wrapText="1"/>
    </xf>
    <xf numFmtId="37" fontId="5" fillId="0" borderId="9" xfId="0" applyFont="1" applyBorder="1" applyAlignment="1">
      <alignment horizontal="center" vertical="center" wrapText="1"/>
    </xf>
    <xf numFmtId="37" fontId="5" fillId="0" borderId="10" xfId="0" applyFont="1" applyBorder="1" applyAlignment="1">
      <alignment horizontal="center" vertical="center" wrapText="1"/>
    </xf>
    <xf numFmtId="37" fontId="5" fillId="0" borderId="11" xfId="0" applyFont="1" applyBorder="1" applyAlignment="1">
      <alignment horizontal="center" vertical="center" wrapText="1"/>
    </xf>
    <xf numFmtId="168" fontId="5" fillId="0" borderId="9" xfId="0" applyNumberFormat="1" applyFont="1" applyBorder="1" applyAlignment="1" applyProtection="1">
      <alignment horizontal="center" vertical="center" wrapText="1"/>
      <protection locked="0"/>
    </xf>
    <xf numFmtId="168" fontId="5" fillId="0" borderId="11" xfId="0" applyNumberFormat="1" applyFont="1" applyBorder="1" applyAlignment="1" applyProtection="1">
      <alignment horizontal="center" vertical="center" wrapText="1"/>
      <protection locked="0"/>
    </xf>
    <xf numFmtId="37" fontId="5" fillId="0" borderId="0" xfId="0" applyFont="1" applyAlignment="1">
      <alignment horizontal="center" vertical="center" wrapText="1"/>
    </xf>
    <xf numFmtId="37" fontId="1" fillId="0" borderId="0" xfId="0" applyFont="1" applyAlignment="1">
      <alignment wrapText="1"/>
    </xf>
    <xf numFmtId="37" fontId="1" fillId="0" borderId="0" xfId="0" applyFont="1" applyAlignment="1">
      <alignment horizontal="center" wrapText="1"/>
    </xf>
    <xf numFmtId="37" fontId="5" fillId="0" borderId="4" xfId="0" applyFont="1" applyBorder="1" applyAlignment="1">
      <alignment vertical="center" wrapText="1"/>
    </xf>
    <xf numFmtId="37" fontId="3" fillId="0" borderId="8" xfId="0" applyFont="1" applyBorder="1" applyAlignment="1">
      <alignment vertical="center" wrapText="1"/>
    </xf>
    <xf numFmtId="37" fontId="8" fillId="0" borderId="9" xfId="0" quotePrefix="1" applyFont="1" applyBorder="1" applyAlignment="1">
      <alignment horizontal="center" vertical="center" wrapText="1"/>
    </xf>
    <xf numFmtId="37" fontId="8" fillId="0" borderId="10" xfId="0" quotePrefix="1" applyFont="1" applyBorder="1" applyAlignment="1">
      <alignment horizontal="center" vertical="center" wrapText="1"/>
    </xf>
    <xf numFmtId="37" fontId="8" fillId="0" borderId="11" xfId="0" quotePrefix="1" applyFont="1" applyBorder="1" applyAlignment="1">
      <alignment horizontal="center" vertical="center" wrapText="1"/>
    </xf>
    <xf numFmtId="37" fontId="5" fillId="0" borderId="1" xfId="0" applyFont="1" applyBorder="1" applyAlignment="1" applyProtection="1">
      <alignment horizontal="center" vertical="center" wrapText="1"/>
      <protection locked="0"/>
    </xf>
  </cellXfs>
  <cellStyles count="10">
    <cellStyle name="Comma" xfId="9" builtinId="3"/>
    <cellStyle name="Comma 7" xfId="1" xr:uid="{00000000-0005-0000-0000-000000000000}"/>
    <cellStyle name="Normal" xfId="0" builtinId="0"/>
    <cellStyle name="Normal 10" xfId="2" xr:uid="{00000000-0005-0000-0000-000002000000}"/>
    <cellStyle name="Normal 2" xfId="3" xr:uid="{00000000-0005-0000-0000-000003000000}"/>
    <cellStyle name="Normal 2 3" xfId="4" xr:uid="{00000000-0005-0000-0000-000004000000}"/>
    <cellStyle name="Normal 274 2" xfId="5" xr:uid="{00000000-0005-0000-0000-000005000000}"/>
    <cellStyle name="Normal 7" xfId="6" xr:uid="{00000000-0005-0000-0000-000006000000}"/>
    <cellStyle name="Normal 8" xfId="7" xr:uid="{00000000-0005-0000-0000-000007000000}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5"/>
  <sheetViews>
    <sheetView tabSelected="1" zoomScale="85" zoomScaleNormal="85" zoomScaleSheetLayoutView="80" workbookViewId="0">
      <selection activeCell="L27" sqref="L27"/>
    </sheetView>
  </sheetViews>
  <sheetFormatPr defaultColWidth="44.5" defaultRowHeight="12.75" x14ac:dyDescent="0.2"/>
  <cols>
    <col min="1" max="1" width="44.375" style="3" customWidth="1"/>
    <col min="2" max="16" width="10.375" style="3" customWidth="1"/>
    <col min="17" max="17" width="9" style="3" customWidth="1"/>
    <col min="18" max="18" width="2.625" style="3" customWidth="1"/>
    <col min="19" max="19" width="10.5" style="3" customWidth="1"/>
    <col min="20" max="20" width="3" style="3" customWidth="1"/>
    <col min="21" max="21" width="10.75" style="3" customWidth="1"/>
    <col min="22" max="22" width="3" style="3" customWidth="1"/>
    <col min="23" max="16384" width="44.5" style="3"/>
  </cols>
  <sheetData>
    <row r="1" spans="1:26" ht="15" x14ac:dyDescent="0.2">
      <c r="A1" s="84" t="s">
        <v>39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5"/>
    </row>
    <row r="2" spans="1:26" ht="15" x14ac:dyDescent="0.25">
      <c r="A2" s="84" t="s">
        <v>38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5"/>
      <c r="U2" s="30"/>
    </row>
    <row r="3" spans="1:26" x14ac:dyDescent="0.2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5"/>
    </row>
    <row r="4" spans="1:26" ht="15" x14ac:dyDescent="0.2">
      <c r="A4" s="4"/>
      <c r="B4" s="4"/>
      <c r="C4" s="4"/>
      <c r="E4" s="4"/>
      <c r="F4" s="4"/>
      <c r="G4" s="4"/>
      <c r="H4" s="4"/>
      <c r="I4" s="4"/>
      <c r="J4" s="4"/>
      <c r="K4" s="4"/>
      <c r="L4" s="4"/>
      <c r="M4" s="4"/>
      <c r="O4" s="4"/>
      <c r="P4" s="4"/>
    </row>
    <row r="5" spans="1:26" ht="45" customHeight="1" x14ac:dyDescent="0.2">
      <c r="A5" s="87" t="s">
        <v>29</v>
      </c>
      <c r="B5" s="79" t="s">
        <v>37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79" t="s">
        <v>40</v>
      </c>
      <c r="R5" s="80"/>
      <c r="S5" s="80"/>
      <c r="T5" s="80"/>
      <c r="U5" s="80"/>
      <c r="V5" s="81"/>
    </row>
    <row r="6" spans="1:26" ht="15" x14ac:dyDescent="0.2">
      <c r="A6" s="88"/>
      <c r="B6" s="89" t="s">
        <v>22</v>
      </c>
      <c r="C6" s="90"/>
      <c r="D6" s="90"/>
      <c r="E6" s="90"/>
      <c r="F6" s="91"/>
      <c r="G6" s="89" t="s">
        <v>32</v>
      </c>
      <c r="H6" s="90"/>
      <c r="I6" s="90"/>
      <c r="J6" s="90"/>
      <c r="K6" s="91"/>
      <c r="L6" s="89" t="s">
        <v>43</v>
      </c>
      <c r="M6" s="90"/>
      <c r="N6" s="90"/>
      <c r="O6" s="90"/>
      <c r="P6" s="91"/>
      <c r="Q6" s="73" t="s">
        <v>22</v>
      </c>
      <c r="R6" s="74"/>
      <c r="S6" s="73" t="s">
        <v>32</v>
      </c>
      <c r="T6" s="74"/>
      <c r="U6" s="73" t="s">
        <v>43</v>
      </c>
      <c r="V6" s="74"/>
    </row>
    <row r="7" spans="1:26" ht="36" customHeight="1" x14ac:dyDescent="0.2">
      <c r="A7" s="5"/>
      <c r="B7" s="92" t="s">
        <v>34</v>
      </c>
      <c r="C7" s="71" t="s">
        <v>44</v>
      </c>
      <c r="D7" s="71" t="s">
        <v>48</v>
      </c>
      <c r="E7" s="82" t="s">
        <v>45</v>
      </c>
      <c r="F7" s="83"/>
      <c r="G7" s="92" t="s">
        <v>34</v>
      </c>
      <c r="H7" s="71" t="s">
        <v>44</v>
      </c>
      <c r="I7" s="71" t="s">
        <v>48</v>
      </c>
      <c r="J7" s="82" t="s">
        <v>45</v>
      </c>
      <c r="K7" s="83"/>
      <c r="L7" s="92" t="s">
        <v>34</v>
      </c>
      <c r="M7" s="71" t="s">
        <v>44</v>
      </c>
      <c r="N7" s="71" t="s">
        <v>48</v>
      </c>
      <c r="O7" s="82" t="s">
        <v>45</v>
      </c>
      <c r="P7" s="83"/>
      <c r="Q7" s="75"/>
      <c r="R7" s="76"/>
      <c r="S7" s="75"/>
      <c r="T7" s="76"/>
      <c r="U7" s="75"/>
      <c r="V7" s="76"/>
    </row>
    <row r="8" spans="1:26" ht="30" customHeight="1" x14ac:dyDescent="0.2">
      <c r="A8" s="5"/>
      <c r="B8" s="92"/>
      <c r="C8" s="72"/>
      <c r="D8" s="72"/>
      <c r="E8" s="56" t="s">
        <v>46</v>
      </c>
      <c r="F8" s="56" t="s">
        <v>47</v>
      </c>
      <c r="G8" s="92"/>
      <c r="H8" s="72"/>
      <c r="I8" s="72"/>
      <c r="J8" s="56" t="s">
        <v>46</v>
      </c>
      <c r="K8" s="56" t="s">
        <v>47</v>
      </c>
      <c r="L8" s="92"/>
      <c r="M8" s="72"/>
      <c r="N8" s="72"/>
      <c r="O8" s="56" t="s">
        <v>46</v>
      </c>
      <c r="P8" s="56" t="s">
        <v>47</v>
      </c>
      <c r="Q8" s="77"/>
      <c r="R8" s="78"/>
      <c r="S8" s="77"/>
      <c r="T8" s="78"/>
      <c r="U8" s="77"/>
      <c r="V8" s="78"/>
    </row>
    <row r="9" spans="1:26" ht="14.25" x14ac:dyDescent="0.2">
      <c r="A9" s="6"/>
      <c r="B9" s="7"/>
      <c r="C9" s="7"/>
      <c r="D9" s="8"/>
      <c r="E9" s="7"/>
      <c r="F9" s="7"/>
      <c r="G9" s="6"/>
      <c r="H9" s="6"/>
      <c r="I9" s="8"/>
      <c r="J9" s="6"/>
      <c r="K9" s="6"/>
      <c r="L9" s="6"/>
      <c r="M9" s="6"/>
      <c r="N9" s="8"/>
      <c r="O9" s="6"/>
      <c r="P9" s="6"/>
      <c r="Q9" s="8"/>
      <c r="R9" s="8"/>
      <c r="S9" s="8"/>
    </row>
    <row r="10" spans="1:26" s="12" customFormat="1" ht="15" x14ac:dyDescent="0.25">
      <c r="A10" s="9" t="s">
        <v>30</v>
      </c>
      <c r="B10" s="32">
        <v>640.06600000000003</v>
      </c>
      <c r="C10" s="33">
        <v>26.7</v>
      </c>
      <c r="D10" s="32">
        <v>4.1714448197529626</v>
      </c>
      <c r="E10" s="32">
        <v>596.14449999999999</v>
      </c>
      <c r="F10" s="32">
        <v>683.98750000000007</v>
      </c>
      <c r="G10" s="58">
        <v>596.91899999999998</v>
      </c>
      <c r="H10" s="32">
        <v>24.138999999999999</v>
      </c>
      <c r="I10" s="32">
        <v>4.0439322588156852</v>
      </c>
      <c r="J10" s="32">
        <v>557.21034499999996</v>
      </c>
      <c r="K10" s="32">
        <v>636.627655</v>
      </c>
      <c r="L10" s="70">
        <v>935.12</v>
      </c>
      <c r="M10" s="55">
        <v>39.262</v>
      </c>
      <c r="N10" s="32">
        <v>4.1986055265634352</v>
      </c>
      <c r="O10" s="32">
        <v>870.53400999999997</v>
      </c>
      <c r="P10" s="32">
        <v>999.70599000000004</v>
      </c>
      <c r="Q10" s="32">
        <v>640.1</v>
      </c>
      <c r="R10" s="34" t="s">
        <v>35</v>
      </c>
      <c r="S10" s="10">
        <v>596.91899999999998</v>
      </c>
      <c r="T10" s="34" t="s">
        <v>35</v>
      </c>
      <c r="U10" s="10">
        <v>935.12</v>
      </c>
      <c r="V10" s="35" t="s">
        <v>35</v>
      </c>
      <c r="W10" s="11"/>
    </row>
    <row r="11" spans="1:26" ht="15" x14ac:dyDescent="0.25">
      <c r="A11" s="9"/>
      <c r="B11" s="32"/>
      <c r="C11" s="36"/>
      <c r="D11" s="36"/>
      <c r="E11" s="32"/>
      <c r="F11" s="32"/>
      <c r="G11" s="10"/>
      <c r="H11" s="36"/>
      <c r="I11" s="36"/>
      <c r="J11" s="32"/>
      <c r="K11" s="32"/>
      <c r="L11" s="10"/>
      <c r="M11" s="36"/>
      <c r="N11" s="36"/>
      <c r="O11" s="32"/>
      <c r="P11" s="32"/>
      <c r="Q11" s="37"/>
      <c r="R11" s="37"/>
      <c r="S11" s="38"/>
      <c r="T11" s="39"/>
      <c r="U11" s="38"/>
      <c r="V11" s="39"/>
    </row>
    <row r="12" spans="1:26" s="12" customFormat="1" ht="15" x14ac:dyDescent="0.25">
      <c r="A12" s="9" t="s">
        <v>24</v>
      </c>
      <c r="B12" s="32"/>
      <c r="C12" s="32"/>
      <c r="D12" s="32"/>
      <c r="E12" s="32"/>
      <c r="F12" s="32"/>
      <c r="G12" s="10"/>
      <c r="H12" s="32"/>
      <c r="I12" s="32"/>
      <c r="J12" s="32"/>
      <c r="K12" s="32"/>
      <c r="L12" s="10"/>
      <c r="M12" s="32"/>
      <c r="N12" s="32"/>
      <c r="O12" s="32"/>
      <c r="P12" s="32"/>
      <c r="Q12" s="65">
        <f>ROUND(SUM(Q13:Q14),3)</f>
        <v>100</v>
      </c>
      <c r="R12" s="65"/>
      <c r="S12" s="65">
        <f>SUM(S13:S14)</f>
        <v>100</v>
      </c>
      <c r="T12" s="66"/>
      <c r="U12" s="65">
        <f>SUM(U13:U14)</f>
        <v>100</v>
      </c>
      <c r="V12" s="40"/>
    </row>
    <row r="13" spans="1:26" ht="14.25" x14ac:dyDescent="0.2">
      <c r="A13" s="13" t="s">
        <v>25</v>
      </c>
      <c r="B13" s="14">
        <v>459.65300000000002</v>
      </c>
      <c r="C13" s="41">
        <v>21.1</v>
      </c>
      <c r="D13" s="36">
        <v>4.5904192945548052</v>
      </c>
      <c r="E13" s="36">
        <v>424.94350000000003</v>
      </c>
      <c r="F13" s="36">
        <v>494.36250000000001</v>
      </c>
      <c r="G13" s="15">
        <v>434.80500000000001</v>
      </c>
      <c r="H13" s="36">
        <v>20.405000000000001</v>
      </c>
      <c r="I13" s="36">
        <v>4.6929083152217661</v>
      </c>
      <c r="J13" s="36">
        <v>401.23877500000003</v>
      </c>
      <c r="K13" s="36">
        <v>468.37122499999998</v>
      </c>
      <c r="L13" s="15">
        <v>626.28</v>
      </c>
      <c r="M13" s="36">
        <v>27.468</v>
      </c>
      <c r="N13" s="36">
        <v>4.3858976815481903</v>
      </c>
      <c r="O13" s="36">
        <v>581.09514000000001</v>
      </c>
      <c r="P13" s="36">
        <v>671.46485999999993</v>
      </c>
      <c r="Q13" s="24">
        <v>71.813000000000002</v>
      </c>
      <c r="R13" s="24"/>
      <c r="S13" s="24">
        <v>72.84154131465074</v>
      </c>
      <c r="T13" s="42"/>
      <c r="U13" s="24">
        <v>66.972999999999999</v>
      </c>
      <c r="V13" s="43"/>
      <c r="X13" s="17"/>
      <c r="Y13" s="17"/>
      <c r="Z13" s="17"/>
    </row>
    <row r="14" spans="1:26" ht="14.25" x14ac:dyDescent="0.2">
      <c r="A14" s="13" t="s">
        <v>28</v>
      </c>
      <c r="B14" s="36">
        <v>180.41300000000001</v>
      </c>
      <c r="C14" s="41">
        <v>15.4</v>
      </c>
      <c r="D14" s="36">
        <v>8.5359702460465705</v>
      </c>
      <c r="E14" s="36">
        <v>155.08000000000001</v>
      </c>
      <c r="F14" s="36">
        <v>205.74600000000001</v>
      </c>
      <c r="G14" s="15">
        <v>162.114</v>
      </c>
      <c r="H14" s="36">
        <v>11.657</v>
      </c>
      <c r="I14" s="36">
        <v>7.1906189471606403</v>
      </c>
      <c r="J14" s="36">
        <v>142.93823499999999</v>
      </c>
      <c r="K14" s="36">
        <v>181.28976500000002</v>
      </c>
      <c r="L14" s="15">
        <v>308.839</v>
      </c>
      <c r="M14" s="36">
        <v>14.193</v>
      </c>
      <c r="N14" s="36">
        <v>4.5955983538348466</v>
      </c>
      <c r="O14" s="36">
        <v>285.49151499999999</v>
      </c>
      <c r="P14" s="36">
        <v>332.186485</v>
      </c>
      <c r="Q14" s="24">
        <v>28.187000000000001</v>
      </c>
      <c r="R14" s="24"/>
      <c r="S14" s="24">
        <v>27.158458685349267</v>
      </c>
      <c r="T14" s="42"/>
      <c r="U14" s="24">
        <v>33.027000000000001</v>
      </c>
      <c r="V14" s="39"/>
      <c r="X14" s="17"/>
      <c r="Y14" s="17"/>
      <c r="Z14" s="17"/>
    </row>
    <row r="15" spans="1:26" ht="14.25" x14ac:dyDescent="0.2">
      <c r="A15" s="13"/>
      <c r="B15" s="36"/>
      <c r="C15" s="36"/>
      <c r="D15" s="36"/>
      <c r="E15" s="36"/>
      <c r="F15" s="36"/>
      <c r="G15" s="15"/>
      <c r="H15" s="36"/>
      <c r="I15" s="36"/>
      <c r="J15" s="36"/>
      <c r="K15" s="36"/>
      <c r="L15" s="15"/>
      <c r="M15" s="36"/>
      <c r="N15" s="36"/>
      <c r="O15" s="36"/>
      <c r="P15" s="36"/>
      <c r="Q15" s="24"/>
      <c r="R15" s="24"/>
      <c r="S15" s="44"/>
      <c r="T15" s="39"/>
      <c r="U15" s="44"/>
      <c r="V15" s="39"/>
      <c r="X15" s="17"/>
      <c r="Y15" s="17"/>
      <c r="Z15" s="17"/>
    </row>
    <row r="16" spans="1:26" s="12" customFormat="1" ht="15" x14ac:dyDescent="0.25">
      <c r="A16" s="9" t="s">
        <v>31</v>
      </c>
      <c r="B16" s="32"/>
      <c r="C16" s="32"/>
      <c r="D16" s="32"/>
      <c r="E16" s="32"/>
      <c r="F16" s="32"/>
      <c r="G16" s="10"/>
      <c r="H16" s="32"/>
      <c r="I16" s="32"/>
      <c r="J16" s="32"/>
      <c r="K16" s="32"/>
      <c r="L16" s="10"/>
      <c r="M16" s="32"/>
      <c r="N16" s="32"/>
      <c r="O16" s="32"/>
      <c r="P16" s="32"/>
      <c r="Q16" s="67">
        <f>SUM(Q17:Q18)</f>
        <v>100</v>
      </c>
      <c r="R16" s="67"/>
      <c r="S16" s="67">
        <f>SUM(S17:S18)</f>
        <v>100</v>
      </c>
      <c r="T16" s="68"/>
      <c r="U16" s="67">
        <f>SUM(U17:U18)</f>
        <v>100</v>
      </c>
      <c r="V16" s="40"/>
      <c r="X16" s="19"/>
      <c r="Y16" s="19"/>
      <c r="Z16" s="19"/>
    </row>
    <row r="17" spans="1:26" ht="14.25" x14ac:dyDescent="0.2">
      <c r="A17" s="20" t="s">
        <v>27</v>
      </c>
      <c r="B17" s="36">
        <v>184.4</v>
      </c>
      <c r="C17" s="41">
        <v>18.399999999999999</v>
      </c>
      <c r="D17" s="36">
        <v>9.9783080260303674</v>
      </c>
      <c r="E17" s="36">
        <v>154.13200000000001</v>
      </c>
      <c r="F17" s="36">
        <v>214.66800000000001</v>
      </c>
      <c r="G17" s="45">
        <v>159.267</v>
      </c>
      <c r="H17" s="36">
        <v>15.53</v>
      </c>
      <c r="I17" s="36">
        <v>9.7509214087036238</v>
      </c>
      <c r="J17" s="36">
        <v>133.72014999999999</v>
      </c>
      <c r="K17" s="36">
        <v>184.81385</v>
      </c>
      <c r="L17" s="45">
        <v>329.79199999999997</v>
      </c>
      <c r="M17" s="36">
        <v>27.158999999999999</v>
      </c>
      <c r="N17" s="36">
        <v>8.2351906656316718</v>
      </c>
      <c r="O17" s="36">
        <v>285.11544499999997</v>
      </c>
      <c r="P17" s="36">
        <v>374.46855499999998</v>
      </c>
      <c r="Q17" s="24">
        <v>28.81</v>
      </c>
      <c r="R17" s="24"/>
      <c r="S17" s="24">
        <v>26.681509551547194</v>
      </c>
      <c r="T17" s="39"/>
      <c r="U17" s="24">
        <v>35.267345367439468</v>
      </c>
      <c r="V17" s="39"/>
      <c r="W17" s="18"/>
      <c r="X17" s="16"/>
      <c r="Y17" s="16"/>
      <c r="Z17" s="16"/>
    </row>
    <row r="18" spans="1:26" ht="14.25" x14ac:dyDescent="0.2">
      <c r="A18" s="20" t="s">
        <v>26</v>
      </c>
      <c r="B18" s="36">
        <v>455.66500000000002</v>
      </c>
      <c r="C18" s="41">
        <v>15</v>
      </c>
      <c r="D18" s="36">
        <v>3.291892069832004</v>
      </c>
      <c r="E18" s="36">
        <v>430.99</v>
      </c>
      <c r="F18" s="36">
        <v>480.34000000000003</v>
      </c>
      <c r="G18" s="45">
        <v>437.65199999999999</v>
      </c>
      <c r="H18" s="36">
        <v>16.099</v>
      </c>
      <c r="I18" s="36">
        <v>3.6784934148592949</v>
      </c>
      <c r="J18" s="36">
        <v>411.16914499999996</v>
      </c>
      <c r="K18" s="36">
        <v>464.13485500000002</v>
      </c>
      <c r="L18" s="45">
        <v>605.32799999999997</v>
      </c>
      <c r="M18" s="36">
        <v>0</v>
      </c>
      <c r="N18" s="36">
        <v>0</v>
      </c>
      <c r="O18" s="36">
        <v>605.32799999999997</v>
      </c>
      <c r="P18" s="36">
        <v>605.32799999999997</v>
      </c>
      <c r="Q18" s="24">
        <v>71.19</v>
      </c>
      <c r="R18" s="24"/>
      <c r="S18" s="24">
        <v>73.318490448452806</v>
      </c>
      <c r="T18" s="39"/>
      <c r="U18" s="24">
        <v>64.732654632560525</v>
      </c>
      <c r="V18" s="39"/>
      <c r="W18" s="18"/>
    </row>
    <row r="19" spans="1:26" ht="14.25" x14ac:dyDescent="0.2">
      <c r="A19" s="20"/>
      <c r="B19" s="36"/>
      <c r="C19" s="36"/>
      <c r="D19" s="36"/>
      <c r="E19" s="36"/>
      <c r="F19" s="36"/>
      <c r="G19" s="46"/>
      <c r="H19" s="36"/>
      <c r="I19" s="36"/>
      <c r="J19" s="36"/>
      <c r="K19" s="36"/>
      <c r="L19" s="46"/>
      <c r="M19" s="36"/>
      <c r="N19" s="36"/>
      <c r="O19" s="36"/>
      <c r="P19" s="36"/>
      <c r="Q19" s="24"/>
      <c r="R19" s="24"/>
      <c r="S19" s="24"/>
      <c r="T19" s="39"/>
      <c r="U19" s="24"/>
      <c r="V19" s="39"/>
      <c r="X19" s="17"/>
      <c r="Y19" s="17"/>
      <c r="Z19" s="17"/>
    </row>
    <row r="20" spans="1:26" ht="14.25" x14ac:dyDescent="0.2">
      <c r="A20" s="21"/>
      <c r="B20" s="14"/>
      <c r="C20" s="36"/>
      <c r="D20" s="36"/>
      <c r="E20" s="14"/>
      <c r="F20" s="14"/>
      <c r="G20" s="47"/>
      <c r="H20" s="36"/>
      <c r="I20" s="36"/>
      <c r="J20" s="14"/>
      <c r="K20" s="14"/>
      <c r="L20" s="47"/>
      <c r="M20" s="36"/>
      <c r="N20" s="36"/>
      <c r="O20" s="14"/>
      <c r="P20" s="14"/>
      <c r="Q20" s="24"/>
      <c r="R20" s="24"/>
      <c r="S20" s="48"/>
      <c r="T20" s="44"/>
      <c r="U20" s="48"/>
      <c r="V20" s="44"/>
    </row>
    <row r="21" spans="1:26" s="12" customFormat="1" ht="15" x14ac:dyDescent="0.25">
      <c r="A21" s="9" t="s">
        <v>23</v>
      </c>
      <c r="B21" s="32"/>
      <c r="C21" s="32"/>
      <c r="D21" s="32"/>
      <c r="E21" s="32"/>
      <c r="F21" s="32"/>
      <c r="G21" s="10"/>
      <c r="H21" s="32"/>
      <c r="I21" s="32"/>
      <c r="J21" s="32"/>
      <c r="K21" s="32"/>
      <c r="L21" s="10"/>
      <c r="M21" s="32"/>
      <c r="N21" s="32"/>
      <c r="O21" s="32"/>
      <c r="P21" s="32"/>
      <c r="Q21" s="67">
        <f>SUM(Q22:Q24)</f>
        <v>99.999999999999986</v>
      </c>
      <c r="R21" s="67"/>
      <c r="S21" s="67">
        <f>SUM(S22:S24)</f>
        <v>100</v>
      </c>
      <c r="T21" s="67"/>
      <c r="U21" s="67">
        <f>SUM(U22:U24)</f>
        <v>100</v>
      </c>
      <c r="V21" s="38"/>
    </row>
    <row r="22" spans="1:26" ht="14.25" x14ac:dyDescent="0.2">
      <c r="A22" s="22" t="s">
        <v>19</v>
      </c>
      <c r="B22" s="36">
        <v>421.06400000000002</v>
      </c>
      <c r="C22" s="41">
        <v>25.8</v>
      </c>
      <c r="D22" s="36">
        <v>6.1273345619668271</v>
      </c>
      <c r="E22" s="36">
        <v>378.62300000000005</v>
      </c>
      <c r="F22" s="36">
        <v>463.505</v>
      </c>
      <c r="G22" s="36">
        <v>379.35399999999998</v>
      </c>
      <c r="H22" s="36">
        <v>23.375</v>
      </c>
      <c r="I22" s="36">
        <v>6.161790833891299</v>
      </c>
      <c r="J22" s="36">
        <v>340.90212499999996</v>
      </c>
      <c r="K22" s="36">
        <v>417.80587500000001</v>
      </c>
      <c r="L22" s="36">
        <v>579.10599999999999</v>
      </c>
      <c r="M22" s="36">
        <v>35.472999999999999</v>
      </c>
      <c r="N22" s="36">
        <v>6.1254761649853391</v>
      </c>
      <c r="O22" s="36">
        <v>520.75291500000003</v>
      </c>
      <c r="P22" s="36">
        <v>637.45908499999996</v>
      </c>
      <c r="Q22" s="24">
        <v>65.784465976946123</v>
      </c>
      <c r="R22" s="24"/>
      <c r="S22" s="24">
        <v>63.552006218599175</v>
      </c>
      <c r="T22" s="44"/>
      <c r="U22" s="24">
        <v>61.928522542561382</v>
      </c>
      <c r="V22" s="44"/>
    </row>
    <row r="23" spans="1:26" ht="14.25" x14ac:dyDescent="0.2">
      <c r="A23" s="22" t="s">
        <v>20</v>
      </c>
      <c r="B23" s="36">
        <v>58.615000000000002</v>
      </c>
      <c r="C23" s="41">
        <v>7.3</v>
      </c>
      <c r="D23" s="36">
        <v>12.45414996161392</v>
      </c>
      <c r="E23" s="36">
        <v>46.606500000000004</v>
      </c>
      <c r="F23" s="36">
        <v>70.623500000000007</v>
      </c>
      <c r="G23" s="36">
        <v>47.09</v>
      </c>
      <c r="H23" s="36">
        <v>6.6420000000000003</v>
      </c>
      <c r="I23" s="36">
        <v>14.104905500106179</v>
      </c>
      <c r="J23" s="36">
        <v>36.163910000000001</v>
      </c>
      <c r="K23" s="36">
        <v>58.016090000000005</v>
      </c>
      <c r="L23" s="36">
        <v>57.454000000000001</v>
      </c>
      <c r="M23" s="36">
        <v>8.327</v>
      </c>
      <c r="N23" s="36">
        <v>14.49333379747276</v>
      </c>
      <c r="O23" s="36">
        <v>43.756084999999999</v>
      </c>
      <c r="P23" s="36">
        <v>71.151915000000002</v>
      </c>
      <c r="Q23" s="24">
        <v>9.1576493674089861</v>
      </c>
      <c r="R23" s="24"/>
      <c r="S23" s="24">
        <v>7.8888425397750792</v>
      </c>
      <c r="T23" s="44"/>
      <c r="U23" s="24">
        <v>6.1440242963469931</v>
      </c>
      <c r="V23" s="44"/>
    </row>
    <row r="24" spans="1:26" ht="14.25" x14ac:dyDescent="0.2">
      <c r="A24" s="22" t="s">
        <v>21</v>
      </c>
      <c r="B24" s="36">
        <v>160.387</v>
      </c>
      <c r="C24" s="41">
        <v>12.9</v>
      </c>
      <c r="D24" s="36">
        <v>8.0430458827710485</v>
      </c>
      <c r="E24" s="36">
        <v>139.16649999999998</v>
      </c>
      <c r="F24" s="36">
        <v>181.60750000000002</v>
      </c>
      <c r="G24" s="36">
        <v>170.47499999999999</v>
      </c>
      <c r="H24" s="36">
        <v>11.614000000000001</v>
      </c>
      <c r="I24" s="36">
        <v>6.8127291391699663</v>
      </c>
      <c r="J24" s="36">
        <v>151.36997</v>
      </c>
      <c r="K24" s="36">
        <v>189.58002999999999</v>
      </c>
      <c r="L24" s="36">
        <v>298.56</v>
      </c>
      <c r="M24" s="36">
        <v>18.321000000000002</v>
      </c>
      <c r="N24" s="36">
        <v>6.13645498392283</v>
      </c>
      <c r="O24" s="36">
        <v>268.42195500000003</v>
      </c>
      <c r="P24" s="36">
        <v>328.69804499999998</v>
      </c>
      <c r="Q24" s="24">
        <v>25.057884655644884</v>
      </c>
      <c r="R24" s="24"/>
      <c r="S24" s="24">
        <v>28.559151241625745</v>
      </c>
      <c r="T24" s="44"/>
      <c r="U24" s="24">
        <v>31.927453161091623</v>
      </c>
      <c r="V24" s="44"/>
    </row>
    <row r="25" spans="1:26" ht="14.25" x14ac:dyDescent="0.2">
      <c r="A25" s="20"/>
      <c r="B25" s="36"/>
      <c r="C25" s="23"/>
      <c r="D25" s="23"/>
      <c r="E25" s="23"/>
      <c r="F25" s="23"/>
      <c r="G25" s="54"/>
      <c r="H25" s="23"/>
      <c r="I25" s="23"/>
      <c r="J25" s="23"/>
      <c r="K25" s="23"/>
      <c r="L25" s="46"/>
      <c r="M25" s="23"/>
      <c r="N25" s="23"/>
      <c r="O25" s="36"/>
      <c r="P25" s="36"/>
      <c r="Q25" s="24"/>
      <c r="R25" s="24"/>
      <c r="S25" s="24"/>
      <c r="T25" s="39"/>
      <c r="U25" s="24"/>
      <c r="V25" s="39"/>
      <c r="X25" s="17"/>
      <c r="Y25" s="17"/>
      <c r="Z25" s="17"/>
    </row>
    <row r="26" spans="1:26" ht="15" x14ac:dyDescent="0.25">
      <c r="A26" s="9" t="s">
        <v>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49"/>
      <c r="M26" s="53"/>
      <c r="N26" s="53"/>
      <c r="O26" s="53"/>
      <c r="P26" s="53"/>
      <c r="Q26" s="67">
        <f>SUM(Q27:Q44)</f>
        <v>100.00000000000001</v>
      </c>
      <c r="R26" s="67"/>
      <c r="S26" s="67">
        <f>SUM(S27:S44)</f>
        <v>100.00016752691739</v>
      </c>
      <c r="T26" s="69"/>
      <c r="U26" s="67">
        <f>SUM(U27:U44)</f>
        <v>100.00010693814698</v>
      </c>
      <c r="V26" s="39"/>
    </row>
    <row r="27" spans="1:26" ht="14.25" x14ac:dyDescent="0.2">
      <c r="A27" s="22" t="s">
        <v>1</v>
      </c>
      <c r="B27" s="50">
        <v>19.204000000000001</v>
      </c>
      <c r="C27" s="50">
        <v>1.5</v>
      </c>
      <c r="D27" s="50">
        <v>7.8108727348469058</v>
      </c>
      <c r="E27" s="50">
        <v>16.736499999999999</v>
      </c>
      <c r="F27" s="50">
        <v>21.671500000000002</v>
      </c>
      <c r="G27" s="62">
        <v>11.173</v>
      </c>
      <c r="H27" s="50">
        <v>1.07</v>
      </c>
      <c r="I27" s="50">
        <v>9.5766580148572444</v>
      </c>
      <c r="J27" s="50">
        <v>9.4128500000000006</v>
      </c>
      <c r="K27" s="50">
        <v>12.933149999999999</v>
      </c>
      <c r="L27" s="59">
        <v>11.074</v>
      </c>
      <c r="M27" s="50">
        <v>3.8769999999999998</v>
      </c>
      <c r="N27" s="50">
        <v>35.009933176810549</v>
      </c>
      <c r="O27" s="50">
        <v>4.6963350000000004</v>
      </c>
      <c r="P27" s="50">
        <v>17.451664999999998</v>
      </c>
      <c r="Q27" s="50">
        <v>3</v>
      </c>
      <c r="R27" s="50"/>
      <c r="S27" s="50">
        <v>1.8717782479699927</v>
      </c>
      <c r="T27" s="39"/>
      <c r="U27" s="50">
        <v>1.1842330396098897</v>
      </c>
      <c r="V27" s="39"/>
    </row>
    <row r="28" spans="1:26" ht="14.25" x14ac:dyDescent="0.2">
      <c r="A28" s="22" t="s">
        <v>2</v>
      </c>
      <c r="B28" s="51">
        <v>12.468999999999999</v>
      </c>
      <c r="C28" s="51">
        <v>1.4</v>
      </c>
      <c r="D28" s="51">
        <v>11.22784505573823</v>
      </c>
      <c r="E28" s="51">
        <v>10.166</v>
      </c>
      <c r="F28" s="51">
        <v>14.771999999999998</v>
      </c>
      <c r="G28" s="63">
        <v>9.7129999999999992</v>
      </c>
      <c r="H28" s="51">
        <v>1.635</v>
      </c>
      <c r="I28" s="51">
        <v>16.833110264593845</v>
      </c>
      <c r="J28" s="51">
        <v>7.0234249999999996</v>
      </c>
      <c r="K28" s="51">
        <v>12.402574999999999</v>
      </c>
      <c r="L28" s="60">
        <v>18.574999999999999</v>
      </c>
      <c r="M28" s="51">
        <v>1.746</v>
      </c>
      <c r="N28" s="51">
        <v>9.3997308209959627</v>
      </c>
      <c r="O28" s="51">
        <v>15.702829999999999</v>
      </c>
      <c r="P28" s="51">
        <v>21.44717</v>
      </c>
      <c r="Q28" s="50">
        <v>1.948</v>
      </c>
      <c r="R28" s="50"/>
      <c r="S28" s="50">
        <v>1.6271889485843138</v>
      </c>
      <c r="T28" s="39"/>
      <c r="U28" s="50">
        <v>1.9863760800752843</v>
      </c>
      <c r="V28" s="39"/>
    </row>
    <row r="29" spans="1:26" ht="14.25" x14ac:dyDescent="0.2">
      <c r="A29" s="22" t="s">
        <v>3</v>
      </c>
      <c r="B29" s="51">
        <v>36.301000000000002</v>
      </c>
      <c r="C29" s="51">
        <v>4.0999999999999996</v>
      </c>
      <c r="D29" s="51">
        <v>11.294454698217677</v>
      </c>
      <c r="E29" s="51">
        <v>29.556500000000003</v>
      </c>
      <c r="F29" s="51">
        <v>43.045500000000004</v>
      </c>
      <c r="G29" s="63">
        <v>24.550999999999998</v>
      </c>
      <c r="H29" s="51">
        <v>2.5990000000000002</v>
      </c>
      <c r="I29" s="51">
        <v>10.586126838010673</v>
      </c>
      <c r="J29" s="51">
        <v>20.275644999999997</v>
      </c>
      <c r="K29" s="51">
        <v>28.826355</v>
      </c>
      <c r="L29" s="60">
        <v>62.424999999999997</v>
      </c>
      <c r="M29" s="51">
        <v>10.742000000000001</v>
      </c>
      <c r="N29" s="51">
        <v>17.207849419303166</v>
      </c>
      <c r="O29" s="51">
        <v>44.754409999999993</v>
      </c>
      <c r="P29" s="51">
        <v>80.095590000000001</v>
      </c>
      <c r="Q29" s="50">
        <v>5.6710000000000003</v>
      </c>
      <c r="R29" s="50"/>
      <c r="S29" s="50">
        <v>4.1129533487793148</v>
      </c>
      <c r="T29" s="39"/>
      <c r="U29" s="50">
        <v>6.6756138249636399</v>
      </c>
      <c r="V29" s="39"/>
    </row>
    <row r="30" spans="1:26" ht="14.25" x14ac:dyDescent="0.2">
      <c r="A30" s="22" t="s">
        <v>4</v>
      </c>
      <c r="B30" s="51">
        <v>20.349</v>
      </c>
      <c r="C30" s="51">
        <v>2</v>
      </c>
      <c r="D30" s="51">
        <v>9.8284928006290233</v>
      </c>
      <c r="E30" s="51">
        <v>17.059000000000001</v>
      </c>
      <c r="F30" s="51">
        <v>23.638999999999999</v>
      </c>
      <c r="G30" s="63">
        <v>16.597999999999999</v>
      </c>
      <c r="H30" s="51">
        <v>1.327</v>
      </c>
      <c r="I30" s="51">
        <v>7.9949391492950967</v>
      </c>
      <c r="J30" s="51">
        <v>14.415084999999999</v>
      </c>
      <c r="K30" s="51">
        <v>18.780915</v>
      </c>
      <c r="L30" s="60">
        <v>37.037999999999997</v>
      </c>
      <c r="M30" s="51">
        <v>4.633</v>
      </c>
      <c r="N30" s="51">
        <v>12.508774771855933</v>
      </c>
      <c r="O30" s="51">
        <v>29.416714999999996</v>
      </c>
      <c r="P30" s="51">
        <v>44.659284999999997</v>
      </c>
      <c r="Q30" s="50">
        <v>3.1789999999999998</v>
      </c>
      <c r="R30" s="50"/>
      <c r="S30" s="50">
        <v>2.7806117747969155</v>
      </c>
      <c r="T30" s="39"/>
      <c r="U30" s="50">
        <v>3.9607750876892798</v>
      </c>
      <c r="V30" s="39"/>
    </row>
    <row r="31" spans="1:26" ht="14.25" x14ac:dyDescent="0.2">
      <c r="A31" s="22" t="s">
        <v>5</v>
      </c>
      <c r="B31" s="51">
        <v>18.481000000000002</v>
      </c>
      <c r="C31" s="51">
        <v>0.9</v>
      </c>
      <c r="D31" s="51">
        <v>4.8698663492235266</v>
      </c>
      <c r="E31" s="51">
        <v>17.000500000000002</v>
      </c>
      <c r="F31" s="51">
        <v>19.961500000000001</v>
      </c>
      <c r="G31" s="63">
        <v>32.383000000000003</v>
      </c>
      <c r="H31" s="51">
        <v>4.6879999999999997</v>
      </c>
      <c r="I31" s="51">
        <v>14.476731618441773</v>
      </c>
      <c r="J31" s="51">
        <v>24.671240000000004</v>
      </c>
      <c r="K31" s="51">
        <v>40.094760000000001</v>
      </c>
      <c r="L31" s="60">
        <v>36.604999999999997</v>
      </c>
      <c r="M31" s="51">
        <v>2.0110000000000001</v>
      </c>
      <c r="N31" s="51">
        <v>5.4937850020489005</v>
      </c>
      <c r="O31" s="51">
        <v>33.296904999999995</v>
      </c>
      <c r="P31" s="51">
        <v>39.913094999999998</v>
      </c>
      <c r="Q31" s="50">
        <v>2.887</v>
      </c>
      <c r="R31" s="50"/>
      <c r="S31" s="50">
        <v>5.4250241657578337</v>
      </c>
      <c r="T31" s="39"/>
      <c r="U31" s="50">
        <v>3.9144708700487634</v>
      </c>
      <c r="V31" s="39"/>
    </row>
    <row r="32" spans="1:26" ht="14.25" x14ac:dyDescent="0.2">
      <c r="A32" s="22" t="s">
        <v>6</v>
      </c>
      <c r="B32" s="51">
        <v>41.389000000000003</v>
      </c>
      <c r="C32" s="51">
        <v>4.3</v>
      </c>
      <c r="D32" s="51">
        <v>10.389233854405759</v>
      </c>
      <c r="E32" s="51">
        <v>34.3155</v>
      </c>
      <c r="F32" s="51">
        <v>48.462500000000006</v>
      </c>
      <c r="G32" s="63">
        <v>45.133000000000003</v>
      </c>
      <c r="H32" s="51">
        <v>4.4530000000000003</v>
      </c>
      <c r="I32" s="51">
        <v>9.8663948773624632</v>
      </c>
      <c r="J32" s="51">
        <v>37.807815000000005</v>
      </c>
      <c r="K32" s="51">
        <v>52.458185</v>
      </c>
      <c r="L32" s="60">
        <v>74.391999999999996</v>
      </c>
      <c r="M32" s="51">
        <v>9.3439999999999994</v>
      </c>
      <c r="N32" s="51">
        <v>12.560490375309172</v>
      </c>
      <c r="O32" s="51">
        <v>59.021119999999996</v>
      </c>
      <c r="P32" s="51">
        <v>89.762879999999996</v>
      </c>
      <c r="Q32" s="50">
        <v>6.4660000000000002</v>
      </c>
      <c r="R32" s="50"/>
      <c r="S32" s="50">
        <v>7.5609923624478368</v>
      </c>
      <c r="T32" s="39"/>
      <c r="U32" s="50">
        <v>7.9553426298229102</v>
      </c>
      <c r="V32" s="39"/>
    </row>
    <row r="33" spans="1:22" ht="14.25" x14ac:dyDescent="0.2">
      <c r="A33" s="22" t="s">
        <v>7</v>
      </c>
      <c r="B33" s="51">
        <v>13.375</v>
      </c>
      <c r="C33" s="51">
        <v>2.5</v>
      </c>
      <c r="D33" s="51">
        <v>18.691588785046729</v>
      </c>
      <c r="E33" s="51">
        <v>9.2624999999999993</v>
      </c>
      <c r="F33" s="51">
        <v>17.487500000000001</v>
      </c>
      <c r="G33" s="63">
        <v>31.061</v>
      </c>
      <c r="H33" s="51">
        <v>4.625</v>
      </c>
      <c r="I33" s="51">
        <v>14.890055052960305</v>
      </c>
      <c r="J33" s="51">
        <v>23.452874999999999</v>
      </c>
      <c r="K33" s="51">
        <v>38.669125000000001</v>
      </c>
      <c r="L33" s="60">
        <v>29.402000000000001</v>
      </c>
      <c r="M33" s="51">
        <v>3.0760000000000001</v>
      </c>
      <c r="N33" s="51">
        <v>10.461873341949527</v>
      </c>
      <c r="O33" s="51">
        <v>24.34198</v>
      </c>
      <c r="P33" s="51">
        <v>34.462020000000003</v>
      </c>
      <c r="Q33" s="50">
        <v>2.09</v>
      </c>
      <c r="R33" s="50"/>
      <c r="S33" s="50">
        <v>5.2035535809716222</v>
      </c>
      <c r="T33" s="39"/>
      <c r="U33" s="50">
        <v>3.1441953973821546</v>
      </c>
      <c r="V33" s="39"/>
    </row>
    <row r="34" spans="1:22" ht="14.25" x14ac:dyDescent="0.2">
      <c r="A34" s="22" t="s">
        <v>8</v>
      </c>
      <c r="B34" s="51">
        <v>76.281000000000006</v>
      </c>
      <c r="C34" s="51">
        <v>13.9</v>
      </c>
      <c r="D34" s="51">
        <v>18.222099867594814</v>
      </c>
      <c r="E34" s="51">
        <v>53.415500000000009</v>
      </c>
      <c r="F34" s="51">
        <v>99.146500000000003</v>
      </c>
      <c r="G34" s="63">
        <v>55.143999999999998</v>
      </c>
      <c r="H34" s="51">
        <v>9.5670000000000002</v>
      </c>
      <c r="I34" s="51">
        <v>17.349122297983463</v>
      </c>
      <c r="J34" s="51">
        <v>39.406284999999997</v>
      </c>
      <c r="K34" s="51">
        <v>70.881715</v>
      </c>
      <c r="L34" s="60">
        <v>60.354999999999997</v>
      </c>
      <c r="M34" s="51">
        <v>7.8559999999999999</v>
      </c>
      <c r="N34" s="51">
        <v>13.016320106039267</v>
      </c>
      <c r="O34" s="51">
        <v>47.43188</v>
      </c>
      <c r="P34" s="51">
        <v>73.278120000000001</v>
      </c>
      <c r="Q34" s="50">
        <v>11.917999999999999</v>
      </c>
      <c r="R34" s="50"/>
      <c r="S34" s="50">
        <v>9.2381043324136094</v>
      </c>
      <c r="T34" s="39"/>
      <c r="U34" s="50">
        <v>6.4542518607237573</v>
      </c>
      <c r="V34" s="39"/>
    </row>
    <row r="35" spans="1:22" ht="14.25" x14ac:dyDescent="0.2">
      <c r="A35" s="22" t="s">
        <v>9</v>
      </c>
      <c r="B35" s="51">
        <v>42.786000000000001</v>
      </c>
      <c r="C35" s="51">
        <v>4.2</v>
      </c>
      <c r="D35" s="51">
        <v>9.8162950497826387</v>
      </c>
      <c r="E35" s="51">
        <v>35.877000000000002</v>
      </c>
      <c r="F35" s="51">
        <v>49.695</v>
      </c>
      <c r="G35" s="63">
        <v>37.122999999999998</v>
      </c>
      <c r="H35" s="51">
        <v>3.8130000000000002</v>
      </c>
      <c r="I35" s="51">
        <v>10.271260404600921</v>
      </c>
      <c r="J35" s="51">
        <v>30.850614999999998</v>
      </c>
      <c r="K35" s="51">
        <v>43.395384999999997</v>
      </c>
      <c r="L35" s="60">
        <v>78.03</v>
      </c>
      <c r="M35" s="51">
        <v>10.625</v>
      </c>
      <c r="N35" s="51">
        <v>13.616557734204793</v>
      </c>
      <c r="O35" s="51">
        <v>60.551875000000003</v>
      </c>
      <c r="P35" s="51">
        <v>95.508125000000007</v>
      </c>
      <c r="Q35" s="50">
        <v>6.6849999999999996</v>
      </c>
      <c r="R35" s="50"/>
      <c r="S35" s="50">
        <v>6.2191017541743516</v>
      </c>
      <c r="T35" s="39"/>
      <c r="U35" s="50">
        <v>8.3443836085208325</v>
      </c>
      <c r="V35" s="39"/>
    </row>
    <row r="36" spans="1:22" ht="14.25" x14ac:dyDescent="0.2">
      <c r="A36" s="22" t="s">
        <v>10</v>
      </c>
      <c r="B36" s="51">
        <v>59.966999999999999</v>
      </c>
      <c r="C36" s="51">
        <v>11.3</v>
      </c>
      <c r="D36" s="51">
        <v>18.84369736688512</v>
      </c>
      <c r="E36" s="51">
        <v>41.378500000000003</v>
      </c>
      <c r="F36" s="51">
        <v>78.555499999999995</v>
      </c>
      <c r="G36" s="63">
        <v>48.908999999999999</v>
      </c>
      <c r="H36" s="51">
        <v>2.0659999999999998</v>
      </c>
      <c r="I36" s="51">
        <v>4.2241714203929748</v>
      </c>
      <c r="J36" s="51">
        <v>45.510429999999999</v>
      </c>
      <c r="K36" s="51">
        <v>52.307569999999998</v>
      </c>
      <c r="L36" s="60">
        <v>93.742000000000004</v>
      </c>
      <c r="M36" s="51">
        <v>18.587</v>
      </c>
      <c r="N36" s="51">
        <v>19.827825307759596</v>
      </c>
      <c r="O36" s="51">
        <v>63.166385000000005</v>
      </c>
      <c r="P36" s="51">
        <v>124.317615</v>
      </c>
      <c r="Q36" s="50">
        <v>9.3689999999999998</v>
      </c>
      <c r="R36" s="50"/>
      <c r="S36" s="50">
        <v>8.1935740025028529</v>
      </c>
      <c r="T36" s="39"/>
      <c r="U36" s="50">
        <v>10.024595773804432</v>
      </c>
      <c r="V36" s="39"/>
    </row>
    <row r="37" spans="1:22" ht="14.25" x14ac:dyDescent="0.2">
      <c r="A37" s="22" t="s">
        <v>11</v>
      </c>
      <c r="B37" s="51">
        <v>42.762999999999998</v>
      </c>
      <c r="C37" s="51">
        <v>4.0999999999999996</v>
      </c>
      <c r="D37" s="51">
        <v>9.5877277085330768</v>
      </c>
      <c r="E37" s="51">
        <v>36.018499999999996</v>
      </c>
      <c r="F37" s="51">
        <v>49.5075</v>
      </c>
      <c r="G37" s="63">
        <v>36.213999999999999</v>
      </c>
      <c r="H37" s="51">
        <v>4.1779999999999999</v>
      </c>
      <c r="I37" s="51">
        <v>11.536974650687579</v>
      </c>
      <c r="J37" s="51">
        <v>29.341189999999997</v>
      </c>
      <c r="K37" s="51">
        <v>43.08681</v>
      </c>
      <c r="L37" s="60">
        <v>34.441000000000003</v>
      </c>
      <c r="M37" s="51">
        <v>4.1280000000000001</v>
      </c>
      <c r="N37" s="51">
        <v>11.985714700502308</v>
      </c>
      <c r="O37" s="51">
        <v>27.650440000000003</v>
      </c>
      <c r="P37" s="51">
        <v>41.231560000000002</v>
      </c>
      <c r="Q37" s="50">
        <v>6.681</v>
      </c>
      <c r="R37" s="50"/>
      <c r="S37" s="50">
        <v>6.0668197862691589</v>
      </c>
      <c r="T37" s="39"/>
      <c r="U37" s="50">
        <v>3.6830567199931559</v>
      </c>
      <c r="V37" s="39"/>
    </row>
    <row r="38" spans="1:22" ht="14.25" x14ac:dyDescent="0.2">
      <c r="A38" s="22" t="s">
        <v>12</v>
      </c>
      <c r="B38" s="51">
        <v>21.166</v>
      </c>
      <c r="C38" s="51">
        <v>3.8</v>
      </c>
      <c r="D38" s="51">
        <v>17.953321364452425</v>
      </c>
      <c r="E38" s="51">
        <v>14.915000000000001</v>
      </c>
      <c r="F38" s="51">
        <v>27.417000000000002</v>
      </c>
      <c r="G38" s="63">
        <v>27.994</v>
      </c>
      <c r="H38" s="51">
        <v>2.903</v>
      </c>
      <c r="I38" s="51">
        <v>10.370079302707722</v>
      </c>
      <c r="J38" s="51">
        <v>23.218564999999998</v>
      </c>
      <c r="K38" s="51">
        <v>32.769435000000001</v>
      </c>
      <c r="L38" s="60">
        <v>56.116</v>
      </c>
      <c r="M38" s="51">
        <v>10.632999999999999</v>
      </c>
      <c r="N38" s="51">
        <v>18.94825005346069</v>
      </c>
      <c r="O38" s="51">
        <v>38.624715000000002</v>
      </c>
      <c r="P38" s="51">
        <v>73.60728499999999</v>
      </c>
      <c r="Q38" s="50">
        <v>3.3069999999999999</v>
      </c>
      <c r="R38" s="50"/>
      <c r="S38" s="50">
        <v>4.6897485253443092</v>
      </c>
      <c r="T38" s="39"/>
      <c r="U38" s="50">
        <v>6.0009410556933869</v>
      </c>
      <c r="V38" s="39"/>
    </row>
    <row r="39" spans="1:22" ht="14.25" x14ac:dyDescent="0.2">
      <c r="A39" s="22" t="s">
        <v>13</v>
      </c>
      <c r="B39" s="51">
        <v>89.748000000000005</v>
      </c>
      <c r="C39" s="51">
        <v>13.3</v>
      </c>
      <c r="D39" s="51">
        <v>14.819271738645986</v>
      </c>
      <c r="E39" s="51">
        <v>67.869500000000002</v>
      </c>
      <c r="F39" s="51">
        <v>111.62650000000001</v>
      </c>
      <c r="G39" s="63">
        <v>78.364999999999995</v>
      </c>
      <c r="H39" s="51">
        <v>10.632999999999999</v>
      </c>
      <c r="I39" s="51">
        <v>13.568557391692721</v>
      </c>
      <c r="J39" s="51">
        <v>60.873714999999997</v>
      </c>
      <c r="K39" s="51">
        <v>95.856284999999986</v>
      </c>
      <c r="L39" s="60">
        <v>138.31100000000001</v>
      </c>
      <c r="M39" s="51">
        <v>17.544</v>
      </c>
      <c r="N39" s="51">
        <v>12.684457490727418</v>
      </c>
      <c r="O39" s="51">
        <v>109.45112</v>
      </c>
      <c r="P39" s="51">
        <v>167.17088000000001</v>
      </c>
      <c r="Q39" s="50">
        <v>14.022</v>
      </c>
      <c r="R39" s="50"/>
      <c r="S39" s="50">
        <v>13.128246881067614</v>
      </c>
      <c r="T39" s="39"/>
      <c r="U39" s="50">
        <v>14.790722046368382</v>
      </c>
      <c r="V39" s="39"/>
    </row>
    <row r="40" spans="1:22" ht="14.25" x14ac:dyDescent="0.2">
      <c r="A40" s="22" t="s">
        <v>14</v>
      </c>
      <c r="B40" s="51">
        <v>34.781999999999996</v>
      </c>
      <c r="C40" s="51">
        <v>4.9000000000000004</v>
      </c>
      <c r="D40" s="51">
        <v>14.087746535564374</v>
      </c>
      <c r="E40" s="51">
        <v>26.721499999999995</v>
      </c>
      <c r="F40" s="51">
        <v>42.842500000000001</v>
      </c>
      <c r="G40" s="63">
        <v>13.098000000000001</v>
      </c>
      <c r="H40" s="51">
        <v>1.1599999999999999</v>
      </c>
      <c r="I40" s="51">
        <v>8.8563139410597032</v>
      </c>
      <c r="J40" s="51">
        <v>11.189800000000002</v>
      </c>
      <c r="K40" s="51">
        <v>15.0062</v>
      </c>
      <c r="L40" s="60">
        <v>37.152000000000001</v>
      </c>
      <c r="M40" s="51">
        <v>8.5009999999999994</v>
      </c>
      <c r="N40" s="51">
        <v>22.881675279931091</v>
      </c>
      <c r="O40" s="51">
        <v>23.167855000000003</v>
      </c>
      <c r="P40" s="51">
        <v>51.136144999999999</v>
      </c>
      <c r="Q40" s="50">
        <v>5.4340000000000002</v>
      </c>
      <c r="R40" s="50"/>
      <c r="S40" s="50">
        <v>2.1942675639408367</v>
      </c>
      <c r="T40" s="39"/>
      <c r="U40" s="50">
        <v>3.9729660364445203</v>
      </c>
      <c r="V40" s="39"/>
    </row>
    <row r="41" spans="1:22" ht="14.25" x14ac:dyDescent="0.2">
      <c r="A41" s="22" t="s">
        <v>15</v>
      </c>
      <c r="B41" s="51">
        <v>45.859000000000002</v>
      </c>
      <c r="C41" s="51">
        <v>6.2</v>
      </c>
      <c r="D41" s="51">
        <v>13.519701694323905</v>
      </c>
      <c r="E41" s="51">
        <v>35.660000000000004</v>
      </c>
      <c r="F41" s="51">
        <v>56.058</v>
      </c>
      <c r="G41" s="63">
        <v>40.954999999999998</v>
      </c>
      <c r="H41" s="51">
        <v>5.4580000000000002</v>
      </c>
      <c r="I41" s="51">
        <v>13.326822121841046</v>
      </c>
      <c r="J41" s="51">
        <v>31.976589999999998</v>
      </c>
      <c r="K41" s="51">
        <v>49.933409999999995</v>
      </c>
      <c r="L41" s="60">
        <v>79.341999999999999</v>
      </c>
      <c r="M41" s="51">
        <v>13.14</v>
      </c>
      <c r="N41" s="51">
        <v>16.561216001613271</v>
      </c>
      <c r="O41" s="51">
        <v>57.726699999999994</v>
      </c>
      <c r="P41" s="51">
        <v>100.9573</v>
      </c>
      <c r="Q41" s="50">
        <v>7.165</v>
      </c>
      <c r="R41" s="50"/>
      <c r="S41" s="50">
        <v>6.8610649016030649</v>
      </c>
      <c r="T41" s="39"/>
      <c r="U41" s="50">
        <v>8.4846864573530656</v>
      </c>
      <c r="V41" s="39"/>
    </row>
    <row r="42" spans="1:22" ht="14.25" x14ac:dyDescent="0.2">
      <c r="A42" s="22" t="s">
        <v>16</v>
      </c>
      <c r="B42" s="51">
        <v>45.838999999999999</v>
      </c>
      <c r="C42" s="51">
        <v>7</v>
      </c>
      <c r="D42" s="51">
        <v>15.270839241693754</v>
      </c>
      <c r="E42" s="51">
        <v>34.323999999999998</v>
      </c>
      <c r="F42" s="51">
        <v>57.353999999999999</v>
      </c>
      <c r="G42" s="63">
        <v>34.347999999999999</v>
      </c>
      <c r="H42" s="51">
        <v>4.7320000000000002</v>
      </c>
      <c r="I42" s="51">
        <v>13.776639105624783</v>
      </c>
      <c r="J42" s="51">
        <v>26.563859999999998</v>
      </c>
      <c r="K42" s="51">
        <v>42.13214</v>
      </c>
      <c r="L42" s="60">
        <v>69.808999999999997</v>
      </c>
      <c r="M42" s="51">
        <v>8.7249999999999996</v>
      </c>
      <c r="N42" s="51">
        <v>12.498388459940696</v>
      </c>
      <c r="O42" s="51">
        <v>55.456374999999994</v>
      </c>
      <c r="P42" s="51">
        <v>84.161625000000001</v>
      </c>
      <c r="Q42" s="50">
        <v>7.1619999999999999</v>
      </c>
      <c r="R42" s="50"/>
      <c r="S42" s="50">
        <v>5.7542145584241746</v>
      </c>
      <c r="T42" s="39"/>
      <c r="U42" s="50">
        <v>7.4652451022328679</v>
      </c>
      <c r="V42" s="39"/>
    </row>
    <row r="43" spans="1:22" ht="14.25" x14ac:dyDescent="0.2">
      <c r="A43" s="22" t="s">
        <v>17</v>
      </c>
      <c r="B43" s="52"/>
      <c r="C43" s="52"/>
      <c r="D43" s="52"/>
      <c r="E43" s="52"/>
      <c r="F43" s="52"/>
      <c r="G43" s="64"/>
      <c r="H43" s="52"/>
      <c r="I43" s="52"/>
      <c r="J43" s="52"/>
      <c r="K43" s="52"/>
      <c r="L43" s="61"/>
      <c r="M43" s="52"/>
      <c r="N43" s="52"/>
      <c r="O43" s="52"/>
      <c r="P43" s="52"/>
      <c r="Q43" s="52"/>
      <c r="R43" s="52"/>
      <c r="S43" s="50"/>
      <c r="T43" s="39"/>
      <c r="U43" s="50"/>
      <c r="V43" s="39"/>
    </row>
    <row r="44" spans="1:22" ht="14.25" x14ac:dyDescent="0.2">
      <c r="A44" s="22" t="s">
        <v>18</v>
      </c>
      <c r="B44" s="51">
        <v>19.306000000000001</v>
      </c>
      <c r="C44" s="51">
        <v>2.1</v>
      </c>
      <c r="D44" s="51">
        <v>10.877447425670777</v>
      </c>
      <c r="E44" s="51">
        <v>15.851500000000001</v>
      </c>
      <c r="F44" s="51">
        <v>22.7605</v>
      </c>
      <c r="G44" s="63">
        <v>54.158000000000001</v>
      </c>
      <c r="H44" s="51">
        <v>7.9409999999999998</v>
      </c>
      <c r="I44" s="51">
        <v>14.662653716902396</v>
      </c>
      <c r="J44" s="51">
        <v>41.095055000000002</v>
      </c>
      <c r="K44" s="51">
        <v>67.220945</v>
      </c>
      <c r="L44" s="60">
        <v>18.312000000000001</v>
      </c>
      <c r="M44" s="51">
        <v>2.5960000000000001</v>
      </c>
      <c r="N44" s="51">
        <v>14.17649628658803</v>
      </c>
      <c r="O44" s="51">
        <v>14.04158</v>
      </c>
      <c r="P44" s="51">
        <v>22.582420000000003</v>
      </c>
      <c r="Q44" s="50">
        <v>3.016</v>
      </c>
      <c r="R44" s="50"/>
      <c r="S44" s="50">
        <v>9.0729227918695834</v>
      </c>
      <c r="T44" s="39"/>
      <c r="U44" s="50">
        <v>1.958251347420652</v>
      </c>
      <c r="V44" s="39"/>
    </row>
    <row r="45" spans="1:22" ht="14.25" x14ac:dyDescent="0.2">
      <c r="A45" s="22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16"/>
      <c r="R45" s="16"/>
      <c r="S45" s="16"/>
    </row>
    <row r="46" spans="1:22" ht="14.25" x14ac:dyDescent="0.2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6"/>
      <c r="M46" s="26"/>
      <c r="N46" s="27"/>
      <c r="O46" s="26"/>
      <c r="P46" s="26"/>
      <c r="Q46" s="28"/>
      <c r="R46" s="28"/>
      <c r="S46" s="27"/>
      <c r="T46" s="28"/>
      <c r="U46" s="28"/>
    </row>
    <row r="47" spans="1:22" ht="14.25" x14ac:dyDescent="0.2">
      <c r="A47" s="13" t="s">
        <v>36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3"/>
      <c r="M47" s="13"/>
      <c r="N47" s="16"/>
      <c r="O47" s="13"/>
      <c r="P47" s="13"/>
      <c r="S47" s="16"/>
    </row>
    <row r="48" spans="1:22" ht="14.25" x14ac:dyDescent="0.2">
      <c r="A48" s="31" t="s">
        <v>33</v>
      </c>
      <c r="L48" s="2"/>
      <c r="N48" s="2"/>
      <c r="O48" s="2"/>
      <c r="P48" s="2"/>
    </row>
    <row r="49" spans="1:21" ht="14.25" x14ac:dyDescent="0.2">
      <c r="A49" s="31" t="s">
        <v>41</v>
      </c>
      <c r="L49" s="2"/>
      <c r="M49" s="2"/>
      <c r="N49" s="2"/>
      <c r="O49" s="2"/>
      <c r="P49" s="2"/>
    </row>
    <row r="50" spans="1:21" ht="14.25" x14ac:dyDescent="0.2">
      <c r="A50" s="1" t="s">
        <v>42</v>
      </c>
      <c r="B50" s="29"/>
      <c r="C50" s="29"/>
      <c r="D50" s="29"/>
      <c r="E50" s="29"/>
      <c r="F50" s="29"/>
      <c r="G50" s="29"/>
      <c r="H50" s="29"/>
      <c r="J50" s="29"/>
      <c r="K50" s="29"/>
      <c r="L50" s="1"/>
      <c r="M50" s="1"/>
      <c r="N50" s="2"/>
      <c r="O50" s="1"/>
      <c r="P50" s="1"/>
      <c r="Q50" s="29"/>
      <c r="R50" s="29"/>
      <c r="S50" s="29"/>
    </row>
    <row r="51" spans="1:21" ht="14.25" x14ac:dyDescent="0.2">
      <c r="N51" s="2"/>
    </row>
    <row r="52" spans="1:21" ht="14.25" x14ac:dyDescent="0.2">
      <c r="N52" s="2"/>
    </row>
    <row r="53" spans="1:21" ht="14.25" x14ac:dyDescent="0.2">
      <c r="N53" s="2"/>
    </row>
    <row r="54" spans="1:21" ht="14.25" x14ac:dyDescent="0.2">
      <c r="N54" s="2"/>
    </row>
    <row r="55" spans="1:21" ht="14.25" x14ac:dyDescent="0.2">
      <c r="N55" s="2"/>
    </row>
    <row r="56" spans="1:21" ht="14.25" x14ac:dyDescent="0.2">
      <c r="N56" s="2"/>
    </row>
    <row r="57" spans="1:21" ht="14.25" x14ac:dyDescent="0.2">
      <c r="G57" s="57"/>
      <c r="L57" s="57"/>
      <c r="N57" s="2"/>
      <c r="Q57" s="57"/>
      <c r="S57" s="57"/>
      <c r="U57" s="57"/>
    </row>
    <row r="58" spans="1:21" ht="14.25" x14ac:dyDescent="0.2">
      <c r="G58" s="57"/>
      <c r="L58" s="57"/>
      <c r="N58" s="2"/>
      <c r="Q58" s="57"/>
      <c r="S58" s="57"/>
      <c r="U58" s="57"/>
    </row>
    <row r="59" spans="1:21" ht="14.25" x14ac:dyDescent="0.2">
      <c r="G59" s="57"/>
      <c r="L59" s="57"/>
      <c r="N59" s="2"/>
      <c r="Q59" s="57"/>
      <c r="S59" s="57"/>
      <c r="U59" s="57"/>
    </row>
    <row r="60" spans="1:21" ht="14.25" x14ac:dyDescent="0.2">
      <c r="G60" s="57"/>
      <c r="L60" s="57"/>
      <c r="N60" s="2"/>
      <c r="Q60" s="57"/>
      <c r="S60" s="57"/>
      <c r="U60" s="57"/>
    </row>
    <row r="61" spans="1:21" ht="14.25" x14ac:dyDescent="0.2">
      <c r="N61" s="2"/>
    </row>
    <row r="62" spans="1:21" ht="14.25" x14ac:dyDescent="0.2">
      <c r="N62" s="2"/>
    </row>
    <row r="63" spans="1:21" ht="14.25" x14ac:dyDescent="0.2">
      <c r="N63" s="2"/>
    </row>
    <row r="64" spans="1:21" ht="14.25" x14ac:dyDescent="0.2">
      <c r="N64" s="2"/>
    </row>
    <row r="65" spans="14:14" ht="14.25" x14ac:dyDescent="0.2">
      <c r="N65" s="2"/>
    </row>
  </sheetData>
  <mergeCells count="24">
    <mergeCell ref="B7:B8"/>
    <mergeCell ref="C7:C8"/>
    <mergeCell ref="D7:D8"/>
    <mergeCell ref="E7:F7"/>
    <mergeCell ref="L7:L8"/>
    <mergeCell ref="G7:G8"/>
    <mergeCell ref="H7:H8"/>
    <mergeCell ref="I7:I8"/>
    <mergeCell ref="J7:K7"/>
    <mergeCell ref="A1:S1"/>
    <mergeCell ref="A2:S2"/>
    <mergeCell ref="A3:S3"/>
    <mergeCell ref="A5:A6"/>
    <mergeCell ref="B6:F6"/>
    <mergeCell ref="L6:P6"/>
    <mergeCell ref="B5:P5"/>
    <mergeCell ref="G6:K6"/>
    <mergeCell ref="M7:M8"/>
    <mergeCell ref="U6:V8"/>
    <mergeCell ref="Q5:V5"/>
    <mergeCell ref="Q6:R8"/>
    <mergeCell ref="S6:T8"/>
    <mergeCell ref="N7:N8"/>
    <mergeCell ref="O7:P7"/>
  </mergeCells>
  <pageMargins left="0.70866141732283472" right="0.5118110236220472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D</vt:lpstr>
      <vt:lpstr>'Table 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manelizamanalili</cp:lastModifiedBy>
  <cp:lastPrinted>2023-02-23T04:00:48Z</cp:lastPrinted>
  <dcterms:created xsi:type="dcterms:W3CDTF">2000-03-01T16:14:28Z</dcterms:created>
  <dcterms:modified xsi:type="dcterms:W3CDTF">2023-03-03T06:06:31Z</dcterms:modified>
</cp:coreProperties>
</file>