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C:\Users\Alyssa\Desktop\PR June 2020\Revised\"/>
    </mc:Choice>
  </mc:AlternateContent>
  <bookViews>
    <workbookView xWindow="0" yWindow="0" windowWidth="10650" windowHeight="7500" tabRatio="929"/>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19" r:id="rId8"/>
    <sheet name="Table9" sheetId="9" r:id="rId9"/>
    <sheet name="Table10" sheetId="10" r:id="rId10"/>
    <sheet name="Table11" sheetId="11" r:id="rId11"/>
    <sheet name="Table12" sheetId="12" r:id="rId12"/>
    <sheet name="Table13" sheetId="13" r:id="rId13"/>
    <sheet name="Table14" sheetId="20" r:id="rId14"/>
    <sheet name="Table15" sheetId="15" r:id="rId15"/>
    <sheet name="Table16" sheetId="18" r:id="rId16"/>
  </sheets>
  <definedNames>
    <definedName name="_xlnm.Database" localSheetId="1">#REF!</definedName>
    <definedName name="_xlnm.Database">#REF!</definedName>
    <definedName name="_xlnm.Print_Area" localSheetId="13">Table14!$A$1:$L$32</definedName>
    <definedName name="_xlnm.Print_Area" localSheetId="15">Table16!$A$1:$F$28</definedName>
    <definedName name="_xlnm.Print_Area" localSheetId="2">Table3!$A$1:$G$91</definedName>
    <definedName name="_xlnm.Print_Area" localSheetId="3">Table4!$A$1:$E$87</definedName>
    <definedName name="_xlnm.Print_Area" localSheetId="7">Table8!$A$1:$L$32</definedName>
    <definedName name="_xlnm.Print_Area" localSheetId="8">Table9!$A$1:$G$85</definedName>
    <definedName name="sss" localSheetId="1">#REF!</definedName>
    <definedName name="ss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5" i="15" l="1"/>
  <c r="I28" i="13"/>
  <c r="J28" i="13" s="1"/>
  <c r="G28" i="13"/>
  <c r="H28" i="13" s="1"/>
  <c r="E28" i="13"/>
  <c r="F28" i="13" s="1"/>
  <c r="C28" i="13"/>
  <c r="K28" i="13" s="1"/>
  <c r="I15" i="13"/>
  <c r="J15" i="13" s="1"/>
  <c r="G15" i="13"/>
  <c r="H15" i="13" s="1"/>
  <c r="E15" i="13"/>
  <c r="L15" i="13" s="1"/>
  <c r="C15" i="13"/>
  <c r="D15" i="13" s="1"/>
  <c r="I28" i="7"/>
  <c r="J28" i="7" s="1"/>
  <c r="H28" i="7"/>
  <c r="G28" i="7"/>
  <c r="E28" i="7"/>
  <c r="F28" i="7" s="1"/>
  <c r="C28" i="7"/>
  <c r="D28" i="7" s="1"/>
  <c r="J15" i="7"/>
  <c r="I15" i="7"/>
  <c r="G15" i="7"/>
  <c r="H15" i="7" s="1"/>
  <c r="E15" i="7"/>
  <c r="F15" i="7" s="1"/>
  <c r="C15" i="7"/>
  <c r="D15" i="7" s="1"/>
  <c r="F15" i="13" l="1"/>
  <c r="D28" i="13"/>
  <c r="L28" i="13"/>
  <c r="K28" i="7"/>
  <c r="K15" i="7"/>
  <c r="L15" i="7"/>
  <c r="L28" i="7"/>
  <c r="K15" i="13"/>
</calcChain>
</file>

<file path=xl/sharedStrings.xml><?xml version="1.0" encoding="utf-8"?>
<sst xmlns="http://schemas.openxmlformats.org/spreadsheetml/2006/main" count="1182" uniqueCount="371">
  <si>
    <t>REPUBLIC OF THE PHILIPPINES</t>
  </si>
  <si>
    <t>PHILIPPINE STATISTICS AUTHORITY</t>
  </si>
  <si>
    <t>Economic Sectoral Statistics Service</t>
  </si>
  <si>
    <t>Quezon City</t>
  </si>
  <si>
    <t>Month/Year</t>
  </si>
  <si>
    <t>Total Trade</t>
  </si>
  <si>
    <t>Balance of Trade in Goods</t>
  </si>
  <si>
    <t>Cumulative</t>
  </si>
  <si>
    <t>Imports</t>
  </si>
  <si>
    <t>Exports</t>
  </si>
  <si>
    <t xml:space="preserve">  Total</t>
  </si>
  <si>
    <t xml:space="preserve">  Trade</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</si>
  <si>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</si>
  <si>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</si>
  <si>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</si>
  <si>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</si>
  <si>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</si>
  <si>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</si>
  <si>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</si>
  <si>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</si>
  <si>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</si>
  <si>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</si>
  <si>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</si>
  <si>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</si>
  <si>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</si>
  <si>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</si>
  <si>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</si>
  <si>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</si>
  <si>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</si>
  <si>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</si>
  <si>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</si>
  <si>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</si>
  <si>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</si>
  <si>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</si>
  <si>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</si>
  <si>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June and May 2020 and June 2019</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</si>
  <si>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</si>
  <si>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</si>
  <si>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</si>
  <si>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</si>
  <si>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</si>
  <si>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</si>
  <si>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</si>
  <si>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</si>
  <si>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</si>
  <si>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</si>
  <si>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</si>
  <si>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Manufactures</t>
  </si>
  <si>
    <t>Other Mineral Products</t>
  </si>
  <si>
    <t>Machinery &amp; Transport Equipment</t>
  </si>
  <si>
    <t>Ignition Wiring Set and Other Wiring Sets Used in Vehicles, Aircrafts and Ships 1/</t>
  </si>
  <si>
    <t>Bananas (Fresh)</t>
  </si>
  <si>
    <t>Chemicals</t>
  </si>
  <si>
    <t>Cathodes &amp; Sections Of Cathodes, Of Refined Copper</t>
  </si>
  <si>
    <t>Metal Components</t>
  </si>
  <si>
    <t>Coconut Oil 2/</t>
  </si>
  <si>
    <t>TOP TEN  EXPORTS TOTAL</t>
  </si>
  <si>
    <t>Electronic Eqpt. and Parts</t>
  </si>
  <si>
    <t>Articles of Apparel and Clothing Accessories</t>
  </si>
  <si>
    <t>Gold 3/</t>
  </si>
  <si>
    <t>Misc. Manufactured Articles, n.e.s.</t>
  </si>
  <si>
    <t>Processed Food and Beverages</t>
  </si>
  <si>
    <t>Pineapple and Pineapple Products</t>
  </si>
  <si>
    <t>Tuna 4/</t>
  </si>
  <si>
    <t>Woodcrafts and Furniture</t>
  </si>
  <si>
    <t>Processed Tropical Fruits</t>
  </si>
  <si>
    <t>Travel Goods and Handbags</t>
  </si>
  <si>
    <t>Special Transactions 5/</t>
  </si>
  <si>
    <t>Fish, fresh or preserved of which: Shrimps &amp; Prawns</t>
  </si>
  <si>
    <t>Dessicated Coconut</t>
  </si>
  <si>
    <t>Textile Yarns/Fabrics</t>
  </si>
  <si>
    <t>Non-Metallic Mineral Manufactures</t>
  </si>
  <si>
    <t>Seaweeds and Carageenan</t>
  </si>
  <si>
    <t>Lumber</t>
  </si>
  <si>
    <t>Copper Concentrates</t>
  </si>
  <si>
    <t>Unmanufactured Tobacco</t>
  </si>
  <si>
    <t>Activated Carbon</t>
  </si>
  <si>
    <t>Baby Carr., Toys, Games, and Sporting Goods</t>
  </si>
  <si>
    <t>Other Products Manufactured from Materials Imported on Consignment Basis</t>
  </si>
  <si>
    <t>Footwear</t>
  </si>
  <si>
    <t>Natural Rubber</t>
  </si>
  <si>
    <t>Iron Ore Agglomerates</t>
  </si>
  <si>
    <t>Christmas Decor</t>
  </si>
  <si>
    <t>Plywood</t>
  </si>
  <si>
    <t>Other Agro-based</t>
  </si>
  <si>
    <t>Abaca Fibers</t>
  </si>
  <si>
    <t>Other Fruits and Vegetables</t>
  </si>
  <si>
    <t>Iron &amp; Steel</t>
  </si>
  <si>
    <t>Other Forest Products</t>
  </si>
  <si>
    <t>Basketworks</t>
  </si>
  <si>
    <t>Copra Oil Cake or Meal</t>
  </si>
  <si>
    <t>Other Coconut Product</t>
  </si>
  <si>
    <t>Mangoes</t>
  </si>
  <si>
    <t>Sugar</t>
  </si>
  <si>
    <t>Shrimps and Prawns, Fresh, Chilled or Frozen</t>
  </si>
  <si>
    <t>Chromium Ore</t>
  </si>
  <si>
    <t>Others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</si>
  <si>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</si>
  <si>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</si>
  <si>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</si>
  <si>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</si>
  <si>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</si>
  <si>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</si>
  <si>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</si>
  <si>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</si>
  <si>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</si>
  <si>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</si>
  <si>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p</t>
  </si>
  <si>
    <t>preliminary</t>
  </si>
  <si>
    <t>r</t>
  </si>
  <si>
    <t>revised</t>
  </si>
  <si>
    <t>January to June 2020 and 2019</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</si>
  <si>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</si>
  <si>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</si>
  <si>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</si>
  <si>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</si>
  <si>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</si>
  <si>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</si>
  <si>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</si>
  <si>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</si>
  <si>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</si>
  <si>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</si>
  <si>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</si>
  <si>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</si>
  <si>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</si>
  <si>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</si>
  <si>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</si>
  <si>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</si>
  <si>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</si>
  <si>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</si>
  <si>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</si>
  <si>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</si>
  <si>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</si>
  <si>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</si>
  <si>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</si>
  <si>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</si>
  <si>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</si>
  <si>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</si>
  <si>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</si>
  <si>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</si>
  <si>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</si>
  <si>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</si>
  <si>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</si>
  <si>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</si>
  <si>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</si>
  <si>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</si>
  <si>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</si>
  <si>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</si>
  <si>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</si>
  <si>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</si>
  <si>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</si>
  <si>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</si>
  <si>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</si>
  <si>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</si>
  <si>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</si>
  <si>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</si>
  <si>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</si>
  <si>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</si>
  <si>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</si>
  <si>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</si>
  <si>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</si>
  <si>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</si>
  <si>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</si>
  <si>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</si>
  <si>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</si>
  <si>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</si>
  <si>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</si>
  <si>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a</t>
  </si>
  <si>
    <t>-</t>
  </si>
  <si>
    <t>no export data</t>
  </si>
  <si>
    <t>b</t>
  </si>
  <si>
    <t>less than $1,000</t>
  </si>
  <si>
    <t>no growth rate/no percent share</t>
  </si>
  <si>
    <t>Countries</t>
  </si>
  <si>
    <t>Current</t>
  </si>
  <si>
    <t>(9)</t>
  </si>
  <si>
    <t>(10)</t>
  </si>
  <si>
    <t>Top 10 Countries Total</t>
  </si>
  <si>
    <t xml:space="preserve">China, People's Republic of                                                                                                                                                                                                                                   </t>
  </si>
  <si>
    <t xml:space="preserve">Hong Kong                                                                                                                                                                                                                                                     </t>
  </si>
  <si>
    <t xml:space="preserve">Singapore                                                                                                                                                                                                                                                     </t>
  </si>
  <si>
    <t xml:space="preserve">Korea, Republic of                                                                                                                                                                                                                                            </t>
  </si>
  <si>
    <t xml:space="preserve">Thailand                                                                                                                                                                                                                                                      </t>
  </si>
  <si>
    <t xml:space="preserve">Taiwan                                                                                                                                                                                                                                                        </t>
  </si>
  <si>
    <t xml:space="preserve">Netherlands                                                                                                                                                                                                                                                   </t>
  </si>
  <si>
    <t xml:space="preserve">Germany                                                                                                                                                                                                                                                       </t>
  </si>
  <si>
    <t>Other Countries</t>
  </si>
  <si>
    <t xml:space="preserve">Vietnam                                                                                                                                                                                                                                                       </t>
  </si>
  <si>
    <t xml:space="preserve">Mexico                                                                                                                                                                                                                                                        </t>
  </si>
  <si>
    <t xml:space="preserve">Switzerland                                                                                                                                                                                                                                                   </t>
  </si>
  <si>
    <t xml:space="preserve">France                                                                                                                                                                                                                                                        </t>
  </si>
  <si>
    <t xml:space="preserve">Australia                                                                                                                                                                                                                                                     </t>
  </si>
  <si>
    <t xml:space="preserve">UK Great Britain and N. Ireland                                                                                                                                                                                                                               </t>
  </si>
  <si>
    <t xml:space="preserve">Canada                                                                                                                                                                                                                                                        </t>
  </si>
  <si>
    <t xml:space="preserve">Indonesia                                                                                                                                                                                                                                                     </t>
  </si>
  <si>
    <t xml:space="preserve">India                                                                                                                                                                                                                                                         </t>
  </si>
  <si>
    <t>Details may not add up to total due to rounding.</t>
  </si>
  <si>
    <t xml:space="preserve">includes Okinawa          </t>
  </si>
  <si>
    <t>includes Alaska and Hawaii</t>
  </si>
  <si>
    <t>includes Sabah and Sarawak</t>
  </si>
  <si>
    <t xml:space="preserve"> REPUBLIC OF THE PHILIPPINES</t>
  </si>
  <si>
    <t>Economic Bloc</t>
  </si>
  <si>
    <t xml:space="preserve">    Details do not add up to total.</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</si>
  <si>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</si>
  <si>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</si>
  <si>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</si>
  <si>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</si>
  <si>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</si>
  <si>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</si>
  <si>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Electronic Products 1/</t>
  </si>
  <si>
    <t>Mineral Fuels, Lubricants and Related Materials</t>
  </si>
  <si>
    <t>Industrial Machinery and Equipment</t>
  </si>
  <si>
    <t>Other Food &amp; Live Animals</t>
  </si>
  <si>
    <t>Cereals and Cereal Preparations</t>
  </si>
  <si>
    <t>Transport Equipment</t>
  </si>
  <si>
    <t>Miscellaneous Manufactured Articles</t>
  </si>
  <si>
    <t>Telecommunication Equipment and Electrical Machinery 2/</t>
  </si>
  <si>
    <t>Organic and Inorganic Chemicals</t>
  </si>
  <si>
    <t>TOP TEN  IMPORTS TOTAL</t>
  </si>
  <si>
    <t>Medicinal and Pharmaceutical Products</t>
  </si>
  <si>
    <t>Plastics in Primary  and  Non-Primary Forms</t>
  </si>
  <si>
    <t>Metal Products</t>
  </si>
  <si>
    <t>Chemical Materials and Products, n.e.s.</t>
  </si>
  <si>
    <t>Dairy Products</t>
  </si>
  <si>
    <t>Other chemicals</t>
  </si>
  <si>
    <t>Feeding Stuff For Animals (Not Including Unmilled Cereals)</t>
  </si>
  <si>
    <t>Paper and Paper Products</t>
  </si>
  <si>
    <t>Textile Yarn, Fabrics, Made-Up Articles and Related Products 3/</t>
  </si>
  <si>
    <t>Metalliferous Ores and Metal Scrap</t>
  </si>
  <si>
    <t>Power Generating and Specialized Machinery</t>
  </si>
  <si>
    <t>Animal &amp; Vegetable Oils &amp; Fats</t>
  </si>
  <si>
    <t>Professional, Scientific and Controlling Instruments; Photographic and Optical Goods, n.e.s.; Watches and Clocks</t>
  </si>
  <si>
    <t>Fertilizers, Manufactured</t>
  </si>
  <si>
    <t>Non-Ferrous Metal</t>
  </si>
  <si>
    <t>Articles of Apparel, accessories</t>
  </si>
  <si>
    <t>Articles of Temporarily Imported &amp; Exported</t>
  </si>
  <si>
    <t>Other Crude Materials, inedible</t>
  </si>
  <si>
    <t>Other Manufactured Goods</t>
  </si>
  <si>
    <t>Fish &amp; Fish Preparations</t>
  </si>
  <si>
    <t>Rubber Manufacture</t>
  </si>
  <si>
    <t>Dyeing, Tanning and Coloring Materials</t>
  </si>
  <si>
    <t>Home Appliances</t>
  </si>
  <si>
    <t>Beverages and Tobacco Manufactures</t>
  </si>
  <si>
    <t>Tobacco, unmanufactured</t>
  </si>
  <si>
    <t>Textiles Fiber &amp; Their Waste</t>
  </si>
  <si>
    <t>Corn</t>
  </si>
  <si>
    <t>Pulp &amp; Waste Paper</t>
  </si>
  <si>
    <t>Other Special Transactions</t>
  </si>
  <si>
    <t>Office and EDP Machines</t>
  </si>
  <si>
    <t>Chemical Compounds</t>
  </si>
  <si>
    <t>Artificial Resins</t>
  </si>
  <si>
    <t>Iron Ore, not agglomerated</t>
  </si>
  <si>
    <t>Other Mineral Fuels &amp; Lubricant</t>
  </si>
  <si>
    <t>includes consigned and direct importation using the expanded coverage of electronic products</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</si>
  <si>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</si>
  <si>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</si>
  <si>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</si>
  <si>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</si>
  <si>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</si>
  <si>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</si>
  <si>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</si>
  <si>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</si>
  <si>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</si>
  <si>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</si>
  <si>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</si>
  <si>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</si>
  <si>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</si>
  <si>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</si>
  <si>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</si>
  <si>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</si>
  <si>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</si>
  <si>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</si>
  <si>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</si>
  <si>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</si>
  <si>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</si>
  <si>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</si>
  <si>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</si>
  <si>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</si>
  <si>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</si>
  <si>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</si>
  <si>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</si>
  <si>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</si>
  <si>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</si>
  <si>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</si>
  <si>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</si>
  <si>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</si>
  <si>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</si>
  <si>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</si>
  <si>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</si>
  <si>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</si>
  <si>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</si>
  <si>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</si>
  <si>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</si>
  <si>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</si>
  <si>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</si>
  <si>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</si>
  <si>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</si>
  <si>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</si>
  <si>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</si>
  <si>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</si>
  <si>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</si>
  <si>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</si>
  <si>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</si>
  <si>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</si>
  <si>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</si>
  <si>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</si>
  <si>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</si>
  <si>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</si>
  <si>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</si>
  <si>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</si>
  <si>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</si>
  <si>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Italy                                                                                                                                                                                                                                                         </t>
  </si>
  <si>
    <t xml:space="preserve">New Zealand                                                                                                                                                                                                                                                   </t>
  </si>
  <si>
    <t xml:space="preserve">United Arab Emirates                                                                                                                                                                                                                                          </t>
  </si>
  <si>
    <t xml:space="preserve"> </t>
  </si>
  <si>
    <t>Total</t>
  </si>
  <si>
    <t xml:space="preserve">Japan                                                                                                                                                                                                                                                         </t>
  </si>
  <si>
    <t xml:space="preserve">United States Of America                                                                                                                                                                                                                                      </t>
  </si>
  <si>
    <t xml:space="preserve">Malaysia                                                                                                                                                                                                                                                      </t>
  </si>
  <si>
    <t>TOTAL</t>
  </si>
  <si>
    <r>
      <t xml:space="preserve">2018 </t>
    </r>
    <r>
      <rPr>
        <vertAlign val="superscript"/>
        <sz val="10"/>
        <color indexed="8"/>
        <rFont val="Arial"/>
        <family val="2"/>
      </rPr>
      <t>r</t>
    </r>
  </si>
  <si>
    <r>
      <t xml:space="preserve">2019 </t>
    </r>
    <r>
      <rPr>
        <vertAlign val="superscript"/>
        <sz val="10"/>
        <color indexed="8"/>
        <rFont val="Arial"/>
        <family val="2"/>
      </rPr>
      <t>r</t>
    </r>
  </si>
  <si>
    <r>
      <t xml:space="preserve">2020 </t>
    </r>
    <r>
      <rPr>
        <vertAlign val="superscript"/>
        <sz val="10"/>
        <color indexed="8"/>
        <rFont val="Arial"/>
        <family val="2"/>
      </rPr>
      <t>r</t>
    </r>
  </si>
  <si>
    <r>
      <t xml:space="preserve">2020 </t>
    </r>
    <r>
      <rPr>
        <vertAlign val="superscript"/>
        <sz val="10"/>
        <color indexed="8"/>
        <rFont val="Arial"/>
        <family val="2"/>
      </rPr>
      <t>p</t>
    </r>
  </si>
  <si>
    <t>June 2020 and 2019</t>
  </si>
  <si>
    <r>
      <t xml:space="preserve">Jan-Jun </t>
    </r>
    <r>
      <rPr>
        <b/>
        <vertAlign val="superscript"/>
        <sz val="10"/>
        <rFont val="Arial"/>
        <family val="2"/>
      </rPr>
      <t>p</t>
    </r>
  </si>
  <si>
    <r>
      <t xml:space="preserve">Jan-Jun </t>
    </r>
    <r>
      <rPr>
        <b/>
        <vertAlign val="superscript"/>
        <sz val="10"/>
        <rFont val="Arial"/>
        <family val="2"/>
      </rPr>
      <t>r</t>
    </r>
  </si>
  <si>
    <t xml:space="preserve"> (FOB Value in USD million)</t>
  </si>
  <si>
    <t>(FOB Value in USD million)</t>
  </si>
  <si>
    <r>
      <t xml:space="preserve">June </t>
    </r>
    <r>
      <rPr>
        <b/>
        <vertAlign val="superscript"/>
        <sz val="10"/>
        <rFont val="Arial"/>
        <family val="2"/>
      </rPr>
      <t>p</t>
    </r>
  </si>
  <si>
    <r>
      <t xml:space="preserve">June </t>
    </r>
    <r>
      <rPr>
        <b/>
        <vertAlign val="superscript"/>
        <sz val="10"/>
        <rFont val="Arial"/>
        <family val="2"/>
      </rPr>
      <t>r</t>
    </r>
  </si>
  <si>
    <t>(FOB Value in USD)</t>
  </si>
  <si>
    <t>(FOB Value in USD thousand)</t>
  </si>
  <si>
    <t>(FOB in USD thousand)</t>
  </si>
  <si>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</si>
  <si>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</si>
  <si>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</si>
  <si>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</si>
  <si>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</si>
  <si>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</si>
  <si>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</si>
  <si>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</si>
  <si>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      Imports </t>
    </r>
    <r>
      <rPr>
        <b/>
        <vertAlign val="superscript"/>
        <sz val="10"/>
        <color indexed="8"/>
        <rFont val="Arial"/>
        <family val="2"/>
      </rPr>
      <t>p</t>
    </r>
  </si>
  <si>
    <r>
      <t xml:space="preserve">      Exports </t>
    </r>
    <r>
      <rPr>
        <b/>
        <vertAlign val="superscript"/>
        <sz val="10"/>
        <color rgb="FF000000"/>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</si>
  <si>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</si>
  <si>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</si>
  <si>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t>includes Australia, Brunei Darussalam, Canada, Chile, China, Taiwan, Hong Kong, Indonesia, Japan, S. Korea, Malaysia,Mexico, New Zealand, Papua New Guinea, Peru, Russia, Singapore, Thailand, Vietnam and United States of America (includes Alaska and Hawaii)</t>
  </si>
  <si>
    <t>Source: Philippine Statistics Authority</t>
  </si>
  <si>
    <t>Details do not add up to total.</t>
  </si>
  <si>
    <t xml:space="preserve">  1/  </t>
  </si>
  <si>
    <t xml:space="preserve"> Table 1.  Total Trade by Month and Year: 2018 - 2020</t>
  </si>
  <si>
    <t xml:space="preserve"> Table 2.  Growth Rate by Month and Year: 2018 - 2020</t>
  </si>
  <si>
    <t>Percent Share</t>
  </si>
  <si>
    <t>Growth        Rate (in percent)</t>
  </si>
  <si>
    <t>Growth Rate (in percent)</t>
  </si>
  <si>
    <t>Table 3.  Philippine Exports by Commodity Groups</t>
  </si>
  <si>
    <t>Table 4.  Philippine Exports by Commodity Groups</t>
  </si>
  <si>
    <t xml:space="preserve"> Table 5.  Philippine Exports by Major Type of Goods</t>
  </si>
  <si>
    <t xml:space="preserve"> Table 6.  Philippine Exports by Major Type of Goods</t>
  </si>
  <si>
    <t>Table 7.  Philippine Export Statistics from the Top Ten Countries: June 2020 and 2019</t>
  </si>
  <si>
    <t>Annual Growth Rate (in percent)</t>
  </si>
  <si>
    <t>Table 8.  Philippine Export Statistics by Selected Economic Bloc:  June 2020 and 2019</t>
  </si>
  <si>
    <t>Table 9.  Philippine Imports by Commodity Groups</t>
  </si>
  <si>
    <t>Table 10.  Philippine Imports by Commodity Groups</t>
  </si>
  <si>
    <t>Table 11.  Philippine Imports by Major Type of Goods</t>
  </si>
  <si>
    <t>Table 12.  Philippine Imports by Major Type of Goods</t>
  </si>
  <si>
    <t>Table 13.  Philippine Imports from the Top Ten Countries: June 2020 and 2019</t>
  </si>
  <si>
    <t>Table 14.  Philippine Import Statistics by Selected Economic Bloc: June 2020 and 2019</t>
  </si>
  <si>
    <t>Table 15.  Balance of Trade by Major Trading Partners: June 2020</t>
  </si>
  <si>
    <t>Details may not  add up to total due to rounding</t>
  </si>
  <si>
    <t>Table 16.  Balance of Trade by Selected Economic Bloc: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</si>
</sst>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_(* \(#,##0.00\);_(* &quot;-&quot;??_);_(@_)"/>
    <numFmt numFmtId="164" formatCode="_-* #,##0_-;\-* #,##0_-;_-* &quot;-&quot;_-;_-@_-"/>
    <numFmt numFmtId="165" formatCode="_-* #,##0.00_-;\-* #,##0.00_-;_-* &quot;-&quot;??_-;_-@_-"/>
    <numFmt numFmtId="166" formatCode="#,##0,,"/>
    <numFmt numFmtId="167" formatCode="_(* #,###,,_);_(* \(#,###,,\);_(* &quot;-&quot;??_);_(@_)"/>
    <numFmt numFmtId="168" formatCode="\ \ \ \ \ 0"/>
    <numFmt numFmtId="169" formatCode="_(* #,##0_);_(* \(#,##0\);_(* &quot;-&quot;??_);_(@_)"/>
    <numFmt numFmtId="170" formatCode="0.000000"/>
    <numFmt numFmtId="171" formatCode="_(* #,##0.0_);_(* \(#,##0.0\);_(* &quot;-&quot;??_);_(@_)"/>
    <numFmt numFmtId="172" formatCode="#,###.00,,"/>
    <numFmt numFmtId="173" formatCode="#,##0.00,,"/>
    <numFmt numFmtId="174" formatCode="#,###,"/>
    <numFmt numFmtId="175" formatCode="_(* #,##0.000_);_(* \(#,##0.000\);_(* &quot;-&quot;??_);_(@_)"/>
    <numFmt numFmtId="176" formatCode="[$-F400]h:mm:ss\ AM/PM"/>
    <numFmt numFmtId="177" formatCode="General_)"/>
    <numFmt numFmtId="178" formatCode="0.0"/>
    <numFmt numFmtId="179" formatCode="_(* #,###.00,,_);_(* \(#,###.00,,\);_(* &quot;-&quot;??_);_(@_)"/>
    <numFmt numFmtId="180" formatCode="#,##0.0"/>
  </numFmts>
  <fonts count="17"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vertAlign val="superscript"/>
      <sz val="10"/>
      <color indexed="8"/>
      <name val="Arial"/>
      <family val="2"/>
    </font>
    <font>
      <b/>
      <sz val="10"/>
      <color indexed="8"/>
      <name val="Arial"/>
      <family val="2"/>
    </font>
    <font>
      <b/>
      <sz val="10"/>
      <name val="Arial"/>
      <family val="2"/>
    </font>
    <font>
      <b/>
      <i/>
      <sz val="10"/>
      <color indexed="8"/>
      <name val="Arial"/>
      <family val="2"/>
    </font>
    <font>
      <b/>
      <i/>
      <sz val="10"/>
      <name val="Arial"/>
      <family val="2"/>
    </font>
    <font>
      <b/>
      <vertAlign val="superscript"/>
      <sz val="10"/>
      <name val="Arial"/>
      <family val="2"/>
    </font>
    <font>
      <i/>
      <sz val="10"/>
      <name val="Arial"/>
      <family val="2"/>
    </font>
    <font>
      <vertAlign val="superscript"/>
      <sz val="10"/>
      <name val="Arial"/>
      <family val="2"/>
    </font>
    <font>
      <sz val="10"/>
      <color theme="1"/>
      <name val="Arial"/>
      <family val="2"/>
    </font>
    <font>
      <b/>
      <vertAlign val="superscript"/>
      <sz val="10"/>
      <color indexed="8"/>
      <name val="Arial"/>
      <family val="2"/>
    </font>
    <font>
      <b/>
      <vertAlign val="superscript"/>
      <sz val="10"/>
      <color rgb="FF000000"/>
      <name val="Arial"/>
      <family val="2"/>
    </font>
    <font>
      <b/>
      <sz val="10"/>
      <color theme="1"/>
      <name val="Arial"/>
      <family val="2"/>
    </font>
    <font>
      <b/>
      <vertAlign val="superscript"/>
      <sz val="10"/>
      <color theme="1"/>
      <name val="Arial"/>
      <family val="2"/>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cellStyleXfs>
  <cellXfs count="342">
    <xf numFmtId="0" fontId="0" fillId="0" borderId="0" xfId="0"/>
    <xf numFmtId="168" fontId="3" fillId="0" borderId="0" xfId="2" quotePrefix="1" applyNumberFormat="1" applyFont="1" applyAlignment="1">
      <alignment horizontal="right"/>
    </xf>
    <xf numFmtId="169" fontId="2" fillId="0" borderId="0" xfId="3" applyNumberFormat="1" applyFont="1"/>
    <xf numFmtId="0" fontId="5" fillId="0" borderId="2" xfId="2" applyFont="1" applyBorder="1" applyAlignment="1">
      <alignment horizontal="center"/>
    </xf>
    <xf numFmtId="0" fontId="5" fillId="0" borderId="2" xfId="2" applyFont="1" applyBorder="1" applyAlignment="1">
      <alignment horizontal="centerContinuous"/>
    </xf>
    <xf numFmtId="0" fontId="5" fillId="0" borderId="5" xfId="2" applyFont="1" applyBorder="1" applyAlignment="1">
      <alignment horizontal="center"/>
    </xf>
    <xf numFmtId="0" fontId="5" fillId="0" borderId="7" xfId="2" applyFont="1" applyBorder="1" applyAlignment="1">
      <alignment horizontal="center"/>
    </xf>
    <xf numFmtId="165" fontId="3" fillId="0" borderId="7" xfId="3" quotePrefix="1" applyFont="1" applyBorder="1" applyAlignment="1">
      <alignment horizontal="center"/>
    </xf>
    <xf numFmtId="165" fontId="3" fillId="0" borderId="9" xfId="3" quotePrefix="1" applyFont="1" applyBorder="1" applyAlignment="1">
      <alignment horizontal="center"/>
    </xf>
    <xf numFmtId="0" fontId="5" fillId="0" borderId="10" xfId="2" applyFont="1" applyBorder="1"/>
    <xf numFmtId="166" fontId="3" fillId="0" borderId="10" xfId="2" applyNumberFormat="1" applyFont="1" applyBorder="1" applyAlignment="1">
      <alignment horizontal="right"/>
    </xf>
    <xf numFmtId="167" fontId="3" fillId="0" borderId="10" xfId="2" applyNumberFormat="1" applyFont="1" applyBorder="1" applyAlignment="1">
      <alignment horizontal="right"/>
    </xf>
    <xf numFmtId="179" fontId="3" fillId="0" borderId="0" xfId="2" applyNumberFormat="1" applyFont="1"/>
    <xf numFmtId="179" fontId="3" fillId="0" borderId="0" xfId="2" applyNumberFormat="1" applyFont="1" applyAlignment="1">
      <alignment horizontal="right"/>
    </xf>
    <xf numFmtId="0" fontId="5" fillId="0" borderId="0" xfId="2" applyFont="1"/>
    <xf numFmtId="179" fontId="2" fillId="0" borderId="0" xfId="3" applyNumberFormat="1" applyFont="1"/>
    <xf numFmtId="168" fontId="5" fillId="0" borderId="0" xfId="2" quotePrefix="1" applyNumberFormat="1" applyFont="1"/>
    <xf numFmtId="179" fontId="2" fillId="0" borderId="0" xfId="2" applyNumberFormat="1" applyFont="1"/>
    <xf numFmtId="0" fontId="3" fillId="0" borderId="0" xfId="2" applyFont="1" applyAlignment="1">
      <alignment horizontal="left"/>
    </xf>
    <xf numFmtId="0" fontId="2" fillId="0" borderId="0" xfId="2" quotePrefix="1" applyFont="1" applyAlignment="1">
      <alignment horizontal="left"/>
    </xf>
    <xf numFmtId="0" fontId="6" fillId="0" borderId="0" xfId="2" applyFont="1" applyAlignment="1">
      <alignment horizontal="centerContinuous"/>
    </xf>
    <xf numFmtId="0" fontId="6" fillId="0" borderId="0" xfId="2" applyFont="1"/>
    <xf numFmtId="0" fontId="2" fillId="0" borderId="0" xfId="2" applyFont="1"/>
    <xf numFmtId="0" fontId="7" fillId="0" borderId="0" xfId="2" applyFont="1" applyAlignment="1">
      <alignment horizontal="centerContinuous"/>
    </xf>
    <xf numFmtId="0" fontId="3" fillId="0" borderId="0" xfId="2" applyFont="1" applyAlignment="1">
      <alignment horizontal="centerContinuous"/>
    </xf>
    <xf numFmtId="0" fontId="5" fillId="0" borderId="0" xfId="2" applyFont="1" applyAlignment="1">
      <alignment horizontal="centerContinuous"/>
    </xf>
    <xf numFmtId="37" fontId="3" fillId="0" borderId="10" xfId="2" applyNumberFormat="1" applyFont="1" applyBorder="1" applyAlignment="1">
      <alignment horizontal="right"/>
    </xf>
    <xf numFmtId="171" fontId="3" fillId="0" borderId="10" xfId="2" applyNumberFormat="1" applyFont="1" applyBorder="1" applyAlignment="1">
      <alignment horizontal="right"/>
    </xf>
    <xf numFmtId="0" fontId="3" fillId="0" borderId="10" xfId="2" applyFont="1" applyBorder="1" applyAlignment="1">
      <alignment horizontal="right"/>
    </xf>
    <xf numFmtId="171" fontId="2" fillId="0" borderId="10" xfId="2" applyNumberFormat="1" applyFont="1" applyBorder="1"/>
    <xf numFmtId="171" fontId="3" fillId="0" borderId="0" xfId="3" applyNumberFormat="1" applyFont="1"/>
    <xf numFmtId="171" fontId="2" fillId="0" borderId="0" xfId="2" applyNumberFormat="1" applyFont="1"/>
    <xf numFmtId="0" fontId="3" fillId="0" borderId="0" xfId="2" applyFont="1"/>
    <xf numFmtId="0" fontId="3" fillId="0" borderId="11" xfId="2" applyFont="1" applyBorder="1"/>
    <xf numFmtId="37" fontId="3" fillId="0" borderId="11" xfId="2" applyNumberFormat="1" applyFont="1" applyBorder="1" applyAlignment="1">
      <alignment horizontal="right"/>
    </xf>
    <xf numFmtId="171" fontId="3" fillId="0" borderId="11" xfId="2" applyNumberFormat="1" applyFont="1" applyBorder="1" applyAlignment="1">
      <alignment horizontal="right"/>
    </xf>
    <xf numFmtId="171" fontId="2" fillId="0" borderId="11" xfId="2" applyNumberFormat="1" applyFont="1" applyBorder="1"/>
    <xf numFmtId="37" fontId="3" fillId="0" borderId="0" xfId="2" applyNumberFormat="1" applyFont="1"/>
    <xf numFmtId="0" fontId="3" fillId="0" borderId="0" xfId="2" applyFont="1" applyAlignment="1">
      <alignment horizontal="centerContinuous" wrapText="1"/>
    </xf>
    <xf numFmtId="172" fontId="3" fillId="0" borderId="0" xfId="2" applyNumberFormat="1" applyFont="1" applyAlignment="1">
      <alignment horizontal="centerContinuous"/>
    </xf>
    <xf numFmtId="172" fontId="3" fillId="0" borderId="0" xfId="2" applyNumberFormat="1" applyFont="1"/>
    <xf numFmtId="0" fontId="2" fillId="0" borderId="0" xfId="2" applyFont="1" applyAlignment="1">
      <alignment horizontal="center" vertical="center" wrapText="1"/>
    </xf>
    <xf numFmtId="0" fontId="2" fillId="0" borderId="0" xfId="2" applyFont="1" applyAlignment="1">
      <alignment horizontal="left" wrapText="1"/>
    </xf>
    <xf numFmtId="171" fontId="2" fillId="0" borderId="0" xfId="2" applyNumberFormat="1" applyFont="1" applyAlignment="1">
      <alignment horizontal="centerContinuous"/>
    </xf>
    <xf numFmtId="1" fontId="2" fillId="0" borderId="0" xfId="2" applyNumberFormat="1" applyFont="1" applyAlignment="1">
      <alignment horizontal="left"/>
    </xf>
    <xf numFmtId="165" fontId="2" fillId="0" borderId="0" xfId="3" applyFont="1"/>
    <xf numFmtId="1" fontId="2" fillId="0" borderId="0" xfId="2" quotePrefix="1" applyNumberFormat="1" applyFont="1" applyAlignment="1">
      <alignment horizontal="centerContinuous"/>
    </xf>
    <xf numFmtId="1" fontId="8" fillId="0" borderId="0" xfId="2" applyNumberFormat="1" applyFont="1" applyAlignment="1">
      <alignment horizontal="centerContinuous"/>
    </xf>
    <xf numFmtId="1" fontId="8" fillId="0" borderId="0" xfId="2" quotePrefix="1" applyNumberFormat="1" applyFont="1" applyAlignment="1">
      <alignment horizontal="centerContinuous"/>
    </xf>
    <xf numFmtId="169" fontId="6" fillId="0" borderId="0" xfId="3" applyNumberFormat="1" applyFont="1" applyAlignment="1">
      <alignment horizontal="center"/>
    </xf>
    <xf numFmtId="171" fontId="6" fillId="0" borderId="0" xfId="2" applyNumberFormat="1" applyFont="1"/>
    <xf numFmtId="0" fontId="3" fillId="0" borderId="0" xfId="2" applyFont="1" applyAlignment="1">
      <alignment horizontal="center"/>
    </xf>
    <xf numFmtId="172" fontId="10" fillId="0" borderId="0" xfId="2" applyNumberFormat="1" applyFont="1" applyAlignment="1">
      <alignment horizontal="centerContinuous"/>
    </xf>
    <xf numFmtId="0" fontId="10" fillId="0" borderId="0" xfId="2" applyFont="1" applyAlignment="1">
      <alignment horizontal="centerContinuous"/>
    </xf>
    <xf numFmtId="171" fontId="10" fillId="0" borderId="0" xfId="3" applyNumberFormat="1" applyFont="1" applyAlignment="1">
      <alignment horizontal="centerContinuous"/>
    </xf>
    <xf numFmtId="0" fontId="10" fillId="0" borderId="0" xfId="2" applyFont="1"/>
    <xf numFmtId="1" fontId="6" fillId="0" borderId="0" xfId="2" applyNumberFormat="1" applyFont="1" applyAlignment="1">
      <alignment horizontal="center"/>
    </xf>
    <xf numFmtId="172" fontId="2" fillId="0" borderId="0" xfId="3" applyNumberFormat="1" applyFont="1" applyAlignment="1">
      <alignment horizontal="centerContinuous"/>
    </xf>
    <xf numFmtId="0" fontId="2" fillId="0" borderId="0" xfId="2" applyFont="1" applyAlignment="1">
      <alignment horizontal="centerContinuous"/>
    </xf>
    <xf numFmtId="171" fontId="2" fillId="0" borderId="0" xfId="3" applyNumberFormat="1" applyFont="1" applyAlignment="1">
      <alignment horizontal="centerContinuous"/>
    </xf>
    <xf numFmtId="0" fontId="6" fillId="0" borderId="0" xfId="2" applyFont="1" applyAlignment="1">
      <alignment horizontal="center"/>
    </xf>
    <xf numFmtId="165" fontId="3" fillId="0" borderId="0" xfId="3" quotePrefix="1" applyFont="1" applyAlignment="1">
      <alignment horizontal="center"/>
    </xf>
    <xf numFmtId="171" fontId="3" fillId="0" borderId="0" xfId="3" quotePrefix="1" applyNumberFormat="1" applyFont="1" applyAlignment="1">
      <alignment horizontal="center"/>
    </xf>
    <xf numFmtId="0" fontId="6" fillId="0" borderId="0" xfId="2" applyFont="1" applyAlignment="1">
      <alignment horizontal="center" wrapText="1"/>
    </xf>
    <xf numFmtId="173" fontId="6" fillId="0" borderId="0" xfId="3" applyNumberFormat="1" applyFont="1" applyAlignment="1">
      <alignment horizontal="right"/>
    </xf>
    <xf numFmtId="165" fontId="6" fillId="0" borderId="0" xfId="3" applyFont="1" applyAlignment="1">
      <alignment horizontal="right"/>
    </xf>
    <xf numFmtId="171" fontId="6" fillId="0" borderId="0" xfId="3" applyNumberFormat="1" applyFont="1" applyAlignment="1">
      <alignment horizontal="center"/>
    </xf>
    <xf numFmtId="1" fontId="2" fillId="0" borderId="0" xfId="2" applyNumberFormat="1" applyFont="1" applyAlignment="1">
      <alignment horizontal="center"/>
    </xf>
    <xf numFmtId="1" fontId="2" fillId="0" borderId="0" xfId="2" applyNumberFormat="1" applyFont="1" applyAlignment="1">
      <alignment wrapText="1"/>
    </xf>
    <xf numFmtId="173" fontId="2" fillId="0" borderId="0" xfId="3" applyNumberFormat="1" applyFont="1"/>
    <xf numFmtId="171" fontId="2" fillId="0" borderId="0" xfId="3" applyNumberFormat="1" applyFont="1"/>
    <xf numFmtId="1" fontId="2" fillId="0" borderId="0" xfId="2" applyNumberFormat="1" applyFont="1" applyAlignment="1">
      <alignment horizontal="center" vertical="top" wrapText="1"/>
    </xf>
    <xf numFmtId="0" fontId="2" fillId="0" borderId="0" xfId="2" quotePrefix="1" applyFont="1" applyAlignment="1">
      <alignment horizontal="left" vertical="top" wrapText="1"/>
    </xf>
    <xf numFmtId="173" fontId="6" fillId="0" borderId="0" xfId="3" applyNumberFormat="1" applyFont="1"/>
    <xf numFmtId="165" fontId="2" fillId="0" borderId="0" xfId="3" applyFont="1" applyAlignment="1">
      <alignment horizontal="right"/>
    </xf>
    <xf numFmtId="171" fontId="2" fillId="0" borderId="0" xfId="3" applyNumberFormat="1" applyFont="1" applyAlignment="1">
      <alignment horizontal="center"/>
    </xf>
    <xf numFmtId="0" fontId="2" fillId="0" borderId="0" xfId="2" applyFont="1" applyAlignment="1">
      <alignment vertical="top" wrapText="1"/>
    </xf>
    <xf numFmtId="4" fontId="2" fillId="0" borderId="0" xfId="2" quotePrefix="1" applyNumberFormat="1" applyFont="1" applyAlignment="1">
      <alignment horizontal="left" wrapText="1"/>
    </xf>
    <xf numFmtId="0" fontId="6" fillId="0" borderId="0" xfId="2" applyFont="1" applyAlignment="1">
      <alignment horizontal="left" vertical="top" wrapText="1"/>
    </xf>
    <xf numFmtId="1" fontId="2" fillId="0" borderId="17" xfId="2" applyNumberFormat="1" applyFont="1" applyBorder="1" applyAlignment="1">
      <alignment horizontal="center" vertical="top" wrapText="1"/>
    </xf>
    <xf numFmtId="0" fontId="2" fillId="0" borderId="17" xfId="2" quotePrefix="1" applyFont="1" applyBorder="1" applyAlignment="1">
      <alignment horizontal="left" vertical="top" wrapText="1"/>
    </xf>
    <xf numFmtId="173" fontId="2" fillId="0" borderId="17" xfId="3" applyNumberFormat="1" applyFont="1" applyBorder="1"/>
    <xf numFmtId="165" fontId="2" fillId="0" borderId="17" xfId="3" applyFont="1" applyBorder="1" applyAlignment="1">
      <alignment horizontal="right"/>
    </xf>
    <xf numFmtId="172" fontId="2" fillId="0" borderId="0" xfId="2" applyNumberFormat="1" applyFont="1"/>
    <xf numFmtId="172" fontId="6" fillId="0" borderId="0" xfId="2" applyNumberFormat="1" applyFont="1"/>
    <xf numFmtId="171" fontId="6" fillId="0" borderId="0" xfId="3" applyNumberFormat="1" applyFont="1"/>
    <xf numFmtId="1" fontId="2" fillId="0" borderId="0" xfId="2" quotePrefix="1" applyNumberFormat="1" applyFont="1" applyAlignment="1">
      <alignment horizontal="left"/>
    </xf>
    <xf numFmtId="1" fontId="2" fillId="0" borderId="0" xfId="2" quotePrefix="1" applyNumberFormat="1" applyFont="1" applyAlignment="1">
      <alignment horizontal="center"/>
    </xf>
    <xf numFmtId="1" fontId="2" fillId="0" borderId="0" xfId="2" applyNumberFormat="1" applyFont="1"/>
    <xf numFmtId="0" fontId="2" fillId="0" borderId="0" xfId="2" applyFont="1" applyAlignment="1">
      <alignment horizontal="left"/>
    </xf>
    <xf numFmtId="0" fontId="2" fillId="0" borderId="0" xfId="2" applyFont="1" applyAlignment="1">
      <alignment horizontal="center"/>
    </xf>
    <xf numFmtId="1" fontId="2" fillId="0" borderId="0" xfId="2" applyNumberFormat="1" applyFont="1" applyAlignment="1">
      <alignment horizontal="left" wrapText="1"/>
    </xf>
    <xf numFmtId="174" fontId="3" fillId="0" borderId="0" xfId="2" applyNumberFormat="1" applyFont="1" applyAlignment="1">
      <alignment horizontal="centerContinuous"/>
    </xf>
    <xf numFmtId="171" fontId="3" fillId="0" borderId="0" xfId="3" applyNumberFormat="1" applyFont="1" applyAlignment="1">
      <alignment horizontal="centerContinuous"/>
    </xf>
    <xf numFmtId="174" fontId="6" fillId="0" borderId="0" xfId="2" applyNumberFormat="1" applyFont="1" applyAlignment="1">
      <alignment horizontal="centerContinuous"/>
    </xf>
    <xf numFmtId="174" fontId="6" fillId="0" borderId="0" xfId="3" applyNumberFormat="1" applyFont="1" applyAlignment="1">
      <alignment horizontal="centerContinuous"/>
    </xf>
    <xf numFmtId="165" fontId="6" fillId="0" borderId="0" xfId="3" applyFont="1" applyAlignment="1">
      <alignment horizontal="centerContinuous"/>
    </xf>
    <xf numFmtId="0" fontId="2" fillId="0" borderId="18" xfId="2" applyFont="1" applyBorder="1" applyAlignment="1">
      <alignment horizontal="center" vertical="center"/>
    </xf>
    <xf numFmtId="174" fontId="6" fillId="0" borderId="18" xfId="2" quotePrefix="1" applyNumberFormat="1" applyFont="1" applyBorder="1" applyAlignment="1">
      <alignment horizontal="center"/>
    </xf>
    <xf numFmtId="3" fontId="6" fillId="0" borderId="18" xfId="2" quotePrefix="1" applyNumberFormat="1" applyFont="1" applyBorder="1" applyAlignment="1">
      <alignment horizontal="center"/>
    </xf>
    <xf numFmtId="174" fontId="6" fillId="0" borderId="18" xfId="3" quotePrefix="1" applyNumberFormat="1" applyFont="1" applyBorder="1" applyAlignment="1">
      <alignment horizontal="center"/>
    </xf>
    <xf numFmtId="171" fontId="6" fillId="0" borderId="18" xfId="3" applyNumberFormat="1" applyFont="1" applyBorder="1" applyAlignment="1">
      <alignment horizontal="centerContinuous"/>
    </xf>
    <xf numFmtId="175" fontId="2" fillId="0" borderId="0" xfId="3" applyNumberFormat="1" applyFont="1"/>
    <xf numFmtId="174" fontId="2" fillId="0" borderId="0" xfId="3" applyNumberFormat="1" applyFont="1"/>
    <xf numFmtId="0" fontId="6" fillId="0" borderId="0" xfId="2" quotePrefix="1" applyFont="1" applyAlignment="1">
      <alignment horizontal="centerContinuous"/>
    </xf>
    <xf numFmtId="174" fontId="6" fillId="0" borderId="0" xfId="3" applyNumberFormat="1" applyFont="1"/>
    <xf numFmtId="165" fontId="2" fillId="0" borderId="0" xfId="3" applyFont="1" applyAlignment="1">
      <alignment horizontal="centerContinuous"/>
    </xf>
    <xf numFmtId="0" fontId="6" fillId="0" borderId="0" xfId="2" quotePrefix="1" applyFont="1" applyAlignment="1">
      <alignment horizontal="left"/>
    </xf>
    <xf numFmtId="0" fontId="6" fillId="0" borderId="0" xfId="2" applyFont="1" applyAlignment="1">
      <alignment horizontal="left"/>
    </xf>
    <xf numFmtId="174" fontId="2" fillId="0" borderId="0" xfId="3" quotePrefix="1" applyNumberFormat="1" applyFont="1" applyAlignment="1">
      <alignment horizontal="right"/>
    </xf>
    <xf numFmtId="174" fontId="6" fillId="0" borderId="0" xfId="3" quotePrefix="1" applyNumberFormat="1" applyFont="1" applyAlignment="1">
      <alignment horizontal="right"/>
    </xf>
    <xf numFmtId="174" fontId="2" fillId="0" borderId="0" xfId="3" applyNumberFormat="1" applyFont="1" applyAlignment="1">
      <alignment horizontal="right"/>
    </xf>
    <xf numFmtId="169" fontId="2" fillId="0" borderId="0" xfId="3" applyNumberFormat="1" applyFont="1" applyAlignment="1">
      <alignment horizontal="right"/>
    </xf>
    <xf numFmtId="0" fontId="6" fillId="0" borderId="17" xfId="2" applyFont="1" applyBorder="1"/>
    <xf numFmtId="0" fontId="2" fillId="0" borderId="17" xfId="2" applyFont="1" applyBorder="1"/>
    <xf numFmtId="174" fontId="6" fillId="0" borderId="17" xfId="2" applyNumberFormat="1" applyFont="1" applyBorder="1"/>
    <xf numFmtId="165" fontId="6" fillId="0" borderId="17" xfId="3" applyFont="1" applyBorder="1" applyAlignment="1">
      <alignment horizontal="centerContinuous"/>
    </xf>
    <xf numFmtId="171" fontId="6" fillId="0" borderId="17" xfId="3" applyNumberFormat="1" applyFont="1" applyBorder="1"/>
    <xf numFmtId="174" fontId="2" fillId="0" borderId="0" xfId="2" applyNumberFormat="1" applyFont="1"/>
    <xf numFmtId="0" fontId="2" fillId="0" borderId="0" xfId="2" applyFont="1" applyAlignment="1">
      <alignment horizontal="right"/>
    </xf>
    <xf numFmtId="0" fontId="2" fillId="0" borderId="0" xfId="2" quotePrefix="1" applyFont="1" applyAlignment="1">
      <alignment horizontal="center"/>
    </xf>
    <xf numFmtId="0" fontId="2" fillId="0" borderId="18" xfId="2" applyFont="1" applyBorder="1" applyAlignment="1">
      <alignment horizontal="center" vertical="center" wrapText="1"/>
    </xf>
    <xf numFmtId="0" fontId="2" fillId="0" borderId="0" xfId="3" applyNumberFormat="1" applyFont="1"/>
    <xf numFmtId="174" fontId="2" fillId="0" borderId="0" xfId="2" applyNumberFormat="1" applyFont="1" applyAlignment="1">
      <alignment horizontal="centerContinuous"/>
    </xf>
    <xf numFmtId="165" fontId="3" fillId="0" borderId="18" xfId="3" quotePrefix="1" applyFont="1" applyBorder="1" applyAlignment="1">
      <alignment horizontal="center"/>
    </xf>
    <xf numFmtId="171" fontId="3" fillId="0" borderId="18" xfId="3" quotePrefix="1" applyNumberFormat="1" applyFont="1" applyBorder="1" applyAlignment="1">
      <alignment horizontal="center"/>
    </xf>
    <xf numFmtId="1" fontId="2" fillId="0" borderId="17" xfId="2" applyNumberFormat="1" applyFont="1" applyBorder="1" applyAlignment="1">
      <alignment horizontal="center"/>
    </xf>
    <xf numFmtId="1" fontId="2" fillId="0" borderId="17" xfId="2" applyNumberFormat="1" applyFont="1" applyBorder="1" applyAlignment="1">
      <alignment wrapText="1"/>
    </xf>
    <xf numFmtId="173" fontId="2" fillId="0" borderId="17" xfId="2" applyNumberFormat="1" applyFont="1" applyBorder="1"/>
    <xf numFmtId="165" fontId="2" fillId="0" borderId="17" xfId="2" applyNumberFormat="1" applyFont="1" applyBorder="1"/>
    <xf numFmtId="171" fontId="2" fillId="0" borderId="17" xfId="2" applyNumberFormat="1" applyFont="1" applyBorder="1"/>
    <xf numFmtId="0" fontId="2" fillId="0" borderId="0" xfId="2" applyFont="1" applyAlignment="1">
      <alignment wrapText="1"/>
    </xf>
    <xf numFmtId="1" fontId="6" fillId="0" borderId="0" xfId="2" applyNumberFormat="1" applyFont="1" applyAlignment="1">
      <alignment horizontal="center" vertical="top" wrapText="1"/>
    </xf>
    <xf numFmtId="0" fontId="6" fillId="0" borderId="0" xfId="2" quotePrefix="1" applyFont="1" applyAlignment="1">
      <alignment horizontal="left" vertical="top" wrapText="1"/>
    </xf>
    <xf numFmtId="1" fontId="2" fillId="0" borderId="0" xfId="2" applyNumberFormat="1" applyFont="1" applyAlignment="1">
      <alignment vertical="top"/>
    </xf>
    <xf numFmtId="169" fontId="6" fillId="0" borderId="0" xfId="2" applyNumberFormat="1" applyFont="1"/>
    <xf numFmtId="1" fontId="6" fillId="0" borderId="0" xfId="2" applyNumberFormat="1" applyFont="1" applyAlignment="1">
      <alignment horizontal="center" vertical="top"/>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7" xfId="2" applyNumberFormat="1" applyFont="1" applyBorder="1" applyAlignment="1">
      <alignment horizontal="center" vertical="top"/>
    </xf>
    <xf numFmtId="0" fontId="2" fillId="0" borderId="17" xfId="2" applyFont="1" applyBorder="1" applyAlignment="1">
      <alignment horizontal="left" vertical="top" wrapText="1"/>
    </xf>
    <xf numFmtId="0" fontId="2" fillId="0" borderId="0" xfId="2" quotePrefix="1" applyFont="1"/>
    <xf numFmtId="171" fontId="6" fillId="0" borderId="0" xfId="3" applyNumberFormat="1" applyFont="1" applyAlignment="1">
      <alignment horizontal="centerContinuous"/>
    </xf>
    <xf numFmtId="165" fontId="2" fillId="0" borderId="18" xfId="3" applyFont="1" applyBorder="1"/>
    <xf numFmtId="174" fontId="2" fillId="0" borderId="18" xfId="3" quotePrefix="1" applyNumberFormat="1" applyFont="1" applyBorder="1"/>
    <xf numFmtId="171" fontId="2" fillId="0" borderId="18" xfId="3" applyNumberFormat="1" applyFont="1" applyBorder="1"/>
    <xf numFmtId="174" fontId="2" fillId="0" borderId="0" xfId="3" quotePrefix="1" applyNumberFormat="1" applyFont="1"/>
    <xf numFmtId="0" fontId="2" fillId="0" borderId="0" xfId="2" quotePrefix="1" applyFont="1" applyAlignment="1">
      <alignment horizontal="left" wrapText="1"/>
    </xf>
    <xf numFmtId="0" fontId="2" fillId="0" borderId="0" xfId="2" quotePrefix="1" applyFont="1" applyAlignment="1">
      <alignment vertical="top" wrapText="1"/>
    </xf>
    <xf numFmtId="174" fontId="2" fillId="0" borderId="17" xfId="3" quotePrefix="1" applyNumberFormat="1" applyFont="1" applyBorder="1" applyAlignment="1">
      <alignment horizontal="right"/>
    </xf>
    <xf numFmtId="171" fontId="2" fillId="0" borderId="17" xfId="3" applyNumberFormat="1" applyFont="1" applyBorder="1"/>
    <xf numFmtId="40" fontId="2" fillId="0" borderId="0" xfId="3" applyNumberFormat="1" applyFont="1" applyAlignment="1">
      <alignment horizontal="centerContinuous"/>
    </xf>
    <xf numFmtId="165" fontId="2" fillId="0" borderId="0" xfId="3" applyFont="1" applyAlignment="1">
      <alignment horizontal="center"/>
    </xf>
    <xf numFmtId="171" fontId="6" fillId="0" borderId="13" xfId="2" applyNumberFormat="1" applyFont="1" applyBorder="1" applyAlignment="1">
      <alignment horizontal="center" vertical="center"/>
    </xf>
    <xf numFmtId="171" fontId="6" fillId="0" borderId="16" xfId="2" quotePrefix="1" applyNumberFormat="1" applyFont="1" applyBorder="1" applyAlignment="1">
      <alignment horizontal="center" vertical="center"/>
    </xf>
    <xf numFmtId="172" fontId="6" fillId="0" borderId="0" xfId="3" applyNumberFormat="1" applyFont="1" applyAlignment="1">
      <alignment horizontal="center"/>
    </xf>
    <xf numFmtId="1" fontId="6" fillId="0" borderId="0" xfId="2" quotePrefix="1" applyNumberFormat="1" applyFont="1" applyAlignment="1">
      <alignment horizontal="center"/>
    </xf>
    <xf numFmtId="172" fontId="6" fillId="0" borderId="0" xfId="3" applyNumberFormat="1" applyFont="1"/>
    <xf numFmtId="165" fontId="2" fillId="0" borderId="0" xfId="2" applyNumberFormat="1" applyFont="1"/>
    <xf numFmtId="172" fontId="2" fillId="0" borderId="0" xfId="3" applyNumberFormat="1" applyFont="1"/>
    <xf numFmtId="172" fontId="2" fillId="0" borderId="0" xfId="3" quotePrefix="1" applyNumberFormat="1" applyFont="1" applyAlignment="1">
      <alignment horizontal="right"/>
    </xf>
    <xf numFmtId="1" fontId="6" fillId="0" borderId="0" xfId="2" quotePrefix="1" applyNumberFormat="1" applyFont="1" applyAlignment="1">
      <alignment horizontal="left"/>
    </xf>
    <xf numFmtId="172" fontId="6" fillId="0" borderId="0" xfId="3" quotePrefix="1" applyNumberFormat="1" applyFont="1" applyAlignment="1">
      <alignment horizontal="right"/>
    </xf>
    <xf numFmtId="165" fontId="6" fillId="0" borderId="0" xfId="3" applyFont="1"/>
    <xf numFmtId="0" fontId="2" fillId="0" borderId="17" xfId="2" applyFont="1" applyBorder="1" applyAlignment="1">
      <alignment horizontal="center"/>
    </xf>
    <xf numFmtId="1" fontId="2" fillId="0" borderId="17" xfId="2" applyNumberFormat="1" applyFont="1" applyBorder="1"/>
    <xf numFmtId="172" fontId="2" fillId="0" borderId="17" xfId="3" applyNumberFormat="1" applyFont="1" applyBorder="1"/>
    <xf numFmtId="172" fontId="2" fillId="0" borderId="17" xfId="2" applyNumberFormat="1" applyFont="1" applyBorder="1"/>
    <xf numFmtId="40" fontId="2" fillId="0" borderId="0" xfId="2" applyNumberFormat="1" applyFont="1"/>
    <xf numFmtId="1" fontId="2" fillId="0" borderId="0" xfId="2" quotePrefix="1" applyNumberFormat="1" applyFont="1"/>
    <xf numFmtId="176" fontId="2" fillId="0" borderId="0" xfId="2" applyNumberFormat="1" applyFont="1"/>
    <xf numFmtId="165" fontId="6" fillId="0" borderId="0" xfId="1" applyFont="1" applyAlignment="1">
      <alignment horizontal="right"/>
    </xf>
    <xf numFmtId="165" fontId="6" fillId="0" borderId="0" xfId="1" applyFont="1" applyAlignment="1">
      <alignment horizontal="center"/>
    </xf>
    <xf numFmtId="0" fontId="3" fillId="0" borderId="19" xfId="2" applyFont="1" applyBorder="1"/>
    <xf numFmtId="165" fontId="12" fillId="0" borderId="0" xfId="1" applyFont="1"/>
    <xf numFmtId="1" fontId="2" fillId="0" borderId="19" xfId="2" quotePrefix="1" applyNumberFormat="1" applyFont="1" applyBorder="1" applyAlignment="1">
      <alignment horizontal="left"/>
    </xf>
    <xf numFmtId="1" fontId="2" fillId="0" borderId="19" xfId="2" applyNumberFormat="1" applyFont="1" applyBorder="1"/>
    <xf numFmtId="0" fontId="12" fillId="0" borderId="0" xfId="0" applyFont="1"/>
    <xf numFmtId="1" fontId="2" fillId="0" borderId="0" xfId="2" quotePrefix="1" applyNumberFormat="1" applyFont="1" applyAlignment="1">
      <alignment horizontal="left" wrapText="1"/>
    </xf>
    <xf numFmtId="177" fontId="2" fillId="0" borderId="0" xfId="2" applyNumberFormat="1" applyFont="1" applyAlignment="1">
      <alignment horizontal="left"/>
    </xf>
    <xf numFmtId="179" fontId="2" fillId="0" borderId="0" xfId="2" applyNumberFormat="1" applyFont="1" applyAlignment="1">
      <alignment horizontal="centerContinuous"/>
    </xf>
    <xf numFmtId="0" fontId="2" fillId="0" borderId="20" xfId="2" applyFont="1" applyBorder="1" applyAlignment="1">
      <alignment horizontal="center" vertical="center" wrapText="1"/>
    </xf>
    <xf numFmtId="0" fontId="5" fillId="0" borderId="19" xfId="2" applyFont="1" applyBorder="1" applyAlignment="1">
      <alignment horizontal="center"/>
    </xf>
    <xf numFmtId="173" fontId="5" fillId="0" borderId="22" xfId="3" applyNumberFormat="1" applyFont="1" applyBorder="1"/>
    <xf numFmtId="165" fontId="3" fillId="0" borderId="22" xfId="3" applyFont="1" applyBorder="1"/>
    <xf numFmtId="38" fontId="3" fillId="0" borderId="22" xfId="2" applyNumberFormat="1" applyFont="1" applyBorder="1"/>
    <xf numFmtId="179" fontId="3" fillId="0" borderId="23" xfId="2" applyNumberFormat="1" applyFont="1" applyBorder="1"/>
    <xf numFmtId="173" fontId="3" fillId="0" borderId="22" xfId="3" applyNumberFormat="1" applyFont="1" applyBorder="1"/>
    <xf numFmtId="173" fontId="2" fillId="0" borderId="22" xfId="2" applyNumberFormat="1" applyFont="1" applyBorder="1"/>
    <xf numFmtId="165" fontId="3" fillId="0" borderId="0" xfId="2" applyNumberFormat="1" applyFont="1"/>
    <xf numFmtId="173" fontId="2" fillId="0" borderId="22" xfId="3" applyNumberFormat="1" applyFont="1" applyBorder="1"/>
    <xf numFmtId="0" fontId="3" fillId="0" borderId="17" xfId="2" applyFont="1" applyBorder="1" applyAlignment="1">
      <alignment horizontal="center"/>
    </xf>
    <xf numFmtId="1" fontId="2" fillId="0" borderId="24" xfId="2" quotePrefix="1" applyNumberFormat="1" applyFont="1" applyBorder="1" applyAlignment="1">
      <alignment horizontal="left"/>
    </xf>
    <xf numFmtId="173" fontId="3" fillId="0" borderId="25" xfId="3" applyNumberFormat="1" applyFont="1" applyBorder="1"/>
    <xf numFmtId="179" fontId="3" fillId="0" borderId="15" xfId="2" applyNumberFormat="1" applyFont="1" applyBorder="1"/>
    <xf numFmtId="165" fontId="3" fillId="0" borderId="0" xfId="3" applyFont="1"/>
    <xf numFmtId="39" fontId="3" fillId="0" borderId="0" xfId="2" applyNumberFormat="1" applyFont="1"/>
    <xf numFmtId="165" fontId="2" fillId="0" borderId="0" xfId="4" applyFont="1" applyAlignment="1">
      <alignment horizontal="centerContinuous"/>
    </xf>
    <xf numFmtId="0" fontId="15" fillId="0" borderId="13" xfId="0" applyFont="1" applyBorder="1" applyAlignment="1">
      <alignment horizontal="center"/>
    </xf>
    <xf numFmtId="0" fontId="15" fillId="0" borderId="0" xfId="0" applyFont="1" applyAlignment="1">
      <alignment horizontal="center"/>
    </xf>
    <xf numFmtId="165" fontId="15" fillId="0" borderId="0" xfId="1" applyFont="1"/>
    <xf numFmtId="166" fontId="3" fillId="0" borderId="11" xfId="2" applyNumberFormat="1" applyFont="1" applyBorder="1" applyAlignment="1">
      <alignment horizontal="right"/>
    </xf>
    <xf numFmtId="167" fontId="3" fillId="0" borderId="11" xfId="2" applyNumberFormat="1" applyFont="1" applyBorder="1" applyAlignment="1">
      <alignment horizontal="right"/>
    </xf>
    <xf numFmtId="170" fontId="2" fillId="0" borderId="0" xfId="2" applyNumberFormat="1" applyFont="1"/>
    <xf numFmtId="169" fontId="2" fillId="0" borderId="0" xfId="2" applyNumberFormat="1" applyFont="1"/>
    <xf numFmtId="169" fontId="2" fillId="0" borderId="17" xfId="3" applyNumberFormat="1" applyFont="1" applyBorder="1"/>
    <xf numFmtId="169" fontId="2" fillId="0" borderId="17" xfId="3" applyNumberFormat="1" applyFont="1" applyBorder="1" applyAlignment="1">
      <alignment horizontal="right"/>
    </xf>
    <xf numFmtId="1" fontId="6" fillId="0" borderId="0" xfId="2" applyNumberFormat="1" applyFont="1"/>
    <xf numFmtId="178" fontId="12" fillId="0" borderId="0" xfId="0" applyNumberFormat="1" applyFont="1"/>
    <xf numFmtId="0" fontId="12" fillId="0" borderId="17" xfId="0" applyFont="1" applyBorder="1"/>
    <xf numFmtId="0" fontId="12" fillId="0" borderId="0" xfId="0" applyFont="1" applyAlignment="1">
      <alignment horizontal="left"/>
    </xf>
    <xf numFmtId="165" fontId="3" fillId="0" borderId="21" xfId="3" quotePrefix="1" applyFont="1" applyBorder="1" applyAlignment="1">
      <alignment horizontal="center"/>
    </xf>
    <xf numFmtId="179" fontId="3" fillId="0" borderId="14" xfId="3" quotePrefix="1" applyNumberFormat="1" applyFont="1" applyBorder="1" applyAlignment="1">
      <alignment horizontal="center"/>
    </xf>
    <xf numFmtId="0" fontId="12" fillId="0" borderId="18" xfId="0" applyFont="1" applyBorder="1"/>
    <xf numFmtId="171" fontId="12" fillId="0" borderId="14" xfId="0" applyNumberFormat="1" applyFont="1" applyBorder="1"/>
    <xf numFmtId="0" fontId="12" fillId="0" borderId="0" xfId="0" applyFont="1" applyBorder="1"/>
    <xf numFmtId="0" fontId="15" fillId="0" borderId="0" xfId="0" applyFont="1" applyBorder="1" applyAlignment="1">
      <alignment horizontal="center"/>
    </xf>
    <xf numFmtId="0" fontId="12" fillId="0" borderId="24" xfId="0" applyFont="1" applyBorder="1"/>
    <xf numFmtId="0" fontId="12" fillId="0" borderId="25" xfId="0" applyFont="1" applyBorder="1"/>
    <xf numFmtId="0" fontId="2" fillId="0" borderId="18" xfId="2" applyFont="1" applyBorder="1"/>
    <xf numFmtId="165" fontId="2" fillId="0" borderId="17" xfId="3" applyFont="1" applyBorder="1"/>
    <xf numFmtId="43" fontId="6" fillId="0" borderId="0" xfId="5" applyFont="1" applyAlignment="1">
      <alignment horizontal="right"/>
    </xf>
    <xf numFmtId="2" fontId="6" fillId="0" borderId="0" xfId="5" applyNumberFormat="1" applyFont="1" applyAlignment="1">
      <alignment horizontal="right"/>
    </xf>
    <xf numFmtId="2" fontId="6" fillId="0" borderId="0" xfId="5" applyNumberFormat="1" applyFont="1" applyAlignment="1">
      <alignment horizontal="center"/>
    </xf>
    <xf numFmtId="0" fontId="15" fillId="0" borderId="20" xfId="0" applyFont="1" applyBorder="1" applyAlignment="1">
      <alignment horizontal="center"/>
    </xf>
    <xf numFmtId="43" fontId="12" fillId="0" borderId="20" xfId="0" applyNumberFormat="1" applyFont="1" applyBorder="1"/>
    <xf numFmtId="43" fontId="12" fillId="0" borderId="21" xfId="0" applyNumberFormat="1" applyFont="1" applyBorder="1"/>
    <xf numFmtId="43" fontId="12" fillId="0" borderId="23" xfId="0" applyNumberFormat="1" applyFont="1" applyBorder="1"/>
    <xf numFmtId="0" fontId="12" fillId="0" borderId="19" xfId="0" applyFont="1" applyBorder="1"/>
    <xf numFmtId="43" fontId="12" fillId="0" borderId="19" xfId="0" applyNumberFormat="1" applyFont="1" applyBorder="1"/>
    <xf numFmtId="43" fontId="12" fillId="0" borderId="22" xfId="0" applyNumberFormat="1" applyFont="1" applyBorder="1"/>
    <xf numFmtId="0" fontId="12" fillId="0" borderId="15" xfId="0" applyFont="1" applyBorder="1"/>
    <xf numFmtId="0" fontId="12" fillId="0" borderId="13" xfId="1" applyNumberFormat="1" applyFont="1" applyBorder="1" applyAlignment="1">
      <alignment horizontal="center" vertical="center"/>
    </xf>
    <xf numFmtId="49" fontId="6" fillId="0" borderId="13" xfId="2" applyNumberFormat="1" applyFont="1" applyBorder="1" applyAlignment="1">
      <alignment horizontal="center" vertical="center"/>
    </xf>
    <xf numFmtId="0" fontId="6" fillId="0" borderId="13" xfId="2" quotePrefix="1" applyFont="1" applyBorder="1" applyAlignment="1">
      <alignment horizontal="center" vertical="center"/>
    </xf>
    <xf numFmtId="4" fontId="12" fillId="0" borderId="23" xfId="0" applyNumberFormat="1" applyFont="1" applyBorder="1"/>
    <xf numFmtId="49" fontId="6" fillId="0" borderId="13" xfId="2" quotePrefix="1" applyNumberFormat="1" applyFont="1" applyBorder="1" applyAlignment="1">
      <alignment horizontal="center" vertical="center"/>
    </xf>
    <xf numFmtId="165" fontId="3" fillId="0" borderId="13" xfId="3" quotePrefix="1" applyFont="1" applyBorder="1" applyAlignment="1">
      <alignment horizontal="center" vertical="center"/>
    </xf>
    <xf numFmtId="171" fontId="3" fillId="0" borderId="16" xfId="3" quotePrefix="1" applyNumberFormat="1" applyFont="1" applyBorder="1" applyAlignment="1">
      <alignment horizontal="center" vertical="center"/>
    </xf>
    <xf numFmtId="0" fontId="6" fillId="0" borderId="13" xfId="2" applyFont="1" applyBorder="1" applyAlignment="1">
      <alignment horizontal="center" vertical="center"/>
    </xf>
    <xf numFmtId="0" fontId="2" fillId="0" borderId="0" xfId="2" applyFont="1" applyAlignment="1">
      <alignment horizontal="center" vertical="center"/>
    </xf>
    <xf numFmtId="49" fontId="2" fillId="0" borderId="13" xfId="2" quotePrefix="1" applyNumberFormat="1" applyFont="1" applyBorder="1" applyAlignment="1">
      <alignment horizontal="center" vertical="center"/>
    </xf>
    <xf numFmtId="49" fontId="2" fillId="0" borderId="13" xfId="3" quotePrefix="1" applyNumberFormat="1" applyFont="1" applyBorder="1" applyAlignment="1">
      <alignment horizontal="center" vertical="center"/>
    </xf>
    <xf numFmtId="49" fontId="2" fillId="0" borderId="16" xfId="3" applyNumberFormat="1" applyFont="1" applyBorder="1" applyAlignment="1">
      <alignment horizontal="center" vertical="center"/>
    </xf>
    <xf numFmtId="174" fontId="6" fillId="0" borderId="13" xfId="2" quotePrefix="1" applyNumberFormat="1" applyFont="1" applyBorder="1" applyAlignment="1">
      <alignment horizontal="center" vertical="center"/>
    </xf>
    <xf numFmtId="0" fontId="6" fillId="0" borderId="13" xfId="3" quotePrefix="1" applyNumberFormat="1" applyFont="1" applyBorder="1" applyAlignment="1">
      <alignment horizontal="center" vertical="center"/>
    </xf>
    <xf numFmtId="171" fontId="6" fillId="0" borderId="13" xfId="2" quotePrefix="1" applyNumberFormat="1" applyFont="1" applyBorder="1" applyAlignment="1">
      <alignment horizontal="center" vertical="center" wrapText="1"/>
    </xf>
    <xf numFmtId="40" fontId="6" fillId="0" borderId="13" xfId="2" quotePrefix="1" applyNumberFormat="1" applyFont="1" applyBorder="1" applyAlignment="1">
      <alignment horizontal="center" vertical="center"/>
    </xf>
    <xf numFmtId="171" fontId="3" fillId="0" borderId="13" xfId="3" quotePrefix="1" applyNumberFormat="1" applyFont="1" applyBorder="1" applyAlignment="1">
      <alignment horizontal="center" vertical="center"/>
    </xf>
    <xf numFmtId="176" fontId="6" fillId="0" borderId="13" xfId="2" quotePrefix="1" applyNumberFormat="1" applyFont="1" applyBorder="1" applyAlignment="1">
      <alignment horizontal="center" vertical="center"/>
    </xf>
    <xf numFmtId="0" fontId="6" fillId="0" borderId="13" xfId="2" quotePrefix="1" applyFont="1" applyBorder="1" applyAlignment="1">
      <alignment horizontal="center" vertical="center" wrapText="1"/>
    </xf>
    <xf numFmtId="171" fontId="6" fillId="0" borderId="13" xfId="5" applyNumberFormat="1" applyFont="1" applyBorder="1" applyAlignment="1">
      <alignment horizontal="center" vertical="center"/>
    </xf>
    <xf numFmtId="171" fontId="6" fillId="0" borderId="16" xfId="5" applyNumberFormat="1" applyFont="1" applyBorder="1" applyAlignment="1">
      <alignment horizontal="center" vertical="center"/>
    </xf>
    <xf numFmtId="43" fontId="3" fillId="0" borderId="13" xfId="5" quotePrefix="1" applyFont="1" applyBorder="1" applyAlignment="1">
      <alignment horizontal="center" vertical="center"/>
    </xf>
    <xf numFmtId="171" fontId="3" fillId="0" borderId="13" xfId="5" quotePrefix="1" applyNumberFormat="1" applyFont="1" applyBorder="1" applyAlignment="1">
      <alignment horizontal="center" vertical="center"/>
    </xf>
    <xf numFmtId="171" fontId="3" fillId="0" borderId="16" xfId="5" quotePrefix="1" applyNumberFormat="1" applyFont="1" applyBorder="1" applyAlignment="1">
      <alignment horizontal="center" vertical="center"/>
    </xf>
    <xf numFmtId="0" fontId="12" fillId="0" borderId="0" xfId="0" applyFont="1" applyAlignment="1">
      <alignment horizontal="center" vertical="center"/>
    </xf>
    <xf numFmtId="172" fontId="6" fillId="0" borderId="13" xfId="2" quotePrefix="1" applyNumberFormat="1" applyFont="1" applyBorder="1" applyAlignment="1">
      <alignment horizontal="center" vertical="center"/>
    </xf>
    <xf numFmtId="172" fontId="6" fillId="0" borderId="13" xfId="2" applyNumberFormat="1" applyFont="1" applyBorder="1" applyAlignment="1">
      <alignment horizontal="center" vertical="center"/>
    </xf>
    <xf numFmtId="17" fontId="6" fillId="0" borderId="13" xfId="2" applyNumberFormat="1" applyFont="1" applyBorder="1" applyAlignment="1">
      <alignment horizontal="center" vertical="center"/>
    </xf>
    <xf numFmtId="17" fontId="6" fillId="0" borderId="13" xfId="2" applyNumberFormat="1" applyFont="1" applyBorder="1" applyAlignment="1">
      <alignment horizontal="center" vertical="center" wrapText="1"/>
    </xf>
    <xf numFmtId="165" fontId="5" fillId="0" borderId="13" xfId="3" applyFont="1" applyBorder="1" applyAlignment="1">
      <alignment horizontal="center" vertical="center"/>
    </xf>
    <xf numFmtId="0" fontId="5" fillId="0" borderId="13" xfId="2" applyFont="1" applyBorder="1" applyAlignment="1">
      <alignment horizontal="center" vertical="center"/>
    </xf>
    <xf numFmtId="179" fontId="5" fillId="0" borderId="16" xfId="2" applyNumberFormat="1" applyFont="1" applyBorder="1" applyAlignment="1">
      <alignment horizontal="center" vertical="center"/>
    </xf>
    <xf numFmtId="179" fontId="3" fillId="0" borderId="16" xfId="3" quotePrefix="1" applyNumberFormat="1" applyFont="1" applyBorder="1" applyAlignment="1">
      <alignment horizontal="center" vertical="center"/>
    </xf>
    <xf numFmtId="180" fontId="2" fillId="0" borderId="0" xfId="2" applyNumberFormat="1" applyFont="1"/>
    <xf numFmtId="178" fontId="3" fillId="0" borderId="0" xfId="3" applyNumberFormat="1" applyFont="1"/>
    <xf numFmtId="178" fontId="3" fillId="0" borderId="0" xfId="3" applyNumberFormat="1" applyFont="1" applyAlignment="1">
      <alignment horizontal="right"/>
    </xf>
    <xf numFmtId="178" fontId="3" fillId="0" borderId="0" xfId="2" applyNumberFormat="1" applyFont="1" applyAlignment="1">
      <alignment horizontal="right"/>
    </xf>
    <xf numFmtId="178" fontId="2" fillId="0" borderId="0" xfId="2" applyNumberFormat="1" applyFont="1"/>
    <xf numFmtId="180" fontId="2" fillId="0" borderId="0" xfId="3" applyNumberFormat="1" applyFont="1"/>
    <xf numFmtId="180" fontId="6" fillId="0" borderId="0" xfId="3" applyNumberFormat="1" applyFont="1" applyAlignment="1">
      <alignment horizontal="right"/>
    </xf>
    <xf numFmtId="180" fontId="2" fillId="0" borderId="0" xfId="3" applyNumberFormat="1" applyFont="1" applyAlignment="1">
      <alignment horizontal="right"/>
    </xf>
    <xf numFmtId="180" fontId="2" fillId="0" borderId="17" xfId="3" applyNumberFormat="1" applyFont="1" applyBorder="1" applyAlignment="1">
      <alignment horizontal="right"/>
    </xf>
    <xf numFmtId="180" fontId="6" fillId="0" borderId="0" xfId="2" applyNumberFormat="1" applyFont="1"/>
    <xf numFmtId="180" fontId="2" fillId="0" borderId="17" xfId="3" applyNumberFormat="1" applyFont="1" applyBorder="1"/>
    <xf numFmtId="180" fontId="6" fillId="0" borderId="0" xfId="3" applyNumberFormat="1" applyFont="1"/>
    <xf numFmtId="180" fontId="12" fillId="0" borderId="0" xfId="1" applyNumberFormat="1" applyFont="1"/>
    <xf numFmtId="180" fontId="12" fillId="0" borderId="0" xfId="0" applyNumberFormat="1" applyFont="1"/>
    <xf numFmtId="172" fontId="5" fillId="0" borderId="23" xfId="2" applyNumberFormat="1" applyFont="1" applyBorder="1"/>
    <xf numFmtId="172" fontId="3" fillId="0" borderId="23" xfId="2" applyNumberFormat="1" applyFont="1" applyBorder="1"/>
    <xf numFmtId="172" fontId="3" fillId="0" borderId="0" xfId="2" applyNumberFormat="1" applyFont="1" applyAlignment="1">
      <alignment horizontal="right"/>
    </xf>
    <xf numFmtId="1" fontId="2" fillId="0" borderId="0" xfId="2" applyNumberFormat="1" applyFont="1" applyAlignment="1">
      <alignment horizontal="center" wrapText="1"/>
    </xf>
    <xf numFmtId="172" fontId="2" fillId="0" borderId="0" xfId="2" applyNumberFormat="1" applyFont="1" applyAlignment="1">
      <alignment horizontal="center"/>
    </xf>
    <xf numFmtId="1" fontId="2" fillId="0" borderId="0" xfId="2" applyNumberFormat="1" applyFont="1" applyAlignment="1">
      <alignment horizontal="centerContinuous"/>
    </xf>
    <xf numFmtId="0" fontId="2" fillId="0" borderId="0" xfId="2" applyFont="1" applyAlignment="1">
      <alignment horizontal="centerContinuous" wrapText="1"/>
    </xf>
    <xf numFmtId="172" fontId="2" fillId="0" borderId="0" xfId="2" applyNumberFormat="1" applyFont="1" applyAlignment="1">
      <alignment horizontal="centerContinuous"/>
    </xf>
    <xf numFmtId="0" fontId="10" fillId="0" borderId="0" xfId="2" applyFont="1" applyAlignment="1">
      <alignment horizontal="centerContinuous" wrapText="1"/>
    </xf>
    <xf numFmtId="1" fontId="10" fillId="0" borderId="0" xfId="2" applyNumberFormat="1" applyFont="1" applyAlignment="1">
      <alignment horizontal="centerContinuous"/>
    </xf>
    <xf numFmtId="164" fontId="10" fillId="0" borderId="0" xfId="2" applyNumberFormat="1" applyFont="1" applyAlignment="1">
      <alignment horizontal="centerContinuous"/>
    </xf>
    <xf numFmtId="174" fontId="2" fillId="0" borderId="0" xfId="3" applyNumberFormat="1" applyFont="1" applyAlignment="1">
      <alignment horizontal="centerContinuous"/>
    </xf>
    <xf numFmtId="174" fontId="10" fillId="0" borderId="0" xfId="2" applyNumberFormat="1" applyFont="1" applyAlignment="1">
      <alignment horizontal="centerContinuous"/>
    </xf>
    <xf numFmtId="165" fontId="3" fillId="0" borderId="0" xfId="3" applyFont="1" applyAlignment="1">
      <alignment horizontal="centerContinuous"/>
    </xf>
    <xf numFmtId="179" fontId="3" fillId="0" borderId="0" xfId="2" applyNumberFormat="1" applyFont="1" applyAlignment="1">
      <alignment horizontal="centerContinuous"/>
    </xf>
    <xf numFmtId="165" fontId="3" fillId="0" borderId="0" xfId="4" applyFont="1" applyAlignment="1">
      <alignment horizontal="centerContinuous"/>
    </xf>
    <xf numFmtId="0" fontId="3" fillId="0" borderId="0" xfId="2" applyFont="1" applyAlignment="1">
      <alignment horizontal="center"/>
    </xf>
    <xf numFmtId="0" fontId="5"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8" xfId="2" applyFont="1" applyBorder="1" applyAlignment="1">
      <alignment horizontal="center" vertical="center" wrapText="1"/>
    </xf>
    <xf numFmtId="0" fontId="5" fillId="0" borderId="2" xfId="2" quotePrefix="1" applyFont="1" applyBorder="1" applyAlignment="1">
      <alignment horizontal="center" vertical="center" wrapText="1"/>
    </xf>
    <xf numFmtId="0" fontId="2" fillId="0" borderId="5" xfId="2" applyFont="1" applyBorder="1" applyAlignment="1">
      <alignment horizontal="center" vertical="center" wrapText="1"/>
    </xf>
    <xf numFmtId="0" fontId="2" fillId="0" borderId="7"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2" fillId="0" borderId="6" xfId="2" applyFont="1" applyBorder="1" applyAlignment="1">
      <alignment horizontal="center" vertical="center" wrapText="1"/>
    </xf>
    <xf numFmtId="1" fontId="6" fillId="0" borderId="12" xfId="2" quotePrefix="1" applyNumberFormat="1" applyFont="1" applyBorder="1" applyAlignment="1">
      <alignment horizontal="center" vertical="center" wrapText="1"/>
    </xf>
    <xf numFmtId="0" fontId="2" fillId="0" borderId="13" xfId="2" applyFont="1" applyBorder="1" applyAlignment="1">
      <alignment horizontal="center" vertical="center" wrapText="1"/>
    </xf>
    <xf numFmtId="0" fontId="2" fillId="0" borderId="12" xfId="2" applyFont="1" applyBorder="1" applyAlignment="1">
      <alignment horizontal="center" vertical="center" wrapText="1"/>
    </xf>
    <xf numFmtId="0" fontId="6" fillId="0" borderId="13" xfId="2" applyFont="1" applyBorder="1" applyAlignment="1">
      <alignment horizontal="center" vertical="center"/>
    </xf>
    <xf numFmtId="0" fontId="6" fillId="0" borderId="13" xfId="3" applyNumberFormat="1" applyFont="1" applyBorder="1" applyAlignment="1">
      <alignment horizontal="center" vertical="center"/>
    </xf>
    <xf numFmtId="171" fontId="6" fillId="0" borderId="14" xfId="3" applyNumberFormat="1" applyFont="1" applyBorder="1" applyAlignment="1">
      <alignment horizontal="center" vertical="center" wrapText="1"/>
    </xf>
    <xf numFmtId="171" fontId="6" fillId="0" borderId="15" xfId="3" applyNumberFormat="1" applyFont="1" applyBorder="1" applyAlignment="1">
      <alignment horizontal="center" vertical="center" wrapText="1"/>
    </xf>
    <xf numFmtId="1" fontId="2" fillId="0" borderId="0" xfId="2" applyNumberFormat="1" applyFont="1" applyAlignment="1">
      <alignment horizontal="center"/>
    </xf>
    <xf numFmtId="49" fontId="2" fillId="0" borderId="0" xfId="2" applyNumberFormat="1" applyFont="1" applyAlignment="1">
      <alignment horizontal="center"/>
    </xf>
    <xf numFmtId="1" fontId="6" fillId="0" borderId="13" xfId="2" quotePrefix="1" applyNumberFormat="1" applyFont="1" applyBorder="1" applyAlignment="1">
      <alignment horizontal="center" vertical="center" wrapText="1"/>
    </xf>
    <xf numFmtId="171" fontId="6" fillId="0" borderId="14" xfId="2" quotePrefix="1" applyNumberFormat="1" applyFont="1" applyBorder="1" applyAlignment="1">
      <alignment horizontal="center" vertical="center" wrapText="1"/>
    </xf>
    <xf numFmtId="171" fontId="6" fillId="0" borderId="15"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center"/>
    </xf>
    <xf numFmtId="0" fontId="6" fillId="0" borderId="12"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6" fillId="0" borderId="12" xfId="2" applyFont="1" applyBorder="1" applyAlignment="1">
      <alignment horizontal="center" vertical="center" wrapText="1"/>
    </xf>
    <xf numFmtId="49" fontId="6" fillId="0" borderId="13" xfId="2" applyNumberFormat="1" applyFont="1" applyBorder="1" applyAlignment="1">
      <alignment horizontal="center" vertical="center"/>
    </xf>
    <xf numFmtId="0" fontId="6" fillId="0" borderId="13" xfId="2" quotePrefix="1" applyFont="1" applyBorder="1" applyAlignment="1">
      <alignment horizontal="center" vertical="center"/>
    </xf>
    <xf numFmtId="0" fontId="6" fillId="0" borderId="16" xfId="2" quotePrefix="1" applyFont="1" applyBorder="1" applyAlignment="1">
      <alignment horizontal="center" vertical="center"/>
    </xf>
    <xf numFmtId="1" fontId="2" fillId="0" borderId="0" xfId="2" quotePrefix="1" applyNumberFormat="1" applyFont="1" applyAlignment="1">
      <alignment horizontal="center" vertical="center"/>
    </xf>
    <xf numFmtId="1" fontId="2" fillId="0" borderId="0" xfId="2" applyNumberFormat="1" applyFont="1" applyAlignment="1">
      <alignment horizontal="center" vertical="center"/>
    </xf>
    <xf numFmtId="177" fontId="2" fillId="0" borderId="0" xfId="2" applyNumberFormat="1" applyFont="1" applyAlignment="1">
      <alignment horizontal="center"/>
    </xf>
    <xf numFmtId="0" fontId="2" fillId="0" borderId="0" xfId="2" quotePrefix="1" applyFont="1" applyAlignment="1">
      <alignment horizontal="center"/>
    </xf>
    <xf numFmtId="1" fontId="2" fillId="0" borderId="0" xfId="2" quotePrefix="1" applyNumberFormat="1" applyFont="1" applyAlignment="1">
      <alignment horizontal="center"/>
    </xf>
    <xf numFmtId="1" fontId="2" fillId="0" borderId="0" xfId="2" quotePrefix="1" applyNumberFormat="1" applyFont="1" applyAlignment="1">
      <alignment horizontal="left" wrapText="1"/>
    </xf>
    <xf numFmtId="1" fontId="6" fillId="0" borderId="12" xfId="2" applyNumberFormat="1" applyFont="1" applyBorder="1" applyAlignment="1">
      <alignment horizontal="center" vertical="center" wrapText="1"/>
    </xf>
    <xf numFmtId="43" fontId="6" fillId="0" borderId="13" xfId="5" applyFont="1" applyBorder="1" applyAlignment="1">
      <alignment horizontal="center" vertical="center" wrapText="1"/>
    </xf>
    <xf numFmtId="43" fontId="6" fillId="0" borderId="16" xfId="5" applyFont="1" applyBorder="1" applyAlignment="1">
      <alignment horizontal="center" vertical="center" wrapText="1"/>
    </xf>
    <xf numFmtId="1" fontId="6" fillId="0" borderId="13" xfId="2" applyNumberFormat="1" applyFont="1" applyBorder="1" applyAlignment="1">
      <alignment horizontal="center" vertical="center" wrapText="1"/>
    </xf>
    <xf numFmtId="0" fontId="6" fillId="0" borderId="13" xfId="2" applyFont="1" applyBorder="1" applyAlignment="1">
      <alignment horizontal="center" vertical="center" wrapText="1"/>
    </xf>
    <xf numFmtId="0" fontId="5" fillId="0" borderId="12" xfId="2" applyFont="1" applyBorder="1" applyAlignment="1">
      <alignment horizontal="center" vertical="center" wrapText="1"/>
    </xf>
    <xf numFmtId="0" fontId="15" fillId="0" borderId="13" xfId="0" applyFont="1" applyBorder="1" applyAlignment="1">
      <alignment horizontal="center"/>
    </xf>
    <xf numFmtId="0" fontId="15" fillId="0" borderId="21" xfId="0" applyFont="1" applyBorder="1" applyAlignment="1">
      <alignment horizontal="center"/>
    </xf>
  </cellXfs>
  <cellStyles count="6">
    <cellStyle name="Comma" xfId="1" builtinId="3"/>
    <cellStyle name="Comma 3" xfId="3"/>
    <cellStyle name="Comma 4" xfId="4"/>
    <cellStyle name="Comma 4 2" xfId="5"/>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zoomScaleNormal="100" workbookViewId="0">
      <selection activeCell="L12" sqref="L12"/>
    </sheetView>
  </sheetViews>
  <sheetFormatPr defaultColWidth="12.7109375" defaultRowHeight="12.75" x14ac:dyDescent="0.2"/>
  <cols>
    <col min="1" max="16384" width="12.7109375" style="22"/>
  </cols>
  <sheetData>
    <row r="1" spans="1:9" x14ac:dyDescent="0.2">
      <c r="A1" s="58" t="s">
        <v>0</v>
      </c>
      <c r="B1" s="58"/>
      <c r="C1" s="58"/>
      <c r="D1" s="58"/>
      <c r="E1" s="58"/>
      <c r="F1" s="58"/>
      <c r="G1" s="58"/>
      <c r="H1" s="58"/>
      <c r="I1" s="58"/>
    </row>
    <row r="2" spans="1:9" x14ac:dyDescent="0.2">
      <c r="A2" s="58" t="s">
        <v>1</v>
      </c>
      <c r="B2" s="58"/>
      <c r="C2" s="58"/>
      <c r="D2" s="58"/>
      <c r="E2" s="58"/>
      <c r="F2" s="58"/>
      <c r="G2" s="58"/>
      <c r="H2" s="58"/>
      <c r="I2" s="58"/>
    </row>
    <row r="3" spans="1:9" x14ac:dyDescent="0.2">
      <c r="A3" s="58" t="s">
        <v>2</v>
      </c>
      <c r="B3" s="58"/>
      <c r="C3" s="58"/>
      <c r="D3" s="58"/>
      <c r="E3" s="58"/>
      <c r="F3" s="58"/>
      <c r="G3" s="58"/>
      <c r="H3" s="58"/>
      <c r="I3" s="58"/>
    </row>
    <row r="4" spans="1:9" x14ac:dyDescent="0.2">
      <c r="A4" s="58" t="s">
        <v>3</v>
      </c>
      <c r="B4" s="58"/>
      <c r="C4" s="58"/>
      <c r="D4" s="58"/>
      <c r="E4" s="58"/>
      <c r="F4" s="58"/>
      <c r="G4" s="58"/>
      <c r="H4" s="58"/>
      <c r="I4" s="58"/>
    </row>
    <row r="6" spans="1:9" ht="15" customHeight="1" x14ac:dyDescent="0.2">
      <c r="A6" s="296" t="s">
        <v>350</v>
      </c>
      <c r="B6" s="296"/>
      <c r="C6" s="296"/>
      <c r="D6" s="296"/>
      <c r="E6" s="296"/>
      <c r="F6" s="296"/>
      <c r="G6" s="296"/>
      <c r="H6" s="296"/>
      <c r="I6" s="296"/>
    </row>
    <row r="7" spans="1:9" x14ac:dyDescent="0.2">
      <c r="A7" s="296" t="s">
        <v>327</v>
      </c>
      <c r="B7" s="296"/>
      <c r="C7" s="296"/>
      <c r="D7" s="296"/>
      <c r="E7" s="296"/>
      <c r="F7" s="296"/>
      <c r="G7" s="296"/>
      <c r="H7" s="296"/>
      <c r="I7" s="296"/>
    </row>
    <row r="8" spans="1:9" x14ac:dyDescent="0.2">
      <c r="A8" s="25"/>
      <c r="B8" s="24"/>
      <c r="C8" s="24"/>
      <c r="D8" s="24"/>
      <c r="E8" s="24"/>
      <c r="F8" s="24"/>
      <c r="G8" s="24"/>
      <c r="H8" s="24"/>
    </row>
    <row r="9" spans="1:9" s="21" customFormat="1" x14ac:dyDescent="0.2">
      <c r="A9" s="297" t="s">
        <v>4</v>
      </c>
      <c r="B9" s="300" t="s">
        <v>5</v>
      </c>
      <c r="C9" s="3"/>
      <c r="D9" s="3"/>
      <c r="E9" s="303" t="s">
        <v>6</v>
      </c>
      <c r="F9" s="4" t="s">
        <v>7</v>
      </c>
      <c r="G9" s="4"/>
      <c r="H9" s="4"/>
      <c r="I9" s="304" t="s">
        <v>6</v>
      </c>
    </row>
    <row r="10" spans="1:9" s="21" customFormat="1" x14ac:dyDescent="0.2">
      <c r="A10" s="298"/>
      <c r="B10" s="301"/>
      <c r="C10" s="5" t="s">
        <v>8</v>
      </c>
      <c r="D10" s="5" t="s">
        <v>9</v>
      </c>
      <c r="E10" s="301"/>
      <c r="F10" s="3" t="s">
        <v>10</v>
      </c>
      <c r="G10" s="303" t="s">
        <v>8</v>
      </c>
      <c r="H10" s="303" t="s">
        <v>9</v>
      </c>
      <c r="I10" s="305"/>
    </row>
    <row r="11" spans="1:9" s="21" customFormat="1" x14ac:dyDescent="0.2">
      <c r="A11" s="298"/>
      <c r="B11" s="302"/>
      <c r="C11" s="6"/>
      <c r="D11" s="6"/>
      <c r="E11" s="302"/>
      <c r="F11" s="6" t="s">
        <v>11</v>
      </c>
      <c r="G11" s="302"/>
      <c r="H11" s="302"/>
      <c r="I11" s="305"/>
    </row>
    <row r="12" spans="1:9" x14ac:dyDescent="0.2">
      <c r="A12" s="299"/>
      <c r="B12" s="7" t="s">
        <v>12</v>
      </c>
      <c r="C12" s="7" t="s">
        <v>13</v>
      </c>
      <c r="D12" s="7" t="s">
        <v>14</v>
      </c>
      <c r="E12" s="7" t="s">
        <v>15</v>
      </c>
      <c r="F12" s="7" t="s">
        <v>16</v>
      </c>
      <c r="G12" s="7" t="s">
        <v>17</v>
      </c>
      <c r="H12" s="7" t="s">
        <v>18</v>
      </c>
      <c r="I12" s="8" t="s">
        <v>19</v>
      </c>
    </row>
    <row r="13" spans="1:9" x14ac:dyDescent="0.2">
      <c r="A13" s="9" t="s">
        <v>20</v>
      </c>
      <c r="B13" s="10"/>
      <c r="C13" s="10"/>
      <c r="D13" s="10"/>
      <c r="E13" s="11"/>
      <c r="F13" s="10"/>
      <c r="G13" s="10"/>
      <c r="H13" s="10"/>
      <c r="I13" s="11"/>
    </row>
    <row r="14" spans="1:9" ht="14.25" x14ac:dyDescent="0.2">
      <c r="A14" s="1" t="s">
        <v>320</v>
      </c>
      <c r="B14" s="12">
        <v>14538912011</v>
      </c>
      <c r="C14" s="13">
        <v>8882700355</v>
      </c>
      <c r="D14" s="13">
        <v>5656211656</v>
      </c>
      <c r="E14" s="40">
        <v>-3226488699</v>
      </c>
      <c r="F14" s="12">
        <v>14538912011</v>
      </c>
      <c r="G14" s="12">
        <v>8882700355</v>
      </c>
      <c r="H14" s="12">
        <v>5656211656</v>
      </c>
      <c r="I14" s="40">
        <v>-3226488699</v>
      </c>
    </row>
    <row r="15" spans="1:9" ht="14.25" x14ac:dyDescent="0.2">
      <c r="A15" s="1" t="s">
        <v>321</v>
      </c>
      <c r="B15" s="12">
        <v>14858405956</v>
      </c>
      <c r="C15" s="13">
        <v>9565309109</v>
      </c>
      <c r="D15" s="13">
        <v>5293096847</v>
      </c>
      <c r="E15" s="40">
        <v>-4272212262</v>
      </c>
      <c r="F15" s="12">
        <v>14858405956</v>
      </c>
      <c r="G15" s="12">
        <v>9565309109</v>
      </c>
      <c r="H15" s="12">
        <v>5293096847</v>
      </c>
      <c r="I15" s="40">
        <v>-4272212262</v>
      </c>
    </row>
    <row r="16" spans="1:9" ht="14.25" x14ac:dyDescent="0.2">
      <c r="A16" s="1" t="s">
        <v>322</v>
      </c>
      <c r="B16" s="12">
        <v>15081789621</v>
      </c>
      <c r="C16" s="13">
        <v>9293015126</v>
      </c>
      <c r="D16" s="13">
        <v>5788774495</v>
      </c>
      <c r="E16" s="40">
        <v>-3504240631</v>
      </c>
      <c r="F16" s="12">
        <v>15081789621</v>
      </c>
      <c r="G16" s="12">
        <v>9293015126</v>
      </c>
      <c r="H16" s="12">
        <v>5788774495</v>
      </c>
      <c r="I16" s="40">
        <v>-3504240631</v>
      </c>
    </row>
    <row r="17" spans="1:12" x14ac:dyDescent="0.2">
      <c r="A17" s="14" t="s">
        <v>21</v>
      </c>
      <c r="B17" s="13"/>
      <c r="C17" s="13"/>
      <c r="D17" s="13"/>
      <c r="E17" s="282"/>
      <c r="F17" s="13"/>
      <c r="G17" s="13"/>
      <c r="H17" s="13"/>
      <c r="I17" s="282"/>
      <c r="K17" s="2"/>
    </row>
    <row r="18" spans="1:12" ht="14.25" x14ac:dyDescent="0.2">
      <c r="A18" s="1" t="s">
        <v>320</v>
      </c>
      <c r="B18" s="12">
        <v>12987957604</v>
      </c>
      <c r="C18" s="12">
        <v>7762251563</v>
      </c>
      <c r="D18" s="12">
        <v>5225706041</v>
      </c>
      <c r="E18" s="40">
        <v>-2536545522</v>
      </c>
      <c r="F18" s="12">
        <v>27526869615</v>
      </c>
      <c r="G18" s="12">
        <v>16644951918</v>
      </c>
      <c r="H18" s="12">
        <v>10881917697</v>
      </c>
      <c r="I18" s="40">
        <v>-5763034221</v>
      </c>
    </row>
    <row r="19" spans="1:12" ht="14.25" x14ac:dyDescent="0.2">
      <c r="A19" s="1" t="s">
        <v>321</v>
      </c>
      <c r="B19" s="12">
        <v>13236574270</v>
      </c>
      <c r="C19" s="12">
        <v>7984949602</v>
      </c>
      <c r="D19" s="12">
        <v>5251624668</v>
      </c>
      <c r="E19" s="40">
        <v>-2733324934</v>
      </c>
      <c r="F19" s="12">
        <v>28094980226</v>
      </c>
      <c r="G19" s="12">
        <v>17550258711</v>
      </c>
      <c r="H19" s="12">
        <v>10544721515</v>
      </c>
      <c r="I19" s="40">
        <v>-7005537196</v>
      </c>
    </row>
    <row r="20" spans="1:12" ht="14.25" x14ac:dyDescent="0.2">
      <c r="A20" s="1" t="s">
        <v>322</v>
      </c>
      <c r="B20" s="12">
        <v>12457551740</v>
      </c>
      <c r="C20" s="12">
        <v>7056867712</v>
      </c>
      <c r="D20" s="12">
        <v>5400684028</v>
      </c>
      <c r="E20" s="40">
        <v>-1656183684</v>
      </c>
      <c r="F20" s="12">
        <v>27539341361</v>
      </c>
      <c r="G20" s="12">
        <v>16349882838</v>
      </c>
      <c r="H20" s="12">
        <v>11189458523</v>
      </c>
      <c r="I20" s="40">
        <v>-5160424315</v>
      </c>
      <c r="K20" s="2"/>
      <c r="L20" s="2"/>
    </row>
    <row r="21" spans="1:12" x14ac:dyDescent="0.2">
      <c r="A21" s="14" t="s">
        <v>22</v>
      </c>
      <c r="B21" s="13"/>
      <c r="C21" s="13"/>
      <c r="D21" s="13"/>
      <c r="E21" s="282"/>
      <c r="F21" s="13"/>
      <c r="G21" s="13"/>
      <c r="H21" s="13"/>
      <c r="I21" s="282"/>
    </row>
    <row r="22" spans="1:12" ht="14.25" x14ac:dyDescent="0.2">
      <c r="A22" s="1" t="s">
        <v>320</v>
      </c>
      <c r="B22" s="12">
        <v>14388749739</v>
      </c>
      <c r="C22" s="12">
        <v>8364276030</v>
      </c>
      <c r="D22" s="12">
        <v>6024473709</v>
      </c>
      <c r="E22" s="40">
        <v>-2339802321</v>
      </c>
      <c r="F22" s="12">
        <v>41915619354</v>
      </c>
      <c r="G22" s="12">
        <v>25009227948</v>
      </c>
      <c r="H22" s="12">
        <v>16906391406</v>
      </c>
      <c r="I22" s="40">
        <v>-8102836542</v>
      </c>
    </row>
    <row r="23" spans="1:12" ht="14.25" x14ac:dyDescent="0.2">
      <c r="A23" s="1" t="s">
        <v>321</v>
      </c>
      <c r="B23" s="12">
        <v>15396594912</v>
      </c>
      <c r="C23" s="12">
        <v>9365797349</v>
      </c>
      <c r="D23" s="12">
        <v>6030797563</v>
      </c>
      <c r="E23" s="40">
        <v>-3334999786</v>
      </c>
      <c r="F23" s="12">
        <v>43491575138</v>
      </c>
      <c r="G23" s="12">
        <v>26916056060</v>
      </c>
      <c r="H23" s="12">
        <v>16575519078</v>
      </c>
      <c r="I23" s="40">
        <v>-10340536982</v>
      </c>
    </row>
    <row r="24" spans="1:12" ht="14.25" x14ac:dyDescent="0.2">
      <c r="A24" s="1" t="s">
        <v>322</v>
      </c>
      <c r="B24" s="12">
        <v>11453856166</v>
      </c>
      <c r="C24" s="12">
        <v>6911074043</v>
      </c>
      <c r="D24" s="12">
        <v>4542782123</v>
      </c>
      <c r="E24" s="40">
        <v>-2368291920</v>
      </c>
      <c r="F24" s="12">
        <v>38993197527</v>
      </c>
      <c r="G24" s="12">
        <v>23260956881</v>
      </c>
      <c r="H24" s="12">
        <v>15732240646</v>
      </c>
      <c r="I24" s="40">
        <v>-7528716235</v>
      </c>
      <c r="K24" s="2"/>
      <c r="L24" s="2"/>
    </row>
    <row r="25" spans="1:12" x14ac:dyDescent="0.2">
      <c r="A25" s="14" t="s">
        <v>23</v>
      </c>
      <c r="B25" s="13"/>
      <c r="C25" s="13"/>
      <c r="D25" s="13"/>
      <c r="E25" s="282"/>
      <c r="F25" s="13"/>
      <c r="G25" s="13"/>
      <c r="H25" s="13"/>
      <c r="I25" s="282"/>
    </row>
    <row r="26" spans="1:12" ht="14.25" x14ac:dyDescent="0.2">
      <c r="A26" s="1" t="s">
        <v>320</v>
      </c>
      <c r="B26" s="12">
        <v>14662787323</v>
      </c>
      <c r="C26" s="12">
        <v>9180813706</v>
      </c>
      <c r="D26" s="12">
        <v>5481973617</v>
      </c>
      <c r="E26" s="40">
        <v>-3698840089</v>
      </c>
      <c r="F26" s="12">
        <v>56578406677</v>
      </c>
      <c r="G26" s="12">
        <v>34190041654</v>
      </c>
      <c r="H26" s="12">
        <v>22388365023</v>
      </c>
      <c r="I26" s="40">
        <v>-11801676631</v>
      </c>
    </row>
    <row r="27" spans="1:12" ht="14.25" x14ac:dyDescent="0.2">
      <c r="A27" s="1" t="s">
        <v>321</v>
      </c>
      <c r="B27" s="12">
        <v>15103414524</v>
      </c>
      <c r="C27" s="12">
        <v>9451188707</v>
      </c>
      <c r="D27" s="12">
        <v>5652225817</v>
      </c>
      <c r="E27" s="40">
        <v>-3798962890</v>
      </c>
      <c r="F27" s="12">
        <v>58594989662</v>
      </c>
      <c r="G27" s="12">
        <v>36367244767</v>
      </c>
      <c r="H27" s="12">
        <v>22227744895</v>
      </c>
      <c r="I27" s="40">
        <v>-14139499872</v>
      </c>
    </row>
    <row r="28" spans="1:12" ht="14.25" x14ac:dyDescent="0.2">
      <c r="A28" s="1" t="s">
        <v>322</v>
      </c>
      <c r="B28" s="12">
        <v>6116726920</v>
      </c>
      <c r="C28" s="12">
        <v>3282714901</v>
      </c>
      <c r="D28" s="12">
        <v>2834012019</v>
      </c>
      <c r="E28" s="40">
        <v>-448702882</v>
      </c>
      <c r="F28" s="12">
        <v>45109924447</v>
      </c>
      <c r="G28" s="12">
        <v>26543671782</v>
      </c>
      <c r="H28" s="12">
        <v>18566252665</v>
      </c>
      <c r="I28" s="40">
        <v>-7977419117</v>
      </c>
    </row>
    <row r="29" spans="1:12" x14ac:dyDescent="0.2">
      <c r="A29" s="14" t="s">
        <v>24</v>
      </c>
      <c r="B29" s="13"/>
      <c r="C29" s="13"/>
      <c r="D29" s="13"/>
      <c r="E29" s="282"/>
      <c r="F29" s="13"/>
      <c r="G29" s="13"/>
      <c r="H29" s="13"/>
      <c r="I29" s="282"/>
    </row>
    <row r="30" spans="1:12" ht="14.25" x14ac:dyDescent="0.2">
      <c r="A30" s="1" t="s">
        <v>320</v>
      </c>
      <c r="B30" s="12">
        <v>16064276598</v>
      </c>
      <c r="C30" s="12">
        <v>9972386552</v>
      </c>
      <c r="D30" s="12">
        <v>6091890046</v>
      </c>
      <c r="E30" s="40">
        <v>-3880496506</v>
      </c>
      <c r="F30" s="12">
        <v>72642683275</v>
      </c>
      <c r="G30" s="12">
        <v>44162428206</v>
      </c>
      <c r="H30" s="12">
        <v>28480255069</v>
      </c>
      <c r="I30" s="40">
        <v>-15682173137</v>
      </c>
    </row>
    <row r="31" spans="1:12" ht="14.25" x14ac:dyDescent="0.2">
      <c r="A31" s="1" t="s">
        <v>321</v>
      </c>
      <c r="B31" s="12">
        <v>16048595200</v>
      </c>
      <c r="C31" s="12">
        <v>9848902856</v>
      </c>
      <c r="D31" s="12">
        <v>6199692344</v>
      </c>
      <c r="E31" s="40">
        <v>-3649210512</v>
      </c>
      <c r="F31" s="12">
        <v>74643584862</v>
      </c>
      <c r="G31" s="12">
        <v>46216147623</v>
      </c>
      <c r="H31" s="12">
        <v>28427437239</v>
      </c>
      <c r="I31" s="40">
        <v>-17788710384</v>
      </c>
    </row>
    <row r="32" spans="1:12" ht="14.25" x14ac:dyDescent="0.2">
      <c r="A32" s="1" t="s">
        <v>322</v>
      </c>
      <c r="B32" s="12">
        <v>10388770815</v>
      </c>
      <c r="C32" s="12">
        <v>5854953060</v>
      </c>
      <c r="D32" s="12">
        <v>4533817755</v>
      </c>
      <c r="E32" s="40">
        <v>-1321135305</v>
      </c>
      <c r="F32" s="12">
        <v>55498695262</v>
      </c>
      <c r="G32" s="12">
        <v>32398624842</v>
      </c>
      <c r="H32" s="12">
        <v>23100070420</v>
      </c>
      <c r="I32" s="40">
        <v>-9298554422</v>
      </c>
    </row>
    <row r="33" spans="1:9" x14ac:dyDescent="0.2">
      <c r="A33" s="14" t="s">
        <v>25</v>
      </c>
      <c r="B33" s="13"/>
      <c r="C33" s="13"/>
      <c r="D33" s="13"/>
      <c r="E33" s="282"/>
      <c r="F33" s="13"/>
      <c r="G33" s="13"/>
      <c r="H33" s="13"/>
      <c r="I33" s="282"/>
    </row>
    <row r="34" spans="1:9" ht="14.25" x14ac:dyDescent="0.2">
      <c r="A34" s="1" t="s">
        <v>320</v>
      </c>
      <c r="B34" s="12">
        <v>15385945742</v>
      </c>
      <c r="C34" s="12">
        <v>9469455324</v>
      </c>
      <c r="D34" s="15">
        <v>5916490418</v>
      </c>
      <c r="E34" s="40">
        <v>-3552964906</v>
      </c>
      <c r="F34" s="12">
        <v>88028629017</v>
      </c>
      <c r="G34" s="12">
        <v>53631883530</v>
      </c>
      <c r="H34" s="12">
        <v>34396745487</v>
      </c>
      <c r="I34" s="40">
        <v>-19235138043</v>
      </c>
    </row>
    <row r="35" spans="1:9" ht="14.25" x14ac:dyDescent="0.2">
      <c r="A35" s="1" t="s">
        <v>321</v>
      </c>
      <c r="B35" s="12">
        <v>14935505934</v>
      </c>
      <c r="C35" s="12">
        <v>8785677729</v>
      </c>
      <c r="D35" s="15">
        <v>6149828205</v>
      </c>
      <c r="E35" s="40">
        <v>-2635849524</v>
      </c>
      <c r="F35" s="12">
        <v>89579090796</v>
      </c>
      <c r="G35" s="12">
        <v>55001825352</v>
      </c>
      <c r="H35" s="12">
        <v>34577265444</v>
      </c>
      <c r="I35" s="40">
        <v>-20424559908</v>
      </c>
    </row>
    <row r="36" spans="1:9" ht="14.25" x14ac:dyDescent="0.2">
      <c r="A36" s="1" t="s">
        <v>323</v>
      </c>
      <c r="B36" s="12">
        <v>11965790528</v>
      </c>
      <c r="C36" s="12">
        <v>6634508783</v>
      </c>
      <c r="D36" s="15">
        <v>5331281745</v>
      </c>
      <c r="E36" s="40">
        <v>-1303227038</v>
      </c>
      <c r="F36" s="12">
        <v>67464485790</v>
      </c>
      <c r="G36" s="12">
        <v>39033133625</v>
      </c>
      <c r="H36" s="12">
        <v>28431352165</v>
      </c>
      <c r="I36" s="40">
        <v>-10601781460</v>
      </c>
    </row>
    <row r="37" spans="1:9" x14ac:dyDescent="0.2">
      <c r="A37" s="14" t="s">
        <v>26</v>
      </c>
      <c r="B37" s="13"/>
      <c r="C37" s="13"/>
      <c r="D37" s="13"/>
      <c r="E37" s="282"/>
      <c r="F37" s="13"/>
      <c r="G37" s="13"/>
      <c r="H37" s="13"/>
      <c r="I37" s="282"/>
    </row>
    <row r="38" spans="1:9" ht="14.25" x14ac:dyDescent="0.2">
      <c r="A38" s="1" t="s">
        <v>320</v>
      </c>
      <c r="B38" s="12">
        <v>15949238275</v>
      </c>
      <c r="C38" s="12">
        <v>9982730480</v>
      </c>
      <c r="D38" s="12">
        <v>5966507795</v>
      </c>
      <c r="E38" s="40">
        <v>-4016222685</v>
      </c>
      <c r="F38" s="12">
        <v>103977867292</v>
      </c>
      <c r="G38" s="12">
        <v>63614614010</v>
      </c>
      <c r="H38" s="12">
        <v>40363253282</v>
      </c>
      <c r="I38" s="40">
        <v>-23251360728</v>
      </c>
    </row>
    <row r="39" spans="1:9" ht="14.25" x14ac:dyDescent="0.2">
      <c r="A39" s="1" t="s">
        <v>321</v>
      </c>
      <c r="B39" s="12">
        <v>16145453349</v>
      </c>
      <c r="C39" s="12">
        <v>9893345412</v>
      </c>
      <c r="D39" s="12">
        <v>6252107937</v>
      </c>
      <c r="E39" s="40">
        <v>-3641237475</v>
      </c>
      <c r="F39" s="12">
        <v>105724544145</v>
      </c>
      <c r="G39" s="12">
        <v>64895170764</v>
      </c>
      <c r="H39" s="12">
        <v>40829373381</v>
      </c>
      <c r="I39" s="40">
        <v>-24065797383</v>
      </c>
    </row>
    <row r="40" spans="1:9" x14ac:dyDescent="0.2">
      <c r="A40" s="16" t="s">
        <v>27</v>
      </c>
      <c r="B40" s="12"/>
      <c r="C40" s="12"/>
      <c r="D40" s="12"/>
      <c r="E40" s="40"/>
      <c r="F40" s="12"/>
      <c r="G40" s="12"/>
      <c r="H40" s="12"/>
      <c r="I40" s="40"/>
    </row>
    <row r="41" spans="1:9" ht="14.25" x14ac:dyDescent="0.2">
      <c r="A41" s="1" t="s">
        <v>320</v>
      </c>
      <c r="B41" s="13">
        <v>16031021146</v>
      </c>
      <c r="C41" s="13">
        <v>9814789570</v>
      </c>
      <c r="D41" s="13">
        <v>6216231576</v>
      </c>
      <c r="E41" s="282">
        <v>-3598557994</v>
      </c>
      <c r="F41" s="13">
        <v>120008888438</v>
      </c>
      <c r="G41" s="13">
        <v>73429403580</v>
      </c>
      <c r="H41" s="13">
        <v>46579484858</v>
      </c>
      <c r="I41" s="282">
        <v>-26849918722</v>
      </c>
    </row>
    <row r="42" spans="1:9" ht="14.25" x14ac:dyDescent="0.2">
      <c r="A42" s="1" t="s">
        <v>321</v>
      </c>
      <c r="B42" s="12">
        <v>15610035791</v>
      </c>
      <c r="C42" s="12">
        <v>9307454387</v>
      </c>
      <c r="D42" s="12">
        <v>6302581404</v>
      </c>
      <c r="E42" s="40">
        <v>-3004872983</v>
      </c>
      <c r="F42" s="12">
        <v>121334579936</v>
      </c>
      <c r="G42" s="12">
        <v>74202625151</v>
      </c>
      <c r="H42" s="12">
        <v>47131954785</v>
      </c>
      <c r="I42" s="40">
        <v>-27070670366</v>
      </c>
    </row>
    <row r="43" spans="1:9" x14ac:dyDescent="0.2">
      <c r="A43" s="16" t="s">
        <v>28</v>
      </c>
      <c r="B43" s="12"/>
      <c r="C43" s="12"/>
      <c r="D43" s="12"/>
      <c r="E43" s="40"/>
      <c r="F43" s="12"/>
      <c r="G43" s="12"/>
      <c r="H43" s="12"/>
      <c r="I43" s="40"/>
    </row>
    <row r="44" spans="1:9" ht="14.25" x14ac:dyDescent="0.2">
      <c r="A44" s="1" t="s">
        <v>320</v>
      </c>
      <c r="B44" s="12">
        <v>16129201508</v>
      </c>
      <c r="C44" s="12">
        <v>10076422030</v>
      </c>
      <c r="D44" s="12">
        <v>6052779478</v>
      </c>
      <c r="E44" s="40">
        <v>-4023642552</v>
      </c>
      <c r="F44" s="12">
        <v>136138089946</v>
      </c>
      <c r="G44" s="12">
        <v>83505825610</v>
      </c>
      <c r="H44" s="17">
        <v>52632264336</v>
      </c>
      <c r="I44" s="40">
        <v>-30873561274</v>
      </c>
    </row>
    <row r="45" spans="1:9" ht="14.25" x14ac:dyDescent="0.2">
      <c r="A45" s="1" t="s">
        <v>321</v>
      </c>
      <c r="B45" s="13">
        <v>15568371009</v>
      </c>
      <c r="C45" s="13">
        <v>9488563114</v>
      </c>
      <c r="D45" s="13">
        <v>6079807895</v>
      </c>
      <c r="E45" s="282">
        <v>-3408755219</v>
      </c>
      <c r="F45" s="13">
        <v>136902950945</v>
      </c>
      <c r="G45" s="13">
        <v>83691188265</v>
      </c>
      <c r="H45" s="13">
        <v>53211762680</v>
      </c>
      <c r="I45" s="282">
        <v>-30479425585</v>
      </c>
    </row>
    <row r="46" spans="1:9" x14ac:dyDescent="0.2">
      <c r="A46" s="16" t="s">
        <v>29</v>
      </c>
      <c r="B46" s="12"/>
      <c r="C46" s="12"/>
      <c r="D46" s="12"/>
      <c r="E46" s="40"/>
      <c r="F46" s="12"/>
      <c r="G46" s="12"/>
      <c r="H46" s="12"/>
      <c r="I46" s="40"/>
    </row>
    <row r="47" spans="1:9" ht="14.25" x14ac:dyDescent="0.2">
      <c r="A47" s="1" t="s">
        <v>320</v>
      </c>
      <c r="B47" s="12">
        <v>17033135835</v>
      </c>
      <c r="C47" s="12">
        <v>10724291248</v>
      </c>
      <c r="D47" s="12">
        <v>6308844587</v>
      </c>
      <c r="E47" s="40">
        <v>-4415446661</v>
      </c>
      <c r="F47" s="12">
        <v>153171225781</v>
      </c>
      <c r="G47" s="12">
        <v>94230116858</v>
      </c>
      <c r="H47" s="12">
        <v>58941108923</v>
      </c>
      <c r="I47" s="40">
        <v>-35289007935</v>
      </c>
    </row>
    <row r="48" spans="1:9" ht="14.25" x14ac:dyDescent="0.2">
      <c r="A48" s="1" t="s">
        <v>321</v>
      </c>
      <c r="B48" s="12">
        <v>16256003379</v>
      </c>
      <c r="C48" s="12">
        <v>9914275508</v>
      </c>
      <c r="D48" s="12">
        <v>6341727871</v>
      </c>
      <c r="E48" s="40">
        <v>-3572547637</v>
      </c>
      <c r="F48" s="12">
        <v>153158954324</v>
      </c>
      <c r="G48" s="12">
        <v>93605463773</v>
      </c>
      <c r="H48" s="12">
        <v>59553490551</v>
      </c>
      <c r="I48" s="40">
        <v>-34051973222</v>
      </c>
    </row>
    <row r="49" spans="1:12" x14ac:dyDescent="0.2">
      <c r="A49" s="14" t="s">
        <v>30</v>
      </c>
      <c r="B49" s="13"/>
      <c r="C49" s="13"/>
      <c r="D49" s="13"/>
      <c r="E49" s="282"/>
      <c r="F49" s="13"/>
      <c r="G49" s="13"/>
      <c r="H49" s="13"/>
      <c r="I49" s="282"/>
    </row>
    <row r="50" spans="1:12" ht="14.25" x14ac:dyDescent="0.2">
      <c r="A50" s="1" t="s">
        <v>320</v>
      </c>
      <c r="B50" s="12">
        <v>15347107914</v>
      </c>
      <c r="C50" s="17">
        <v>9710642994</v>
      </c>
      <c r="D50" s="12">
        <v>5636464920</v>
      </c>
      <c r="E50" s="40">
        <v>-4074178074</v>
      </c>
      <c r="F50" s="12">
        <v>168518333695</v>
      </c>
      <c r="G50" s="12">
        <v>103940759852</v>
      </c>
      <c r="H50" s="12">
        <v>64577573843</v>
      </c>
      <c r="I50" s="40">
        <v>-39363186009</v>
      </c>
    </row>
    <row r="51" spans="1:12" ht="14.25" x14ac:dyDescent="0.2">
      <c r="A51" s="1" t="s">
        <v>321</v>
      </c>
      <c r="B51" s="12">
        <v>14898076312</v>
      </c>
      <c r="C51" s="17">
        <v>9275208708</v>
      </c>
      <c r="D51" s="12">
        <v>5622867604</v>
      </c>
      <c r="E51" s="40">
        <v>-3652341104</v>
      </c>
      <c r="F51" s="12">
        <v>168057030636</v>
      </c>
      <c r="G51" s="12">
        <v>102880672481</v>
      </c>
      <c r="H51" s="12">
        <v>65176358155</v>
      </c>
      <c r="I51" s="40">
        <v>-37704314326</v>
      </c>
    </row>
    <row r="52" spans="1:12" x14ac:dyDescent="0.2">
      <c r="A52" s="16" t="s">
        <v>31</v>
      </c>
      <c r="B52" s="12"/>
      <c r="C52" s="17"/>
      <c r="D52" s="12"/>
      <c r="E52" s="40"/>
      <c r="F52" s="12"/>
      <c r="G52" s="12"/>
      <c r="H52" s="12"/>
      <c r="I52" s="40"/>
    </row>
    <row r="53" spans="1:12" ht="14.25" x14ac:dyDescent="0.2">
      <c r="A53" s="1" t="s">
        <v>320</v>
      </c>
      <c r="B53" s="13">
        <v>13629940268</v>
      </c>
      <c r="C53" s="13">
        <v>8900088323</v>
      </c>
      <c r="D53" s="13">
        <v>4729851945</v>
      </c>
      <c r="E53" s="282">
        <v>-4170236378</v>
      </c>
      <c r="F53" s="13">
        <v>182148273963</v>
      </c>
      <c r="G53" s="13">
        <v>112840848175</v>
      </c>
      <c r="H53" s="13">
        <v>69307425788</v>
      </c>
      <c r="I53" s="282">
        <v>-43533422387</v>
      </c>
    </row>
    <row r="54" spans="1:12" ht="14.25" x14ac:dyDescent="0.2">
      <c r="A54" s="1" t="s">
        <v>321</v>
      </c>
      <c r="B54" s="17">
        <v>14463030421</v>
      </c>
      <c r="C54" s="17">
        <v>8712406735</v>
      </c>
      <c r="D54" s="17">
        <v>5750623686</v>
      </c>
      <c r="E54" s="83">
        <v>-2961783049</v>
      </c>
      <c r="F54" s="17">
        <v>182520061057</v>
      </c>
      <c r="G54" s="17">
        <v>111593079216</v>
      </c>
      <c r="H54" s="17">
        <v>70926981841</v>
      </c>
      <c r="I54" s="83">
        <v>-40666097375</v>
      </c>
    </row>
    <row r="55" spans="1:12" x14ac:dyDescent="0.2">
      <c r="A55" s="33"/>
      <c r="B55" s="202"/>
      <c r="C55" s="202"/>
      <c r="D55" s="202"/>
      <c r="E55" s="203"/>
      <c r="F55" s="202"/>
      <c r="G55" s="202"/>
      <c r="H55" s="202"/>
      <c r="I55" s="203"/>
      <c r="K55" s="204"/>
      <c r="L55" s="204"/>
    </row>
    <row r="56" spans="1:12" x14ac:dyDescent="0.2">
      <c r="A56" s="18"/>
      <c r="B56" s="37"/>
      <c r="C56" s="37"/>
      <c r="D56" s="37"/>
      <c r="E56" s="37"/>
      <c r="F56" s="37"/>
      <c r="G56" s="37"/>
      <c r="H56" s="37"/>
    </row>
    <row r="57" spans="1:12" x14ac:dyDescent="0.2">
      <c r="A57" s="18" t="s">
        <v>32</v>
      </c>
    </row>
    <row r="58" spans="1:12" x14ac:dyDescent="0.2">
      <c r="A58" s="19" t="s">
        <v>33</v>
      </c>
    </row>
    <row r="59" spans="1:12" x14ac:dyDescent="0.2">
      <c r="A59" s="19" t="s">
        <v>34</v>
      </c>
    </row>
    <row r="60" spans="1:12" x14ac:dyDescent="0.2">
      <c r="A60" s="178" t="s">
        <v>347</v>
      </c>
    </row>
  </sheetData>
  <mergeCells count="8">
    <mergeCell ref="A6:I6"/>
    <mergeCell ref="A7:I7"/>
    <mergeCell ref="A9:A12"/>
    <mergeCell ref="B9:B11"/>
    <mergeCell ref="E9:E11"/>
    <mergeCell ref="I9:I11"/>
    <mergeCell ref="G10:G11"/>
    <mergeCell ref="H10:H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2"/>
  <sheetViews>
    <sheetView workbookViewId="0">
      <selection activeCell="I20" sqref="I20"/>
    </sheetView>
  </sheetViews>
  <sheetFormatPr defaultColWidth="9.140625" defaultRowHeight="12.75" x14ac:dyDescent="0.2"/>
  <cols>
    <col min="1" max="1" width="3" style="22" customWidth="1"/>
    <col min="2" max="2" width="37.140625" style="22" customWidth="1"/>
    <col min="3" max="4" width="19.85546875" style="22" customWidth="1"/>
    <col min="5" max="5" width="12.7109375" style="31" customWidth="1"/>
    <col min="6" max="16384" width="9.140625" style="22"/>
  </cols>
  <sheetData>
    <row r="1" spans="1:5" x14ac:dyDescent="0.2">
      <c r="A1" s="285" t="s">
        <v>0</v>
      </c>
      <c r="B1" s="285"/>
      <c r="C1" s="285"/>
      <c r="D1" s="285"/>
      <c r="E1" s="43"/>
    </row>
    <row r="2" spans="1:5" x14ac:dyDescent="0.2">
      <c r="A2" s="285" t="s">
        <v>1</v>
      </c>
      <c r="B2" s="285"/>
      <c r="C2" s="285"/>
      <c r="D2" s="285"/>
      <c r="E2" s="43"/>
    </row>
    <row r="3" spans="1:5" x14ac:dyDescent="0.2">
      <c r="A3" s="285" t="s">
        <v>2</v>
      </c>
      <c r="B3" s="285"/>
      <c r="C3" s="285"/>
      <c r="D3" s="285"/>
      <c r="E3" s="43"/>
    </row>
    <row r="4" spans="1:5" x14ac:dyDescent="0.2">
      <c r="A4" s="285" t="s">
        <v>3</v>
      </c>
      <c r="B4" s="285"/>
      <c r="C4" s="285"/>
      <c r="D4" s="285"/>
      <c r="E4" s="43"/>
    </row>
    <row r="5" spans="1:5" ht="6" customHeight="1" x14ac:dyDescent="0.2">
      <c r="A5" s="285"/>
      <c r="B5" s="285"/>
      <c r="C5" s="285"/>
      <c r="D5" s="285"/>
      <c r="E5" s="43"/>
    </row>
    <row r="6" spans="1:5" ht="7.5" customHeight="1" x14ac:dyDescent="0.2">
      <c r="A6" s="44"/>
      <c r="C6" s="45"/>
    </row>
    <row r="7" spans="1:5" x14ac:dyDescent="0.2">
      <c r="A7" s="285" t="s">
        <v>363</v>
      </c>
      <c r="B7" s="285"/>
      <c r="C7" s="285"/>
      <c r="D7" s="285"/>
      <c r="E7" s="43"/>
    </row>
    <row r="8" spans="1:5" x14ac:dyDescent="0.2">
      <c r="A8" s="285" t="s">
        <v>111</v>
      </c>
      <c r="B8" s="285"/>
      <c r="C8" s="285"/>
      <c r="D8" s="285"/>
      <c r="E8" s="43"/>
    </row>
    <row r="9" spans="1:5" x14ac:dyDescent="0.2">
      <c r="A9" s="46" t="s">
        <v>331</v>
      </c>
      <c r="B9" s="289"/>
      <c r="C9" s="289"/>
      <c r="D9" s="289"/>
      <c r="E9" s="43"/>
    </row>
    <row r="10" spans="1:5" ht="6.75" customHeight="1" x14ac:dyDescent="0.2">
      <c r="A10" s="48"/>
      <c r="B10" s="47"/>
      <c r="C10" s="47"/>
      <c r="D10" s="47"/>
      <c r="E10" s="43"/>
    </row>
    <row r="11" spans="1:5" ht="8.25" customHeight="1" x14ac:dyDescent="0.2">
      <c r="A11" s="134"/>
      <c r="B11" s="76"/>
    </row>
    <row r="12" spans="1:5" x14ac:dyDescent="0.2">
      <c r="A12" s="334" t="s">
        <v>36</v>
      </c>
      <c r="B12" s="337"/>
      <c r="C12" s="240">
        <v>2020</v>
      </c>
      <c r="D12" s="240">
        <v>2019</v>
      </c>
      <c r="E12" s="316" t="s">
        <v>354</v>
      </c>
    </row>
    <row r="13" spans="1:5" ht="14.25" x14ac:dyDescent="0.2">
      <c r="A13" s="334"/>
      <c r="B13" s="337"/>
      <c r="C13" s="235" t="s">
        <v>325</v>
      </c>
      <c r="D13" s="235" t="s">
        <v>326</v>
      </c>
      <c r="E13" s="317"/>
    </row>
    <row r="14" spans="1:5" x14ac:dyDescent="0.2">
      <c r="A14" s="308"/>
      <c r="B14" s="307"/>
      <c r="C14" s="238" t="s">
        <v>12</v>
      </c>
      <c r="D14" s="238" t="s">
        <v>13</v>
      </c>
      <c r="E14" s="239" t="s">
        <v>14</v>
      </c>
    </row>
    <row r="15" spans="1:5" x14ac:dyDescent="0.2">
      <c r="A15" s="41"/>
      <c r="B15" s="41"/>
      <c r="C15" s="61"/>
      <c r="D15" s="61"/>
      <c r="E15" s="62"/>
    </row>
    <row r="16" spans="1:5" x14ac:dyDescent="0.2">
      <c r="A16" s="56"/>
      <c r="B16" s="56" t="s">
        <v>208</v>
      </c>
      <c r="C16" s="135">
        <v>39033133625</v>
      </c>
      <c r="D16" s="135">
        <v>55001825352</v>
      </c>
      <c r="E16" s="277">
        <v>-29.033021403932992</v>
      </c>
    </row>
    <row r="17" spans="1:5" x14ac:dyDescent="0.2">
      <c r="A17" s="67"/>
      <c r="B17" s="88"/>
      <c r="D17" s="2"/>
      <c r="E17" s="266"/>
    </row>
    <row r="18" spans="1:5" x14ac:dyDescent="0.2">
      <c r="A18" s="136">
        <v>1</v>
      </c>
      <c r="B18" s="133" t="s">
        <v>209</v>
      </c>
      <c r="C18" s="135">
        <v>11517542938</v>
      </c>
      <c r="D18" s="135">
        <v>14214403017</v>
      </c>
      <c r="E18" s="277">
        <v>-18.972728406354012</v>
      </c>
    </row>
    <row r="19" spans="1:5" x14ac:dyDescent="0.2">
      <c r="A19" s="67"/>
      <c r="B19" s="72" t="s">
        <v>38</v>
      </c>
      <c r="C19" s="2">
        <v>8342405991</v>
      </c>
      <c r="D19" s="2">
        <v>9653596322</v>
      </c>
      <c r="E19" s="271">
        <v>-13.582402736396503</v>
      </c>
    </row>
    <row r="20" spans="1:5" x14ac:dyDescent="0.2">
      <c r="A20" s="67"/>
      <c r="B20" s="137" t="s">
        <v>39</v>
      </c>
      <c r="C20" s="2">
        <v>1511890263</v>
      </c>
      <c r="D20" s="2">
        <v>1784390460</v>
      </c>
      <c r="E20" s="271">
        <v>-15.271332318151931</v>
      </c>
    </row>
    <row r="21" spans="1:5" x14ac:dyDescent="0.2">
      <c r="A21" s="67"/>
      <c r="B21" s="137" t="s">
        <v>40</v>
      </c>
      <c r="C21" s="2">
        <v>76988785</v>
      </c>
      <c r="D21" s="2">
        <v>86501790</v>
      </c>
      <c r="E21" s="271">
        <v>-10.997466063997052</v>
      </c>
    </row>
    <row r="22" spans="1:5" x14ac:dyDescent="0.2">
      <c r="A22" s="67"/>
      <c r="B22" s="137" t="s">
        <v>41</v>
      </c>
      <c r="C22" s="2">
        <v>293377779</v>
      </c>
      <c r="D22" s="2">
        <v>717300497</v>
      </c>
      <c r="E22" s="271">
        <v>-59.099738501923824</v>
      </c>
    </row>
    <row r="23" spans="1:5" x14ac:dyDescent="0.2">
      <c r="A23" s="67"/>
      <c r="B23" s="137" t="s">
        <v>42</v>
      </c>
      <c r="C23" s="2">
        <v>470497099</v>
      </c>
      <c r="D23" s="2">
        <v>846726765</v>
      </c>
      <c r="E23" s="271">
        <v>-44.433420738743266</v>
      </c>
    </row>
    <row r="24" spans="1:5" x14ac:dyDescent="0.2">
      <c r="A24" s="67"/>
      <c r="B24" s="137" t="s">
        <v>43</v>
      </c>
      <c r="C24" s="2">
        <v>500612252</v>
      </c>
      <c r="D24" s="2">
        <v>678584923</v>
      </c>
      <c r="E24" s="271">
        <v>-26.227029951268165</v>
      </c>
    </row>
    <row r="25" spans="1:5" x14ac:dyDescent="0.2">
      <c r="A25" s="67"/>
      <c r="B25" s="137" t="s">
        <v>44</v>
      </c>
      <c r="C25" s="2">
        <v>229159842</v>
      </c>
      <c r="D25" s="2">
        <v>332015170</v>
      </c>
      <c r="E25" s="271">
        <v>-30.97910496077634</v>
      </c>
    </row>
    <row r="26" spans="1:5" x14ac:dyDescent="0.2">
      <c r="A26" s="67"/>
      <c r="B26" s="137" t="s">
        <v>45</v>
      </c>
      <c r="C26" s="2">
        <v>75620480</v>
      </c>
      <c r="D26" s="2">
        <v>89706774</v>
      </c>
      <c r="E26" s="271">
        <v>-15.702597888538495</v>
      </c>
    </row>
    <row r="27" spans="1:5" x14ac:dyDescent="0.2">
      <c r="A27" s="67"/>
      <c r="B27" s="137" t="s">
        <v>46</v>
      </c>
      <c r="C27" s="2">
        <v>16990447</v>
      </c>
      <c r="D27" s="2">
        <v>25580316</v>
      </c>
      <c r="E27" s="271">
        <v>-33.579995649780095</v>
      </c>
    </row>
    <row r="28" spans="1:5" ht="12.75" customHeight="1" x14ac:dyDescent="0.2">
      <c r="A28" s="138">
        <v>2</v>
      </c>
      <c r="B28" s="72" t="s">
        <v>210</v>
      </c>
      <c r="C28" s="2">
        <v>3530659862</v>
      </c>
      <c r="D28" s="2">
        <v>6640709117</v>
      </c>
      <c r="E28" s="271">
        <v>-46.833089662644234</v>
      </c>
    </row>
    <row r="29" spans="1:5" x14ac:dyDescent="0.2">
      <c r="A29" s="138">
        <v>3</v>
      </c>
      <c r="B29" s="76" t="s">
        <v>211</v>
      </c>
      <c r="C29" s="2">
        <v>2203013445</v>
      </c>
      <c r="D29" s="2">
        <v>3354242916</v>
      </c>
      <c r="E29" s="271">
        <v>-34.321589098647145</v>
      </c>
    </row>
    <row r="30" spans="1:5" x14ac:dyDescent="0.2">
      <c r="A30" s="138">
        <v>4</v>
      </c>
      <c r="B30" s="72" t="s">
        <v>212</v>
      </c>
      <c r="C30" s="2">
        <v>1464533689</v>
      </c>
      <c r="D30" s="2">
        <v>1738746761</v>
      </c>
      <c r="E30" s="271">
        <v>-15.770730859178862</v>
      </c>
    </row>
    <row r="31" spans="1:5" x14ac:dyDescent="0.2">
      <c r="A31" s="138">
        <v>5</v>
      </c>
      <c r="B31" s="72" t="s">
        <v>213</v>
      </c>
      <c r="C31" s="2">
        <v>1324479018</v>
      </c>
      <c r="D31" s="2">
        <v>1828005363</v>
      </c>
      <c r="E31" s="271">
        <v>-27.545124056619088</v>
      </c>
    </row>
    <row r="32" spans="1:5" x14ac:dyDescent="0.2">
      <c r="A32" s="138">
        <v>6</v>
      </c>
      <c r="B32" s="139" t="s">
        <v>214</v>
      </c>
      <c r="C32" s="2">
        <v>3021408254</v>
      </c>
      <c r="D32" s="2">
        <v>5308236565</v>
      </c>
      <c r="E32" s="271">
        <v>-43.080753523274829</v>
      </c>
    </row>
    <row r="33" spans="1:5" x14ac:dyDescent="0.2">
      <c r="A33" s="138">
        <v>7</v>
      </c>
      <c r="B33" s="72" t="s">
        <v>161</v>
      </c>
      <c r="C33" s="2">
        <v>1728598412</v>
      </c>
      <c r="D33" s="2">
        <v>2416939342</v>
      </c>
      <c r="E33" s="271">
        <v>-28.479859549574083</v>
      </c>
    </row>
    <row r="34" spans="1:5" x14ac:dyDescent="0.2">
      <c r="A34" s="138">
        <v>8</v>
      </c>
      <c r="B34" s="72" t="s">
        <v>215</v>
      </c>
      <c r="C34" s="2">
        <v>1186991280</v>
      </c>
      <c r="D34" s="2">
        <v>1744779651</v>
      </c>
      <c r="E34" s="271">
        <v>-31.968986495246554</v>
      </c>
    </row>
    <row r="35" spans="1:5" ht="24" customHeight="1" x14ac:dyDescent="0.2">
      <c r="A35" s="138">
        <v>9</v>
      </c>
      <c r="B35" s="72" t="s">
        <v>216</v>
      </c>
      <c r="C35" s="2">
        <v>1140677868</v>
      </c>
      <c r="D35" s="2">
        <v>1484857703</v>
      </c>
      <c r="E35" s="271">
        <v>-23.179314375015238</v>
      </c>
    </row>
    <row r="36" spans="1:5" x14ac:dyDescent="0.2">
      <c r="A36" s="138">
        <v>10</v>
      </c>
      <c r="B36" s="72" t="s">
        <v>217</v>
      </c>
      <c r="C36" s="2">
        <v>731551404</v>
      </c>
      <c r="D36" s="2">
        <v>1036123973</v>
      </c>
      <c r="E36" s="271">
        <v>-29.395379021888534</v>
      </c>
    </row>
    <row r="37" spans="1:5" x14ac:dyDescent="0.2">
      <c r="A37" s="138">
        <v>11</v>
      </c>
      <c r="B37" s="72" t="s">
        <v>219</v>
      </c>
      <c r="C37" s="2">
        <v>881744341</v>
      </c>
      <c r="D37" s="2">
        <v>903390391</v>
      </c>
      <c r="E37" s="271">
        <v>-2.3960903520391819</v>
      </c>
    </row>
    <row r="38" spans="1:5" ht="25.5" x14ac:dyDescent="0.2">
      <c r="A38" s="138">
        <v>12</v>
      </c>
      <c r="B38" s="72" t="s">
        <v>220</v>
      </c>
      <c r="C38" s="2">
        <v>975571446</v>
      </c>
      <c r="D38" s="2">
        <v>1349085566</v>
      </c>
      <c r="E38" s="271">
        <v>-27.686466256359012</v>
      </c>
    </row>
    <row r="39" spans="1:5" x14ac:dyDescent="0.2">
      <c r="A39" s="138">
        <v>13</v>
      </c>
      <c r="B39" s="72" t="s">
        <v>221</v>
      </c>
      <c r="C39" s="2">
        <v>746579357</v>
      </c>
      <c r="D39" s="2">
        <v>1147076392</v>
      </c>
      <c r="E39" s="271">
        <v>-34.914591372742677</v>
      </c>
    </row>
    <row r="40" spans="1:5" x14ac:dyDescent="0.2">
      <c r="A40" s="138">
        <v>14</v>
      </c>
      <c r="B40" s="76" t="s">
        <v>222</v>
      </c>
      <c r="C40" s="2">
        <v>654357674</v>
      </c>
      <c r="D40" s="2">
        <v>780863029</v>
      </c>
      <c r="E40" s="271">
        <v>-16.200710022346311</v>
      </c>
    </row>
    <row r="41" spans="1:5" x14ac:dyDescent="0.2">
      <c r="A41" s="138">
        <v>15</v>
      </c>
      <c r="B41" s="76" t="s">
        <v>223</v>
      </c>
      <c r="C41" s="2">
        <v>506683792</v>
      </c>
      <c r="D41" s="2">
        <v>599259214</v>
      </c>
      <c r="E41" s="271">
        <v>-15.448310153141842</v>
      </c>
    </row>
    <row r="42" spans="1:5" x14ac:dyDescent="0.2">
      <c r="A42" s="138">
        <v>16</v>
      </c>
      <c r="B42" s="72" t="s">
        <v>224</v>
      </c>
      <c r="C42" s="2">
        <v>601630461</v>
      </c>
      <c r="D42" s="2">
        <v>688061943</v>
      </c>
      <c r="E42" s="271">
        <v>-12.561584444440054</v>
      </c>
    </row>
    <row r="43" spans="1:5" x14ac:dyDescent="0.2">
      <c r="A43" s="138">
        <v>17</v>
      </c>
      <c r="B43" s="72" t="s">
        <v>71</v>
      </c>
      <c r="C43" s="2">
        <v>572224272</v>
      </c>
      <c r="D43" s="2">
        <v>998345645</v>
      </c>
      <c r="E43" s="271">
        <v>-42.682749720413717</v>
      </c>
    </row>
    <row r="44" spans="1:5" ht="24" customHeight="1" x14ac:dyDescent="0.2">
      <c r="A44" s="138">
        <v>18</v>
      </c>
      <c r="B44" s="139" t="s">
        <v>225</v>
      </c>
      <c r="C44" s="2">
        <v>484672989</v>
      </c>
      <c r="D44" s="2">
        <v>768408211</v>
      </c>
      <c r="E44" s="271">
        <v>-36.925063779673742</v>
      </c>
    </row>
    <row r="45" spans="1:5" x14ac:dyDescent="0.2">
      <c r="A45" s="138">
        <v>19</v>
      </c>
      <c r="B45" s="139" t="s">
        <v>226</v>
      </c>
      <c r="C45" s="2">
        <v>526909204</v>
      </c>
      <c r="D45" s="2">
        <v>709519150</v>
      </c>
      <c r="E45" s="271">
        <v>-25.737141273776754</v>
      </c>
    </row>
    <row r="46" spans="1:5" ht="24" customHeight="1" x14ac:dyDescent="0.2">
      <c r="A46" s="138">
        <v>20</v>
      </c>
      <c r="B46" s="76" t="s">
        <v>227</v>
      </c>
      <c r="C46" s="2">
        <v>472088575</v>
      </c>
      <c r="D46" s="2">
        <v>760608376</v>
      </c>
      <c r="E46" s="271">
        <v>-37.932766730404765</v>
      </c>
    </row>
    <row r="47" spans="1:5" x14ac:dyDescent="0.2">
      <c r="A47" s="138">
        <v>21</v>
      </c>
      <c r="B47" s="76" t="s">
        <v>125</v>
      </c>
      <c r="C47" s="2">
        <v>469544699</v>
      </c>
      <c r="D47" s="2">
        <v>440866719</v>
      </c>
      <c r="E47" s="271">
        <v>6.5049092535379049</v>
      </c>
    </row>
    <row r="48" spans="1:5" x14ac:dyDescent="0.2">
      <c r="A48" s="138">
        <v>22</v>
      </c>
      <c r="B48" s="139" t="s">
        <v>228</v>
      </c>
      <c r="C48" s="2">
        <v>257062014</v>
      </c>
      <c r="D48" s="2">
        <v>234708028</v>
      </c>
      <c r="E48" s="271">
        <v>9.5241676181608845</v>
      </c>
    </row>
    <row r="49" spans="1:5" ht="25.5" x14ac:dyDescent="0.2">
      <c r="A49" s="138">
        <v>23</v>
      </c>
      <c r="B49" s="76" t="s">
        <v>229</v>
      </c>
      <c r="C49" s="2">
        <v>518438210</v>
      </c>
      <c r="D49" s="2">
        <v>912469491</v>
      </c>
      <c r="E49" s="271">
        <v>-43.182954047939781</v>
      </c>
    </row>
    <row r="50" spans="1:5" x14ac:dyDescent="0.2">
      <c r="A50" s="138">
        <v>24</v>
      </c>
      <c r="B50" s="72" t="s">
        <v>230</v>
      </c>
      <c r="C50" s="2">
        <v>436503708</v>
      </c>
      <c r="D50" s="2">
        <v>450645342</v>
      </c>
      <c r="E50" s="271">
        <v>-3.1380850265173676</v>
      </c>
    </row>
    <row r="51" spans="1:5" ht="42.6" customHeight="1" x14ac:dyDescent="0.2">
      <c r="A51" s="138">
        <v>25</v>
      </c>
      <c r="B51" s="139" t="s">
        <v>231</v>
      </c>
      <c r="C51" s="2">
        <v>458635512</v>
      </c>
      <c r="D51" s="2">
        <v>535986807</v>
      </c>
      <c r="E51" s="271">
        <v>-14.431566969520581</v>
      </c>
    </row>
    <row r="52" spans="1:5" x14ac:dyDescent="0.2">
      <c r="A52" s="138">
        <v>26</v>
      </c>
      <c r="B52" s="72" t="s">
        <v>232</v>
      </c>
      <c r="C52" s="2">
        <v>240348405</v>
      </c>
      <c r="D52" s="2">
        <v>300577340</v>
      </c>
      <c r="E52" s="271">
        <v>-20.037749685322247</v>
      </c>
    </row>
    <row r="53" spans="1:5" x14ac:dyDescent="0.2">
      <c r="A53" s="138">
        <v>27</v>
      </c>
      <c r="B53" s="76" t="s">
        <v>233</v>
      </c>
      <c r="C53" s="2">
        <v>365695914</v>
      </c>
      <c r="D53" s="2">
        <v>616536399</v>
      </c>
      <c r="E53" s="271">
        <v>-40.685429993566366</v>
      </c>
    </row>
    <row r="54" spans="1:5" x14ac:dyDescent="0.2">
      <c r="A54" s="138">
        <v>28</v>
      </c>
      <c r="B54" s="139" t="s">
        <v>234</v>
      </c>
      <c r="C54" s="2">
        <v>241856955</v>
      </c>
      <c r="D54" s="2">
        <v>313333198</v>
      </c>
      <c r="E54" s="271">
        <v>-22.811576767553365</v>
      </c>
    </row>
    <row r="55" spans="1:5" ht="25.5" x14ac:dyDescent="0.2">
      <c r="A55" s="138">
        <v>29</v>
      </c>
      <c r="B55" s="139" t="s">
        <v>235</v>
      </c>
      <c r="C55" s="2">
        <v>143049157</v>
      </c>
      <c r="D55" s="2">
        <v>41289243</v>
      </c>
      <c r="E55" s="271">
        <v>246.45623558659091</v>
      </c>
    </row>
    <row r="56" spans="1:5" x14ac:dyDescent="0.2">
      <c r="A56" s="138">
        <v>30</v>
      </c>
      <c r="B56" s="139" t="s">
        <v>236</v>
      </c>
      <c r="C56" s="2">
        <v>245077013</v>
      </c>
      <c r="D56" s="2">
        <v>417656916</v>
      </c>
      <c r="E56" s="271">
        <v>-41.320973360824219</v>
      </c>
    </row>
    <row r="57" spans="1:5" x14ac:dyDescent="0.2">
      <c r="A57" s="138">
        <v>31</v>
      </c>
      <c r="B57" s="139" t="s">
        <v>237</v>
      </c>
      <c r="C57" s="2">
        <v>171419084</v>
      </c>
      <c r="D57" s="2">
        <v>286852724</v>
      </c>
      <c r="E57" s="271">
        <v>-40.241430651361007</v>
      </c>
    </row>
    <row r="58" spans="1:5" x14ac:dyDescent="0.2">
      <c r="A58" s="138">
        <v>32</v>
      </c>
      <c r="B58" s="139" t="s">
        <v>238</v>
      </c>
      <c r="C58" s="2">
        <v>230991411</v>
      </c>
      <c r="D58" s="2">
        <v>278660970</v>
      </c>
      <c r="E58" s="271">
        <v>-17.106650780695986</v>
      </c>
    </row>
    <row r="59" spans="1:5" x14ac:dyDescent="0.2">
      <c r="A59" s="138">
        <v>33</v>
      </c>
      <c r="B59" s="139" t="s">
        <v>239</v>
      </c>
      <c r="C59" s="2">
        <v>192476689</v>
      </c>
      <c r="D59" s="2">
        <v>305836167</v>
      </c>
      <c r="E59" s="271">
        <v>-37.065425947481224</v>
      </c>
    </row>
    <row r="60" spans="1:5" x14ac:dyDescent="0.2">
      <c r="A60" s="138">
        <v>34</v>
      </c>
      <c r="B60" s="139" t="s">
        <v>240</v>
      </c>
      <c r="C60" s="2">
        <v>190631778</v>
      </c>
      <c r="D60" s="2">
        <v>295619819</v>
      </c>
      <c r="E60" s="271">
        <v>-35.514547487088478</v>
      </c>
    </row>
    <row r="61" spans="1:5" x14ac:dyDescent="0.2">
      <c r="A61" s="138">
        <v>35</v>
      </c>
      <c r="B61" s="76" t="s">
        <v>241</v>
      </c>
      <c r="C61" s="2">
        <v>136597337</v>
      </c>
      <c r="D61" s="2">
        <v>226840158</v>
      </c>
      <c r="E61" s="271">
        <v>-39.78255957659843</v>
      </c>
    </row>
    <row r="62" spans="1:5" x14ac:dyDescent="0.2">
      <c r="A62" s="138">
        <v>36</v>
      </c>
      <c r="B62" s="139" t="s">
        <v>242</v>
      </c>
      <c r="C62" s="2">
        <v>118770146</v>
      </c>
      <c r="D62" s="2">
        <v>170118956</v>
      </c>
      <c r="E62" s="271">
        <v>-30.184061322360812</v>
      </c>
    </row>
    <row r="63" spans="1:5" x14ac:dyDescent="0.2">
      <c r="A63" s="138">
        <v>37</v>
      </c>
      <c r="B63" s="139" t="s">
        <v>243</v>
      </c>
      <c r="C63" s="2">
        <v>55088997</v>
      </c>
      <c r="D63" s="2">
        <v>98443591</v>
      </c>
      <c r="E63" s="271">
        <v>-44.040037101043986</v>
      </c>
    </row>
    <row r="64" spans="1:5" x14ac:dyDescent="0.2">
      <c r="A64" s="138">
        <v>38</v>
      </c>
      <c r="B64" s="139" t="s">
        <v>244</v>
      </c>
      <c r="C64" s="2">
        <v>58705632</v>
      </c>
      <c r="D64" s="2">
        <v>93979666</v>
      </c>
      <c r="E64" s="271">
        <v>-37.533687340408292</v>
      </c>
    </row>
    <row r="65" spans="1:5" x14ac:dyDescent="0.2">
      <c r="A65" s="138">
        <v>39</v>
      </c>
      <c r="B65" s="139" t="s">
        <v>245</v>
      </c>
      <c r="C65" s="2">
        <v>18050865</v>
      </c>
      <c r="D65" s="2">
        <v>26544695</v>
      </c>
      <c r="E65" s="271">
        <v>-31.998220360038044</v>
      </c>
    </row>
    <row r="66" spans="1:5" x14ac:dyDescent="0.2">
      <c r="A66" s="138">
        <v>40</v>
      </c>
      <c r="B66" s="139" t="s">
        <v>246</v>
      </c>
      <c r="C66" s="2">
        <v>25382328</v>
      </c>
      <c r="D66" s="2">
        <v>52570066</v>
      </c>
      <c r="E66" s="271">
        <v>-51.717146407995763</v>
      </c>
    </row>
    <row r="67" spans="1:5" x14ac:dyDescent="0.2">
      <c r="A67" s="138">
        <v>41</v>
      </c>
      <c r="B67" s="72" t="s">
        <v>247</v>
      </c>
      <c r="C67" s="2">
        <v>34246255</v>
      </c>
      <c r="D67" s="2">
        <v>68436386</v>
      </c>
      <c r="E67" s="271">
        <v>-49.958995496927614</v>
      </c>
    </row>
    <row r="68" spans="1:5" x14ac:dyDescent="0.2">
      <c r="A68" s="138">
        <v>42</v>
      </c>
      <c r="B68" s="139" t="s">
        <v>248</v>
      </c>
      <c r="C68" s="2">
        <v>10079536</v>
      </c>
      <c r="D68" s="2">
        <v>23151958</v>
      </c>
      <c r="E68" s="271">
        <v>-56.463569949461736</v>
      </c>
    </row>
    <row r="69" spans="1:5" x14ac:dyDescent="0.2">
      <c r="A69" s="138">
        <v>43</v>
      </c>
      <c r="B69" s="139" t="s">
        <v>249</v>
      </c>
      <c r="C69" s="2">
        <v>395585</v>
      </c>
      <c r="D69" s="2">
        <v>225020</v>
      </c>
      <c r="E69" s="271">
        <v>75.79992889520932</v>
      </c>
    </row>
    <row r="70" spans="1:5" x14ac:dyDescent="0.2">
      <c r="A70" s="138">
        <v>44</v>
      </c>
      <c r="B70" s="139" t="s">
        <v>250</v>
      </c>
      <c r="C70" s="2">
        <v>339467</v>
      </c>
      <c r="D70" s="2">
        <v>725103</v>
      </c>
      <c r="E70" s="271">
        <v>-53.183616672390002</v>
      </c>
    </row>
    <row r="71" spans="1:5" x14ac:dyDescent="0.2">
      <c r="A71" s="138">
        <v>45</v>
      </c>
      <c r="B71" s="139" t="s">
        <v>251</v>
      </c>
      <c r="C71" s="2">
        <v>0</v>
      </c>
      <c r="D71" s="2">
        <v>0</v>
      </c>
      <c r="E71" s="271"/>
    </row>
    <row r="72" spans="1:5" x14ac:dyDescent="0.2">
      <c r="A72" s="138">
        <v>46</v>
      </c>
      <c r="B72" s="139" t="s">
        <v>252</v>
      </c>
      <c r="C72" s="2">
        <v>0</v>
      </c>
      <c r="D72" s="2">
        <v>0</v>
      </c>
      <c r="E72" s="271"/>
    </row>
    <row r="73" spans="1:5" x14ac:dyDescent="0.2">
      <c r="A73" s="138">
        <v>47</v>
      </c>
      <c r="B73" s="139" t="s">
        <v>96</v>
      </c>
      <c r="C73" s="2">
        <v>141828647</v>
      </c>
      <c r="D73" s="2">
        <v>338088265</v>
      </c>
      <c r="E73" s="271">
        <v>-58.049816665479348</v>
      </c>
    </row>
    <row r="74" spans="1:5" ht="7.5" customHeight="1" x14ac:dyDescent="0.2">
      <c r="A74" s="140"/>
      <c r="B74" s="141"/>
      <c r="C74" s="114"/>
      <c r="D74" s="114"/>
      <c r="E74" s="130"/>
    </row>
    <row r="76" spans="1:5" x14ac:dyDescent="0.2">
      <c r="A76" s="89" t="s">
        <v>113</v>
      </c>
      <c r="B76" s="142"/>
    </row>
    <row r="77" spans="1:5" x14ac:dyDescent="0.2">
      <c r="A77" s="22" t="s">
        <v>97</v>
      </c>
      <c r="B77" s="22" t="s">
        <v>253</v>
      </c>
    </row>
    <row r="78" spans="1:5" x14ac:dyDescent="0.2">
      <c r="A78" s="142" t="s">
        <v>99</v>
      </c>
      <c r="B78" s="22" t="s">
        <v>254</v>
      </c>
    </row>
    <row r="79" spans="1:5" x14ac:dyDescent="0.2">
      <c r="A79" s="22" t="s">
        <v>101</v>
      </c>
      <c r="B79" s="22" t="s">
        <v>255</v>
      </c>
    </row>
    <row r="80" spans="1:5" x14ac:dyDescent="0.2">
      <c r="A80" s="142" t="s">
        <v>107</v>
      </c>
      <c r="B80" s="22" t="s">
        <v>108</v>
      </c>
    </row>
    <row r="81" spans="1:2" x14ac:dyDescent="0.2">
      <c r="A81" s="22" t="s">
        <v>109</v>
      </c>
      <c r="B81" s="22" t="s">
        <v>110</v>
      </c>
    </row>
    <row r="82" spans="1:2" x14ac:dyDescent="0.2">
      <c r="A82" s="178" t="s">
        <v>347</v>
      </c>
    </row>
  </sheetData>
  <mergeCells count="2">
    <mergeCell ref="A12:B14"/>
    <mergeCell ref="E12:E13"/>
  </mergeCells>
  <printOptions horizontalCentered="1"/>
  <pageMargins left="0.22" right="0.31" top="0.75" bottom="0.5" header="0.5" footer="0.5"/>
  <pageSetup paperSize="14"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workbookViewId="0">
      <selection sqref="A1:XFD8"/>
    </sheetView>
  </sheetViews>
  <sheetFormatPr defaultColWidth="9.140625" defaultRowHeight="12.75" x14ac:dyDescent="0.2"/>
  <cols>
    <col min="1" max="1" width="2.7109375" style="22" customWidth="1"/>
    <col min="2" max="2" width="35.85546875" style="22" customWidth="1"/>
    <col min="3" max="3" width="10.85546875" style="118" customWidth="1"/>
    <col min="4" max="4" width="8.28515625" style="22" bestFit="1" customWidth="1"/>
    <col min="5" max="5" width="10.28515625" style="118" customWidth="1"/>
    <col min="6" max="6" width="8.28515625" style="22" bestFit="1" customWidth="1"/>
    <col min="7" max="7" width="9.85546875" style="70" bestFit="1" customWidth="1"/>
    <col min="8" max="16384" width="9.140625" style="22"/>
  </cols>
  <sheetData>
    <row r="1" spans="1:7" x14ac:dyDescent="0.2">
      <c r="A1" s="58" t="s">
        <v>0</v>
      </c>
      <c r="B1" s="58"/>
      <c r="C1" s="123"/>
      <c r="D1" s="58"/>
      <c r="E1" s="123"/>
      <c r="F1" s="106"/>
      <c r="G1" s="59"/>
    </row>
    <row r="2" spans="1:7" x14ac:dyDescent="0.2">
      <c r="A2" s="58" t="s">
        <v>1</v>
      </c>
      <c r="B2" s="58"/>
      <c r="C2" s="123"/>
      <c r="D2" s="58"/>
      <c r="E2" s="123"/>
      <c r="F2" s="106"/>
      <c r="G2" s="59"/>
    </row>
    <row r="3" spans="1:7" x14ac:dyDescent="0.2">
      <c r="A3" s="58" t="s">
        <v>2</v>
      </c>
      <c r="B3" s="58"/>
      <c r="C3" s="123"/>
      <c r="D3" s="58"/>
      <c r="E3" s="123"/>
      <c r="F3" s="106"/>
      <c r="G3" s="59"/>
    </row>
    <row r="4" spans="1:7" x14ac:dyDescent="0.2">
      <c r="A4" s="58" t="s">
        <v>3</v>
      </c>
      <c r="B4" s="58"/>
      <c r="C4" s="123"/>
      <c r="D4" s="58"/>
      <c r="E4" s="123"/>
      <c r="F4" s="106"/>
      <c r="G4" s="59"/>
    </row>
    <row r="5" spans="1:7" x14ac:dyDescent="0.2">
      <c r="A5" s="58"/>
      <c r="B5" s="58"/>
      <c r="C5" s="123"/>
      <c r="D5" s="58"/>
      <c r="E5" s="123"/>
      <c r="F5" s="106"/>
      <c r="G5" s="59"/>
    </row>
    <row r="6" spans="1:7" x14ac:dyDescent="0.2">
      <c r="A6" s="58" t="s">
        <v>364</v>
      </c>
      <c r="B6" s="58"/>
      <c r="C6" s="123"/>
      <c r="D6" s="58"/>
      <c r="E6" s="123"/>
      <c r="F6" s="58"/>
      <c r="G6" s="59"/>
    </row>
    <row r="7" spans="1:7" x14ac:dyDescent="0.2">
      <c r="A7" s="320" t="s">
        <v>324</v>
      </c>
      <c r="B7" s="320"/>
      <c r="C7" s="320"/>
      <c r="D7" s="320"/>
      <c r="E7" s="320"/>
      <c r="F7" s="320"/>
      <c r="G7" s="320"/>
    </row>
    <row r="8" spans="1:7" s="55" customFormat="1" x14ac:dyDescent="0.2">
      <c r="A8" s="58" t="s">
        <v>333</v>
      </c>
      <c r="B8" s="53"/>
      <c r="C8" s="292"/>
      <c r="D8" s="53"/>
      <c r="E8" s="292"/>
      <c r="F8" s="53"/>
      <c r="G8" s="54"/>
    </row>
    <row r="9" spans="1:7" x14ac:dyDescent="0.2">
      <c r="A9" s="20"/>
      <c r="B9" s="20"/>
      <c r="C9" s="94"/>
      <c r="D9" s="20"/>
      <c r="E9" s="94"/>
      <c r="F9" s="20"/>
      <c r="G9" s="143"/>
    </row>
    <row r="10" spans="1:7" x14ac:dyDescent="0.2">
      <c r="A10" s="324" t="s">
        <v>114</v>
      </c>
      <c r="B10" s="338"/>
      <c r="C10" s="309">
        <v>2020</v>
      </c>
      <c r="D10" s="309"/>
      <c r="E10" s="309">
        <v>2019</v>
      </c>
      <c r="F10" s="309"/>
      <c r="G10" s="311" t="s">
        <v>354</v>
      </c>
    </row>
    <row r="11" spans="1:7" ht="25.5" x14ac:dyDescent="0.2">
      <c r="A11" s="324"/>
      <c r="B11" s="338"/>
      <c r="C11" s="260" t="s">
        <v>329</v>
      </c>
      <c r="D11" s="261" t="s">
        <v>352</v>
      </c>
      <c r="E11" s="260" t="s">
        <v>330</v>
      </c>
      <c r="F11" s="261" t="s">
        <v>352</v>
      </c>
      <c r="G11" s="312"/>
    </row>
    <row r="12" spans="1:7" x14ac:dyDescent="0.2">
      <c r="A12" s="324"/>
      <c r="B12" s="338"/>
      <c r="C12" s="238" t="s">
        <v>12</v>
      </c>
      <c r="D12" s="238" t="s">
        <v>13</v>
      </c>
      <c r="E12" s="238" t="s">
        <v>14</v>
      </c>
      <c r="F12" s="238" t="s">
        <v>15</v>
      </c>
      <c r="G12" s="239" t="s">
        <v>16</v>
      </c>
    </row>
    <row r="13" spans="1:7" x14ac:dyDescent="0.2">
      <c r="A13" s="144"/>
      <c r="B13" s="144"/>
      <c r="C13" s="145">
        <v>0</v>
      </c>
      <c r="D13" s="220"/>
      <c r="E13" s="145">
        <v>0</v>
      </c>
      <c r="F13" s="220"/>
      <c r="G13" s="146"/>
    </row>
    <row r="14" spans="1:7" x14ac:dyDescent="0.2">
      <c r="A14" s="20" t="s">
        <v>208</v>
      </c>
      <c r="B14" s="58"/>
      <c r="C14" s="105">
        <v>6634508783</v>
      </c>
      <c r="D14" s="164">
        <v>100</v>
      </c>
      <c r="E14" s="105">
        <v>8785677729</v>
      </c>
      <c r="F14" s="164">
        <v>100</v>
      </c>
      <c r="G14" s="277">
        <v>-24.484951671962243</v>
      </c>
    </row>
    <row r="15" spans="1:7" x14ac:dyDescent="0.2">
      <c r="C15" s="103"/>
      <c r="D15" s="45"/>
      <c r="E15" s="103"/>
      <c r="F15" s="45"/>
      <c r="G15" s="277"/>
    </row>
    <row r="16" spans="1:7" ht="12.75" customHeight="1" x14ac:dyDescent="0.2">
      <c r="A16" s="108" t="s">
        <v>256</v>
      </c>
      <c r="C16" s="105">
        <v>2161501939</v>
      </c>
      <c r="D16" s="164">
        <v>32.579683134018097</v>
      </c>
      <c r="E16" s="105">
        <v>3020292630</v>
      </c>
      <c r="F16" s="164">
        <v>34.377457529890236</v>
      </c>
      <c r="G16" s="277">
        <v>-28.434022666207674</v>
      </c>
    </row>
    <row r="17" spans="1:7" ht="12.75" customHeight="1" x14ac:dyDescent="0.2">
      <c r="B17" s="22" t="s">
        <v>257</v>
      </c>
      <c r="C17" s="109">
        <v>457035158</v>
      </c>
      <c r="D17" s="45">
        <v>6.888756544736041</v>
      </c>
      <c r="E17" s="109">
        <v>637699619</v>
      </c>
      <c r="F17" s="45">
        <v>7.2583998488251398</v>
      </c>
      <c r="G17" s="271">
        <v>-28.330652178106448</v>
      </c>
    </row>
    <row r="18" spans="1:7" ht="12.75" customHeight="1" x14ac:dyDescent="0.2">
      <c r="B18" s="22" t="s">
        <v>248</v>
      </c>
      <c r="C18" s="109">
        <v>291380962</v>
      </c>
      <c r="D18" s="45">
        <v>4.3918995592653811</v>
      </c>
      <c r="E18" s="109">
        <v>339124911</v>
      </c>
      <c r="F18" s="45">
        <v>3.8599743976563974</v>
      </c>
      <c r="G18" s="271">
        <v>-14.078573248781478</v>
      </c>
    </row>
    <row r="19" spans="1:7" ht="12.75" customHeight="1" x14ac:dyDescent="0.2">
      <c r="B19" s="22" t="s">
        <v>258</v>
      </c>
      <c r="C19" s="109">
        <v>1105366363</v>
      </c>
      <c r="D19" s="45">
        <v>16.660862155045248</v>
      </c>
      <c r="E19" s="109">
        <v>1307582759</v>
      </c>
      <c r="F19" s="45">
        <v>14.883117721059763</v>
      </c>
      <c r="G19" s="271">
        <v>-15.464902286922857</v>
      </c>
    </row>
    <row r="20" spans="1:7" ht="12.75" customHeight="1" x14ac:dyDescent="0.2">
      <c r="A20" s="131"/>
      <c r="B20" s="148" t="s">
        <v>259</v>
      </c>
      <c r="C20" s="109">
        <v>93951920</v>
      </c>
      <c r="D20" s="45">
        <v>1.4161096634725792</v>
      </c>
      <c r="E20" s="109">
        <v>274706034</v>
      </c>
      <c r="F20" s="45">
        <v>3.1267483565125884</v>
      </c>
      <c r="G20" s="271">
        <v>-65.799105817966847</v>
      </c>
    </row>
    <row r="21" spans="1:7" ht="12.75" customHeight="1" x14ac:dyDescent="0.2">
      <c r="B21" s="22" t="s">
        <v>260</v>
      </c>
      <c r="C21" s="109">
        <v>104118598</v>
      </c>
      <c r="D21" s="45">
        <v>1.5693490114413493</v>
      </c>
      <c r="E21" s="109">
        <v>326728121</v>
      </c>
      <c r="F21" s="45">
        <v>3.7188721357434624</v>
      </c>
      <c r="G21" s="271">
        <v>-68.132954800055302</v>
      </c>
    </row>
    <row r="22" spans="1:7" ht="12.75" customHeight="1" x14ac:dyDescent="0.2">
      <c r="B22" s="149" t="s">
        <v>261</v>
      </c>
      <c r="C22" s="109">
        <v>109648938</v>
      </c>
      <c r="D22" s="45">
        <v>1.6527062000574941</v>
      </c>
      <c r="E22" s="109">
        <v>134451186</v>
      </c>
      <c r="F22" s="45">
        <v>1.5303450700928847</v>
      </c>
      <c r="G22" s="271">
        <v>-18.44702805373543</v>
      </c>
    </row>
    <row r="23" spans="1:7" ht="12.75" customHeight="1" x14ac:dyDescent="0.2">
      <c r="A23" s="108" t="s">
        <v>262</v>
      </c>
      <c r="C23" s="105">
        <v>2848434754</v>
      </c>
      <c r="D23" s="164">
        <v>42.933619461002372</v>
      </c>
      <c r="E23" s="105">
        <v>3189184363</v>
      </c>
      <c r="F23" s="164">
        <v>36.299810457115392</v>
      </c>
      <c r="G23" s="277">
        <v>-10.684537807010438</v>
      </c>
    </row>
    <row r="24" spans="1:7" ht="12.75" customHeight="1" x14ac:dyDescent="0.2">
      <c r="B24" s="22" t="s">
        <v>263</v>
      </c>
      <c r="C24" s="103">
        <v>308533768</v>
      </c>
      <c r="D24" s="45">
        <v>4.6504387602978925</v>
      </c>
      <c r="E24" s="103">
        <v>273171388</v>
      </c>
      <c r="F24" s="45">
        <v>3.1092807683840777</v>
      </c>
      <c r="G24" s="271">
        <v>12.945125863620827</v>
      </c>
    </row>
    <row r="25" spans="1:7" ht="12.75" customHeight="1" x14ac:dyDescent="0.2">
      <c r="B25" s="19" t="s">
        <v>264</v>
      </c>
      <c r="C25" s="109">
        <v>146575568</v>
      </c>
      <c r="D25" s="45">
        <v>2.2092904357226772</v>
      </c>
      <c r="E25" s="109">
        <v>80599847</v>
      </c>
      <c r="F25" s="45">
        <v>0.91740044975646973</v>
      </c>
      <c r="G25" s="271">
        <v>81.855888634627306</v>
      </c>
    </row>
    <row r="26" spans="1:7" ht="12.75" customHeight="1" x14ac:dyDescent="0.2">
      <c r="B26" s="22" t="s">
        <v>265</v>
      </c>
      <c r="C26" s="109">
        <v>11317332</v>
      </c>
      <c r="D26" s="45">
        <v>0.17058281735942649</v>
      </c>
      <c r="E26" s="109">
        <v>17640853</v>
      </c>
      <c r="F26" s="45">
        <v>0.20079103222476052</v>
      </c>
      <c r="G26" s="271">
        <v>-35.845891352305927</v>
      </c>
    </row>
    <row r="27" spans="1:7" ht="12.75" customHeight="1" x14ac:dyDescent="0.2">
      <c r="B27" s="22" t="s">
        <v>266</v>
      </c>
      <c r="C27" s="109">
        <v>1536884</v>
      </c>
      <c r="D27" s="45">
        <v>2.3165000609209382E-2</v>
      </c>
      <c r="E27" s="109">
        <v>1195824</v>
      </c>
      <c r="F27" s="45">
        <v>1.3611061512679804E-2</v>
      </c>
      <c r="G27" s="271">
        <v>28.520919466409772</v>
      </c>
    </row>
    <row r="28" spans="1:7" ht="12.75" customHeight="1" x14ac:dyDescent="0.2">
      <c r="B28" s="22" t="s">
        <v>267</v>
      </c>
      <c r="C28" s="103">
        <v>137900525</v>
      </c>
      <c r="D28" s="45">
        <v>2.0785340634916452</v>
      </c>
      <c r="E28" s="103">
        <v>161950931</v>
      </c>
      <c r="F28" s="45">
        <v>1.8433516001324295</v>
      </c>
      <c r="G28" s="271">
        <v>-14.850427750859918</v>
      </c>
    </row>
    <row r="29" spans="1:7" ht="12.75" customHeight="1" x14ac:dyDescent="0.2">
      <c r="B29" s="19" t="s">
        <v>268</v>
      </c>
      <c r="C29" s="109">
        <v>4307227</v>
      </c>
      <c r="D29" s="45">
        <v>6.4921566025154212E-2</v>
      </c>
      <c r="E29" s="109">
        <v>6592383</v>
      </c>
      <c r="F29" s="45">
        <v>7.5035565876035784E-2</v>
      </c>
      <c r="G29" s="271">
        <v>-34.663580680916141</v>
      </c>
    </row>
    <row r="30" spans="1:7" ht="12.75" customHeight="1" x14ac:dyDescent="0.2">
      <c r="B30" s="19" t="s">
        <v>269</v>
      </c>
      <c r="C30" s="109">
        <v>1738023</v>
      </c>
      <c r="D30" s="45">
        <v>2.6196709611018085E-2</v>
      </c>
      <c r="E30" s="109">
        <v>3251949</v>
      </c>
      <c r="F30" s="45">
        <v>3.7014207671946353E-2</v>
      </c>
      <c r="G30" s="271">
        <v>-46.554420133895093</v>
      </c>
    </row>
    <row r="31" spans="1:7" ht="12.75" customHeight="1" x14ac:dyDescent="0.2">
      <c r="B31" s="19" t="s">
        <v>270</v>
      </c>
      <c r="C31" s="109">
        <v>4526300</v>
      </c>
      <c r="D31" s="45">
        <v>6.8223588935446292E-2</v>
      </c>
      <c r="E31" s="109">
        <v>5508334</v>
      </c>
      <c r="F31" s="45">
        <v>6.2696745429415696E-2</v>
      </c>
      <c r="G31" s="271">
        <v>-17.828149128211905</v>
      </c>
    </row>
    <row r="32" spans="1:7" ht="12.75" customHeight="1" x14ac:dyDescent="0.2">
      <c r="B32" s="19" t="s">
        <v>271</v>
      </c>
      <c r="C32" s="109">
        <v>85096588</v>
      </c>
      <c r="D32" s="45">
        <v>1.2826358481587679</v>
      </c>
      <c r="E32" s="109">
        <v>85631171</v>
      </c>
      <c r="F32" s="45">
        <v>0.97466779048070862</v>
      </c>
      <c r="G32" s="271">
        <v>-0.62428551864600801</v>
      </c>
    </row>
    <row r="33" spans="2:7" ht="12.75" customHeight="1" x14ac:dyDescent="0.2">
      <c r="B33" s="19" t="s">
        <v>272</v>
      </c>
      <c r="C33" s="109">
        <v>42232387</v>
      </c>
      <c r="D33" s="45">
        <v>0.63655635076125872</v>
      </c>
      <c r="E33" s="109">
        <v>60967094</v>
      </c>
      <c r="F33" s="45">
        <v>0.69393729067432308</v>
      </c>
      <c r="G33" s="271">
        <v>-30.729211072451641</v>
      </c>
    </row>
    <row r="34" spans="2:7" ht="12.75" customHeight="1" x14ac:dyDescent="0.2">
      <c r="B34" s="22" t="s">
        <v>273</v>
      </c>
      <c r="C34" s="109">
        <v>11203459</v>
      </c>
      <c r="D34" s="45">
        <v>0.16886644311493407</v>
      </c>
      <c r="E34" s="109">
        <v>11783933</v>
      </c>
      <c r="F34" s="45">
        <v>0.13412662475773815</v>
      </c>
      <c r="G34" s="271">
        <v>-4.9259784487912484</v>
      </c>
    </row>
    <row r="35" spans="2:7" ht="12.75" customHeight="1" x14ac:dyDescent="0.2">
      <c r="B35" s="22" t="s">
        <v>274</v>
      </c>
      <c r="C35" s="103">
        <v>2539900986</v>
      </c>
      <c r="D35" s="45">
        <v>38.283180700704484</v>
      </c>
      <c r="E35" s="103">
        <v>2916012975</v>
      </c>
      <c r="F35" s="45">
        <v>33.19052968873131</v>
      </c>
      <c r="G35" s="271">
        <v>-12.898158966525175</v>
      </c>
    </row>
    <row r="36" spans="2:7" ht="12.75" customHeight="1" x14ac:dyDescent="0.2">
      <c r="B36" s="22" t="s">
        <v>275</v>
      </c>
      <c r="C36" s="109">
        <v>109878422</v>
      </c>
      <c r="D36" s="45">
        <v>1.6561651449094179</v>
      </c>
      <c r="E36" s="109">
        <v>98686581</v>
      </c>
      <c r="F36" s="45">
        <v>1.1232665713909888</v>
      </c>
      <c r="G36" s="271">
        <v>11.340793131743007</v>
      </c>
    </row>
    <row r="37" spans="2:7" ht="12.75" customHeight="1" x14ac:dyDescent="0.2">
      <c r="B37" s="22" t="s">
        <v>276</v>
      </c>
      <c r="C37" s="109">
        <v>82669536</v>
      </c>
      <c r="D37" s="45">
        <v>1.2460536070406465</v>
      </c>
      <c r="E37" s="109">
        <v>67154498</v>
      </c>
      <c r="F37" s="45">
        <v>0.76436332029724507</v>
      </c>
      <c r="G37" s="271">
        <v>23.103497847605084</v>
      </c>
    </row>
    <row r="38" spans="2:7" ht="12.75" customHeight="1" x14ac:dyDescent="0.2">
      <c r="B38" s="22" t="s">
        <v>277</v>
      </c>
      <c r="C38" s="103">
        <v>798940257</v>
      </c>
      <c r="D38" s="45">
        <v>12.042191564312532</v>
      </c>
      <c r="E38" s="103">
        <v>830068424</v>
      </c>
      <c r="F38" s="45">
        <v>9.4479725936234598</v>
      </c>
      <c r="G38" s="271">
        <v>-3.7500724157168999</v>
      </c>
    </row>
    <row r="39" spans="2:7" ht="12.75" customHeight="1" x14ac:dyDescent="0.2">
      <c r="B39" s="19" t="s">
        <v>278</v>
      </c>
      <c r="C39" s="109">
        <v>159764069</v>
      </c>
      <c r="D39" s="45">
        <v>2.4080768331993632</v>
      </c>
      <c r="E39" s="109">
        <v>149417897</v>
      </c>
      <c r="F39" s="45">
        <v>1.700698587051485</v>
      </c>
      <c r="G39" s="271">
        <v>6.9243191128570096</v>
      </c>
    </row>
    <row r="40" spans="2:7" ht="12.75" customHeight="1" x14ac:dyDescent="0.2">
      <c r="B40" s="19" t="s">
        <v>279</v>
      </c>
      <c r="C40" s="109">
        <v>150185453</v>
      </c>
      <c r="D40" s="45">
        <v>2.2637011708361769</v>
      </c>
      <c r="E40" s="109">
        <v>142365763</v>
      </c>
      <c r="F40" s="45">
        <v>1.6204300611901035</v>
      </c>
      <c r="G40" s="271">
        <v>5.49267593220429</v>
      </c>
    </row>
    <row r="41" spans="2:7" ht="12.75" customHeight="1" x14ac:dyDescent="0.2">
      <c r="B41" s="19" t="s">
        <v>280</v>
      </c>
      <c r="C41" s="109">
        <v>38216499</v>
      </c>
      <c r="D41" s="45">
        <v>0.57602605181448285</v>
      </c>
      <c r="E41" s="109">
        <v>28109207</v>
      </c>
      <c r="F41" s="45">
        <v>0.31994352475753096</v>
      </c>
      <c r="G41" s="271">
        <v>35.957229245207806</v>
      </c>
    </row>
    <row r="42" spans="2:7" ht="12.75" customHeight="1" x14ac:dyDescent="0.2">
      <c r="B42" s="19" t="s">
        <v>281</v>
      </c>
      <c r="C42" s="109">
        <v>32227938</v>
      </c>
      <c r="D42" s="45">
        <v>0.48576223280583453</v>
      </c>
      <c r="E42" s="109">
        <v>37071929</v>
      </c>
      <c r="F42" s="45">
        <v>0.42195867118631025</v>
      </c>
      <c r="G42" s="271">
        <v>-13.066466004507078</v>
      </c>
    </row>
    <row r="43" spans="2:7" ht="12.75" customHeight="1" x14ac:dyDescent="0.2">
      <c r="B43" s="19" t="s">
        <v>282</v>
      </c>
      <c r="C43" s="109">
        <v>149249736</v>
      </c>
      <c r="D43" s="45">
        <v>2.2495973836440095</v>
      </c>
      <c r="E43" s="109">
        <v>206159175</v>
      </c>
      <c r="F43" s="45">
        <v>2.3465369588905394</v>
      </c>
      <c r="G43" s="271">
        <v>-27.604611339757252</v>
      </c>
    </row>
    <row r="44" spans="2:7" ht="12.75" customHeight="1" x14ac:dyDescent="0.2">
      <c r="B44" s="19" t="s">
        <v>272</v>
      </c>
      <c r="C44" s="109">
        <v>269296562</v>
      </c>
      <c r="D44" s="45">
        <v>4.059027892012665</v>
      </c>
      <c r="E44" s="109">
        <v>266944453</v>
      </c>
      <c r="F44" s="45">
        <v>3.0384047905474909</v>
      </c>
      <c r="G44" s="271">
        <v>0.88112301026161433</v>
      </c>
    </row>
    <row r="45" spans="2:7" ht="12.75" customHeight="1" x14ac:dyDescent="0.2">
      <c r="B45" s="22" t="s">
        <v>283</v>
      </c>
      <c r="C45" s="103">
        <v>774565599</v>
      </c>
      <c r="D45" s="45">
        <v>11.674799511679236</v>
      </c>
      <c r="E45" s="103">
        <v>1073310131</v>
      </c>
      <c r="F45" s="45">
        <v>12.216588908755318</v>
      </c>
      <c r="G45" s="271">
        <v>-27.833943179280396</v>
      </c>
    </row>
    <row r="46" spans="2:7" ht="12.75" customHeight="1" x14ac:dyDescent="0.2">
      <c r="B46" s="19" t="s">
        <v>284</v>
      </c>
      <c r="C46" s="109">
        <v>98867650</v>
      </c>
      <c r="D46" s="45">
        <v>1.4902030162856144</v>
      </c>
      <c r="E46" s="109">
        <v>104501723</v>
      </c>
      <c r="F46" s="45">
        <v>1.1894554549281715</v>
      </c>
      <c r="G46" s="271">
        <v>-5.3913685231773645</v>
      </c>
    </row>
    <row r="47" spans="2:7" ht="12.75" customHeight="1" x14ac:dyDescent="0.2">
      <c r="B47" s="19" t="s">
        <v>285</v>
      </c>
      <c r="C47" s="109">
        <v>86642475</v>
      </c>
      <c r="D47" s="45">
        <v>1.3059365483396332</v>
      </c>
      <c r="E47" s="109">
        <v>109750185</v>
      </c>
      <c r="F47" s="45">
        <v>1.2491942953670341</v>
      </c>
      <c r="G47" s="271">
        <v>-21.054825556786078</v>
      </c>
    </row>
    <row r="48" spans="2:7" ht="12.75" customHeight="1" x14ac:dyDescent="0.2">
      <c r="B48" s="19" t="s">
        <v>286</v>
      </c>
      <c r="C48" s="109">
        <v>111897562</v>
      </c>
      <c r="D48" s="45">
        <v>1.6865990483986071</v>
      </c>
      <c r="E48" s="109">
        <v>155387596</v>
      </c>
      <c r="F48" s="45">
        <v>1.7686466632743936</v>
      </c>
      <c r="G48" s="271">
        <v>-27.988098869873756</v>
      </c>
    </row>
    <row r="49" spans="1:7" ht="12.75" customHeight="1" x14ac:dyDescent="0.2">
      <c r="B49" s="19" t="s">
        <v>287</v>
      </c>
      <c r="C49" s="109">
        <v>203978282</v>
      </c>
      <c r="D49" s="45">
        <v>3.0745046645000427</v>
      </c>
      <c r="E49" s="109">
        <v>345113496</v>
      </c>
      <c r="F49" s="45">
        <v>3.9281374373753795</v>
      </c>
      <c r="G49" s="271">
        <v>-40.895304192913976</v>
      </c>
    </row>
    <row r="50" spans="1:7" ht="12.75" customHeight="1" x14ac:dyDescent="0.2">
      <c r="B50" s="19" t="s">
        <v>288</v>
      </c>
      <c r="C50" s="109">
        <v>62116462</v>
      </c>
      <c r="D50" s="45">
        <v>0.93626316629747686</v>
      </c>
      <c r="E50" s="109">
        <v>83491105</v>
      </c>
      <c r="F50" s="45">
        <v>0.95030921432970772</v>
      </c>
      <c r="G50" s="271">
        <v>-25.601102057518581</v>
      </c>
    </row>
    <row r="51" spans="1:7" ht="12.75" customHeight="1" x14ac:dyDescent="0.2">
      <c r="B51" s="19" t="s">
        <v>289</v>
      </c>
      <c r="C51" s="109">
        <v>141257458</v>
      </c>
      <c r="D51" s="45">
        <v>2.1291321274900179</v>
      </c>
      <c r="E51" s="109">
        <v>183658566</v>
      </c>
      <c r="F51" s="45">
        <v>2.0904314005711235</v>
      </c>
      <c r="G51" s="271">
        <v>-23.086920977048248</v>
      </c>
    </row>
    <row r="52" spans="1:7" ht="12.75" customHeight="1" x14ac:dyDescent="0.2">
      <c r="B52" s="19" t="s">
        <v>272</v>
      </c>
      <c r="C52" s="109">
        <v>69805710</v>
      </c>
      <c r="D52" s="45">
        <v>1.0521609403678438</v>
      </c>
      <c r="E52" s="109">
        <v>91407460</v>
      </c>
      <c r="F52" s="45">
        <v>1.0404144429095072</v>
      </c>
      <c r="G52" s="271">
        <v>-23.632370924648818</v>
      </c>
    </row>
    <row r="53" spans="1:7" ht="12.75" customHeight="1" x14ac:dyDescent="0.2">
      <c r="B53" s="22" t="s">
        <v>290</v>
      </c>
      <c r="C53" s="109">
        <v>2533108</v>
      </c>
      <c r="D53" s="45">
        <v>3.8180792020213079E-2</v>
      </c>
      <c r="E53" s="109">
        <v>9663309</v>
      </c>
      <c r="F53" s="45">
        <v>0.10998934058442744</v>
      </c>
      <c r="G53" s="271">
        <v>-73.786329299828864</v>
      </c>
    </row>
    <row r="54" spans="1:7" ht="12.75" customHeight="1" x14ac:dyDescent="0.2">
      <c r="B54" s="22" t="s">
        <v>291</v>
      </c>
      <c r="C54" s="109">
        <v>771314064</v>
      </c>
      <c r="D54" s="45">
        <v>11.625790080742441</v>
      </c>
      <c r="E54" s="109">
        <v>837130032</v>
      </c>
      <c r="F54" s="45">
        <v>9.5283489540798758</v>
      </c>
      <c r="G54" s="271">
        <v>-7.8620961480450156</v>
      </c>
    </row>
    <row r="55" spans="1:7" ht="12.75" customHeight="1" x14ac:dyDescent="0.2">
      <c r="B55" s="22" t="s">
        <v>292</v>
      </c>
      <c r="C55" s="109">
        <v>0</v>
      </c>
      <c r="D55" s="45">
        <v>0</v>
      </c>
      <c r="E55" s="109">
        <v>0</v>
      </c>
      <c r="F55" s="45">
        <v>0</v>
      </c>
      <c r="G55" s="70">
        <v>0</v>
      </c>
    </row>
    <row r="56" spans="1:7" ht="12.75" customHeight="1" x14ac:dyDescent="0.2">
      <c r="A56" s="107" t="s">
        <v>293</v>
      </c>
      <c r="C56" s="105">
        <v>480459007</v>
      </c>
      <c r="D56" s="164">
        <v>7.2418173328989921</v>
      </c>
      <c r="E56" s="105">
        <v>1115994307</v>
      </c>
      <c r="F56" s="164">
        <v>12.702427079885895</v>
      </c>
      <c r="G56" s="277">
        <v>-56.947898032601707</v>
      </c>
    </row>
    <row r="57" spans="1:7" ht="12.75" customHeight="1" x14ac:dyDescent="0.2">
      <c r="B57" s="22" t="s">
        <v>294</v>
      </c>
      <c r="C57" s="109">
        <v>101114485</v>
      </c>
      <c r="D57" s="45">
        <v>1.524068899555785</v>
      </c>
      <c r="E57" s="109">
        <v>170937766</v>
      </c>
      <c r="F57" s="45">
        <v>1.9456412046137777</v>
      </c>
      <c r="G57" s="271">
        <v>-40.847194060088512</v>
      </c>
    </row>
    <row r="58" spans="1:7" ht="12.75" customHeight="1" x14ac:dyDescent="0.2">
      <c r="B58" s="22" t="s">
        <v>295</v>
      </c>
      <c r="C58" s="109">
        <v>0</v>
      </c>
      <c r="D58" s="45">
        <v>0</v>
      </c>
      <c r="E58" s="109">
        <v>225259162</v>
      </c>
      <c r="F58" s="45">
        <v>2.5639360894886747</v>
      </c>
      <c r="G58" s="271">
        <v>-100</v>
      </c>
    </row>
    <row r="59" spans="1:7" ht="12.75" customHeight="1" x14ac:dyDescent="0.2">
      <c r="B59" s="22" t="s">
        <v>96</v>
      </c>
      <c r="C59" s="109">
        <v>379344522</v>
      </c>
      <c r="D59" s="45">
        <v>5.7177484333432078</v>
      </c>
      <c r="E59" s="109">
        <v>719797379</v>
      </c>
      <c r="F59" s="45">
        <v>8.1928497857834426</v>
      </c>
      <c r="G59" s="271">
        <v>-47.298429659883496</v>
      </c>
    </row>
    <row r="60" spans="1:7" ht="12.75" customHeight="1" x14ac:dyDescent="0.2">
      <c r="A60" s="108" t="s">
        <v>296</v>
      </c>
      <c r="C60" s="105">
        <v>1070873400</v>
      </c>
      <c r="D60" s="164">
        <v>16.140959866448036</v>
      </c>
      <c r="E60" s="105">
        <v>1399163281</v>
      </c>
      <c r="F60" s="164">
        <v>15.92550198354766</v>
      </c>
      <c r="G60" s="277">
        <v>-23.463300206489624</v>
      </c>
    </row>
    <row r="61" spans="1:7" ht="12.75" customHeight="1" x14ac:dyDescent="0.2">
      <c r="B61" s="22" t="s">
        <v>297</v>
      </c>
      <c r="C61" s="103">
        <v>325385899</v>
      </c>
      <c r="D61" s="45">
        <v>4.9044459754692893</v>
      </c>
      <c r="E61" s="103">
        <v>728512742</v>
      </c>
      <c r="F61" s="45">
        <v>8.2920494522045303</v>
      </c>
      <c r="G61" s="271">
        <v>-55.33559260656007</v>
      </c>
    </row>
    <row r="62" spans="1:7" ht="12.75" customHeight="1" x14ac:dyDescent="0.2">
      <c r="B62" s="22" t="s">
        <v>298</v>
      </c>
      <c r="C62" s="109">
        <v>78987718</v>
      </c>
      <c r="D62" s="45">
        <v>1.1905586469701415</v>
      </c>
      <c r="E62" s="109">
        <v>338750138</v>
      </c>
      <c r="F62" s="45">
        <v>3.855708670963931</v>
      </c>
      <c r="G62" s="271">
        <v>-76.682601971368058</v>
      </c>
    </row>
    <row r="63" spans="1:7" ht="12.75" customHeight="1" x14ac:dyDescent="0.2">
      <c r="B63" s="22" t="s">
        <v>299</v>
      </c>
      <c r="C63" s="109">
        <v>44204242</v>
      </c>
      <c r="D63" s="45">
        <v>0.66627754134966533</v>
      </c>
      <c r="E63" s="109">
        <v>74488408</v>
      </c>
      <c r="F63" s="45">
        <v>0.84783906600769887</v>
      </c>
      <c r="G63" s="271">
        <v>-40.656213245959023</v>
      </c>
    </row>
    <row r="64" spans="1:7" ht="12.75" customHeight="1" x14ac:dyDescent="0.2">
      <c r="B64" s="22" t="s">
        <v>300</v>
      </c>
      <c r="C64" s="109">
        <v>202193939</v>
      </c>
      <c r="D64" s="45">
        <v>3.0476097871494821</v>
      </c>
      <c r="E64" s="109">
        <v>315274196</v>
      </c>
      <c r="F64" s="45">
        <v>3.5885017152329008</v>
      </c>
      <c r="G64" s="271">
        <v>-35.867273133891366</v>
      </c>
    </row>
    <row r="65" spans="1:7" ht="12.75" customHeight="1" x14ac:dyDescent="0.2">
      <c r="B65" s="22" t="s">
        <v>301</v>
      </c>
      <c r="C65" s="103">
        <v>745487501</v>
      </c>
      <c r="D65" s="45">
        <v>11.236513890978747</v>
      </c>
      <c r="E65" s="103">
        <v>670650539</v>
      </c>
      <c r="F65" s="45">
        <v>7.6334525313431278</v>
      </c>
      <c r="G65" s="271">
        <v>11.158861083089356</v>
      </c>
    </row>
    <row r="66" spans="1:7" ht="12.75" customHeight="1" x14ac:dyDescent="0.2">
      <c r="B66" s="22" t="s">
        <v>302</v>
      </c>
      <c r="C66" s="103">
        <v>675378563</v>
      </c>
      <c r="D66" s="45">
        <v>10.179782484131501</v>
      </c>
      <c r="E66" s="103">
        <v>583281373</v>
      </c>
      <c r="F66" s="45">
        <v>6.6390026016398167</v>
      </c>
      <c r="G66" s="271">
        <v>15.789496161400649</v>
      </c>
    </row>
    <row r="67" spans="1:7" ht="12.75" customHeight="1" x14ac:dyDescent="0.2">
      <c r="B67" s="19" t="s">
        <v>303</v>
      </c>
      <c r="C67" s="109">
        <v>117250986</v>
      </c>
      <c r="D67" s="45">
        <v>1.7672896341691378</v>
      </c>
      <c r="E67" s="109">
        <v>96444277</v>
      </c>
      <c r="F67" s="45">
        <v>1.097744305845116</v>
      </c>
      <c r="G67" s="271">
        <v>21.573814068822355</v>
      </c>
    </row>
    <row r="68" spans="1:7" ht="12.75" customHeight="1" x14ac:dyDescent="0.2">
      <c r="B68" s="19" t="s">
        <v>304</v>
      </c>
      <c r="C68" s="109">
        <v>36567418</v>
      </c>
      <c r="D68" s="45">
        <v>0.55116993881595111</v>
      </c>
      <c r="E68" s="109">
        <v>42468944</v>
      </c>
      <c r="F68" s="45">
        <v>0.48338836581516503</v>
      </c>
      <c r="G68" s="271">
        <v>-13.896097816795255</v>
      </c>
    </row>
    <row r="69" spans="1:7" ht="12.75" customHeight="1" x14ac:dyDescent="0.2">
      <c r="B69" s="19" t="s">
        <v>305</v>
      </c>
      <c r="C69" s="109">
        <v>100523950</v>
      </c>
      <c r="D69" s="45">
        <v>1.5151679391483894</v>
      </c>
      <c r="E69" s="109">
        <v>70471111</v>
      </c>
      <c r="F69" s="45">
        <v>0.80211354403983048</v>
      </c>
      <c r="G69" s="271">
        <v>42.645615449428632</v>
      </c>
    </row>
    <row r="70" spans="1:7" ht="12.75" customHeight="1" x14ac:dyDescent="0.2">
      <c r="B70" s="19" t="s">
        <v>306</v>
      </c>
      <c r="C70" s="109">
        <v>85827592</v>
      </c>
      <c r="D70" s="45">
        <v>1.2936540564980665</v>
      </c>
      <c r="E70" s="109">
        <v>71706595</v>
      </c>
      <c r="F70" s="45">
        <v>0.81617602206496775</v>
      </c>
      <c r="G70" s="271">
        <v>19.692745137319655</v>
      </c>
    </row>
    <row r="71" spans="1:7" ht="12.75" customHeight="1" x14ac:dyDescent="0.2">
      <c r="B71" s="19" t="s">
        <v>272</v>
      </c>
      <c r="C71" s="109">
        <v>335208617</v>
      </c>
      <c r="D71" s="45">
        <v>5.0525009154999561</v>
      </c>
      <c r="E71" s="109">
        <v>302190446</v>
      </c>
      <c r="F71" s="45">
        <v>3.4395803638747378</v>
      </c>
      <c r="G71" s="271">
        <v>10.926278920148256</v>
      </c>
    </row>
    <row r="72" spans="1:7" ht="12.75" customHeight="1" x14ac:dyDescent="0.2">
      <c r="B72" s="22" t="s">
        <v>307</v>
      </c>
      <c r="C72" s="109">
        <v>18408508</v>
      </c>
      <c r="D72" s="45">
        <v>0.27746602803766307</v>
      </c>
      <c r="E72" s="109">
        <v>28084542</v>
      </c>
      <c r="F72" s="45">
        <v>0.31966278375198981</v>
      </c>
      <c r="G72" s="271">
        <v>-34.453237656501571</v>
      </c>
    </row>
    <row r="73" spans="1:7" ht="12.75" customHeight="1" x14ac:dyDescent="0.2">
      <c r="B73" s="22" t="s">
        <v>308</v>
      </c>
      <c r="C73" s="109">
        <v>51700430</v>
      </c>
      <c r="D73" s="45">
        <v>0.77926537880958291</v>
      </c>
      <c r="E73" s="109">
        <v>59284624</v>
      </c>
      <c r="F73" s="45">
        <v>0.67478714595132172</v>
      </c>
      <c r="G73" s="271">
        <v>-12.792851650707949</v>
      </c>
    </row>
    <row r="74" spans="1:7" ht="12.75" customHeight="1" x14ac:dyDescent="0.2">
      <c r="A74" s="108" t="s">
        <v>165</v>
      </c>
      <c r="C74" s="105">
        <v>73239683</v>
      </c>
      <c r="D74" s="164">
        <v>1.1039202056325019</v>
      </c>
      <c r="E74" s="105">
        <v>61043148</v>
      </c>
      <c r="F74" s="164">
        <v>0.69480294956081923</v>
      </c>
      <c r="G74" s="277">
        <v>19.980186801637426</v>
      </c>
    </row>
    <row r="75" spans="1:7" ht="12.75" customHeight="1" x14ac:dyDescent="0.2">
      <c r="B75" s="22" t="s">
        <v>309</v>
      </c>
      <c r="C75" s="109">
        <v>40803389</v>
      </c>
      <c r="D75" s="45">
        <v>0.61501748410602719</v>
      </c>
      <c r="E75" s="109">
        <v>4705105</v>
      </c>
      <c r="F75" s="45">
        <v>5.3554263485778263E-2</v>
      </c>
      <c r="G75" s="271">
        <v>767.21526937230942</v>
      </c>
    </row>
    <row r="76" spans="1:7" ht="12.75" customHeight="1" x14ac:dyDescent="0.2">
      <c r="A76" s="114"/>
      <c r="B76" s="114" t="s">
        <v>96</v>
      </c>
      <c r="C76" s="150">
        <v>32436294</v>
      </c>
      <c r="D76" s="221">
        <v>0.48890272152647474</v>
      </c>
      <c r="E76" s="150">
        <v>56338043</v>
      </c>
      <c r="F76" s="221">
        <v>0.64124868607504093</v>
      </c>
      <c r="G76" s="276">
        <v>-42.425593306462559</v>
      </c>
    </row>
    <row r="77" spans="1:7" ht="12.75" customHeight="1" x14ac:dyDescent="0.2">
      <c r="E77" s="103"/>
    </row>
    <row r="78" spans="1:7" ht="12.75" customHeight="1" x14ac:dyDescent="0.2">
      <c r="A78" s="22" t="s">
        <v>196</v>
      </c>
      <c r="B78" s="19"/>
      <c r="E78" s="103"/>
    </row>
    <row r="79" spans="1:7" ht="12.75" customHeight="1" x14ac:dyDescent="0.2">
      <c r="A79" s="22" t="s">
        <v>107</v>
      </c>
      <c r="B79" s="22" t="s">
        <v>108</v>
      </c>
      <c r="E79" s="103"/>
    </row>
    <row r="80" spans="1:7" ht="12.75" customHeight="1" x14ac:dyDescent="0.2">
      <c r="A80" s="22" t="s">
        <v>109</v>
      </c>
      <c r="B80" s="19" t="s">
        <v>110</v>
      </c>
      <c r="E80" s="103"/>
    </row>
    <row r="81" spans="1:1" x14ac:dyDescent="0.2">
      <c r="A81" s="178" t="s">
        <v>347</v>
      </c>
    </row>
  </sheetData>
  <mergeCells count="5">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workbookViewId="0">
      <selection sqref="A1:XFD8"/>
    </sheetView>
  </sheetViews>
  <sheetFormatPr defaultColWidth="9.140625" defaultRowHeight="12.75" x14ac:dyDescent="0.2"/>
  <cols>
    <col min="1" max="1" width="2.7109375" style="22" customWidth="1"/>
    <col min="2" max="2" width="35.85546875" style="22" customWidth="1"/>
    <col min="3" max="4" width="20.28515625" style="118" customWidth="1"/>
    <col min="5" max="5" width="10.28515625" style="70" customWidth="1"/>
    <col min="6" max="6" width="9.140625" style="22"/>
    <col min="7" max="7" width="0" style="22" hidden="1" customWidth="1"/>
    <col min="8" max="16384" width="9.140625" style="22"/>
  </cols>
  <sheetData>
    <row r="1" spans="1:5" x14ac:dyDescent="0.2">
      <c r="A1" s="58" t="s">
        <v>0</v>
      </c>
      <c r="B1" s="58"/>
      <c r="C1" s="123"/>
      <c r="D1" s="123"/>
      <c r="E1" s="59"/>
    </row>
    <row r="2" spans="1:5" x14ac:dyDescent="0.2">
      <c r="A2" s="58" t="s">
        <v>1</v>
      </c>
      <c r="B2" s="58"/>
      <c r="C2" s="123"/>
      <c r="D2" s="123"/>
      <c r="E2" s="59"/>
    </row>
    <row r="3" spans="1:5" x14ac:dyDescent="0.2">
      <c r="A3" s="58" t="s">
        <v>2</v>
      </c>
      <c r="B3" s="58"/>
      <c r="C3" s="123"/>
      <c r="D3" s="123"/>
      <c r="E3" s="59"/>
    </row>
    <row r="4" spans="1:5" x14ac:dyDescent="0.2">
      <c r="A4" s="58" t="s">
        <v>3</v>
      </c>
      <c r="B4" s="58"/>
      <c r="C4" s="123"/>
      <c r="D4" s="123"/>
      <c r="E4" s="59"/>
    </row>
    <row r="5" spans="1:5" x14ac:dyDescent="0.2">
      <c r="A5" s="58"/>
      <c r="B5" s="58"/>
      <c r="C5" s="123"/>
      <c r="D5" s="123"/>
      <c r="E5" s="59"/>
    </row>
    <row r="6" spans="1:5" x14ac:dyDescent="0.2">
      <c r="A6" s="58" t="s">
        <v>365</v>
      </c>
      <c r="B6" s="58"/>
      <c r="C6" s="123"/>
      <c r="D6" s="123"/>
      <c r="E6" s="59"/>
    </row>
    <row r="7" spans="1:5" x14ac:dyDescent="0.2">
      <c r="A7" s="320" t="s">
        <v>111</v>
      </c>
      <c r="B7" s="320"/>
      <c r="C7" s="320"/>
      <c r="D7" s="320"/>
      <c r="E7" s="320"/>
    </row>
    <row r="8" spans="1:5" s="55" customFormat="1" x14ac:dyDescent="0.2">
      <c r="A8" s="58" t="s">
        <v>332</v>
      </c>
      <c r="B8" s="53"/>
      <c r="C8" s="292"/>
      <c r="D8" s="292"/>
      <c r="E8" s="54"/>
    </row>
    <row r="9" spans="1:5" x14ac:dyDescent="0.2">
      <c r="A9" s="20"/>
      <c r="B9" s="20"/>
      <c r="C9" s="94"/>
      <c r="D9" s="94"/>
      <c r="E9" s="143"/>
    </row>
    <row r="10" spans="1:5" ht="19.5" customHeight="1" x14ac:dyDescent="0.2">
      <c r="A10" s="324" t="s">
        <v>114</v>
      </c>
      <c r="B10" s="338"/>
      <c r="C10" s="240">
        <v>2020</v>
      </c>
      <c r="D10" s="240">
        <v>2019</v>
      </c>
      <c r="E10" s="311" t="s">
        <v>354</v>
      </c>
    </row>
    <row r="11" spans="1:5" ht="19.5" customHeight="1" x14ac:dyDescent="0.2">
      <c r="A11" s="324"/>
      <c r="B11" s="338"/>
      <c r="C11" s="260" t="s">
        <v>325</v>
      </c>
      <c r="D11" s="260" t="s">
        <v>326</v>
      </c>
      <c r="E11" s="312"/>
    </row>
    <row r="12" spans="1:5" ht="19.5" customHeight="1" x14ac:dyDescent="0.2">
      <c r="A12" s="324"/>
      <c r="B12" s="338"/>
      <c r="C12" s="238" t="s">
        <v>12</v>
      </c>
      <c r="D12" s="238" t="s">
        <v>13</v>
      </c>
      <c r="E12" s="239" t="s">
        <v>14</v>
      </c>
    </row>
    <row r="13" spans="1:5" ht="9" customHeight="1" x14ac:dyDescent="0.2">
      <c r="A13" s="144"/>
      <c r="B13" s="144"/>
      <c r="C13" s="145">
        <v>0</v>
      </c>
      <c r="D13" s="145">
        <v>0</v>
      </c>
      <c r="E13" s="146"/>
    </row>
    <row r="14" spans="1:5" ht="9" customHeight="1" x14ac:dyDescent="0.2">
      <c r="A14" s="45"/>
      <c r="B14" s="45"/>
      <c r="C14" s="147"/>
      <c r="D14" s="147"/>
    </row>
    <row r="15" spans="1:5" x14ac:dyDescent="0.2">
      <c r="A15" s="20" t="s">
        <v>208</v>
      </c>
      <c r="B15" s="58"/>
      <c r="C15" s="105">
        <v>39033133625</v>
      </c>
      <c r="D15" s="105">
        <v>55001825352</v>
      </c>
      <c r="E15" s="277">
        <v>-29.033021403932985</v>
      </c>
    </row>
    <row r="16" spans="1:5" x14ac:dyDescent="0.2">
      <c r="C16" s="103"/>
      <c r="D16" s="103"/>
      <c r="E16" s="271"/>
    </row>
    <row r="17" spans="1:5" x14ac:dyDescent="0.2">
      <c r="A17" s="108" t="s">
        <v>256</v>
      </c>
      <c r="C17" s="105">
        <v>12981590133</v>
      </c>
      <c r="D17" s="105">
        <v>18075630243</v>
      </c>
      <c r="E17" s="277">
        <v>-28.181811873324452</v>
      </c>
    </row>
    <row r="18" spans="1:5" x14ac:dyDescent="0.2">
      <c r="B18" s="22" t="s">
        <v>257</v>
      </c>
      <c r="C18" s="109">
        <v>2721167281</v>
      </c>
      <c r="D18" s="109">
        <v>4265953132</v>
      </c>
      <c r="E18" s="271">
        <v>-36.211974281015138</v>
      </c>
    </row>
    <row r="19" spans="1:5" x14ac:dyDescent="0.2">
      <c r="B19" s="22" t="s">
        <v>248</v>
      </c>
      <c r="C19" s="109">
        <v>1597809647</v>
      </c>
      <c r="D19" s="109">
        <v>1891984458</v>
      </c>
      <c r="E19" s="271">
        <v>-15.548479257116604</v>
      </c>
    </row>
    <row r="20" spans="1:5" x14ac:dyDescent="0.2">
      <c r="B20" s="22" t="s">
        <v>258</v>
      </c>
      <c r="C20" s="109">
        <v>6284421071</v>
      </c>
      <c r="D20" s="109">
        <v>7979568939</v>
      </c>
      <c r="E20" s="271">
        <v>-21.243602016081283</v>
      </c>
    </row>
    <row r="21" spans="1:5" ht="25.5" x14ac:dyDescent="0.2">
      <c r="A21" s="131"/>
      <c r="B21" s="148" t="s">
        <v>259</v>
      </c>
      <c r="C21" s="109">
        <v>940590912</v>
      </c>
      <c r="D21" s="109">
        <v>1606103785</v>
      </c>
      <c r="E21" s="271">
        <v>-41.436479959481574</v>
      </c>
    </row>
    <row r="22" spans="1:5" x14ac:dyDescent="0.2">
      <c r="B22" s="22" t="s">
        <v>260</v>
      </c>
      <c r="C22" s="109">
        <v>757784104</v>
      </c>
      <c r="D22" s="109">
        <v>1470573973</v>
      </c>
      <c r="E22" s="271">
        <v>-48.470181173266283</v>
      </c>
    </row>
    <row r="23" spans="1:5" ht="25.5" x14ac:dyDescent="0.2">
      <c r="B23" s="149" t="s">
        <v>261</v>
      </c>
      <c r="C23" s="109">
        <v>679817118</v>
      </c>
      <c r="D23" s="109">
        <v>861445956</v>
      </c>
      <c r="E23" s="271">
        <v>-21.08418255782026</v>
      </c>
    </row>
    <row r="24" spans="1:5" x14ac:dyDescent="0.2">
      <c r="A24" s="108" t="s">
        <v>262</v>
      </c>
      <c r="C24" s="105">
        <v>15685326689</v>
      </c>
      <c r="D24" s="105">
        <v>20598271248</v>
      </c>
      <c r="E24" s="277">
        <v>-23.851247028689482</v>
      </c>
    </row>
    <row r="25" spans="1:5" x14ac:dyDescent="0.2">
      <c r="B25" s="22" t="s">
        <v>263</v>
      </c>
      <c r="C25" s="103">
        <v>1370962009</v>
      </c>
      <c r="D25" s="103">
        <v>1839944520</v>
      </c>
      <c r="E25" s="271">
        <v>-25.488948492859993</v>
      </c>
    </row>
    <row r="26" spans="1:5" x14ac:dyDescent="0.2">
      <c r="B26" s="19" t="s">
        <v>264</v>
      </c>
      <c r="C26" s="109">
        <v>665252616</v>
      </c>
      <c r="D26" s="109">
        <v>854727516</v>
      </c>
      <c r="E26" s="271">
        <v>-22.167871801614027</v>
      </c>
    </row>
    <row r="27" spans="1:5" x14ac:dyDescent="0.2">
      <c r="B27" s="22" t="s">
        <v>265</v>
      </c>
      <c r="C27" s="109">
        <v>51561167</v>
      </c>
      <c r="D27" s="109">
        <v>72331599</v>
      </c>
      <c r="E27" s="271">
        <v>-28.715571461374719</v>
      </c>
    </row>
    <row r="28" spans="1:5" x14ac:dyDescent="0.2">
      <c r="B28" s="22" t="s">
        <v>266</v>
      </c>
      <c r="C28" s="109">
        <v>12832242</v>
      </c>
      <c r="D28" s="109">
        <v>15527138</v>
      </c>
      <c r="E28" s="271">
        <v>-17.356038182954254</v>
      </c>
    </row>
    <row r="29" spans="1:5" x14ac:dyDescent="0.2">
      <c r="B29" s="22" t="s">
        <v>267</v>
      </c>
      <c r="C29" s="103">
        <v>586226987</v>
      </c>
      <c r="D29" s="103">
        <v>798914676</v>
      </c>
      <c r="E29" s="271">
        <v>-26.622078100365247</v>
      </c>
    </row>
    <row r="30" spans="1:5" x14ac:dyDescent="0.2">
      <c r="B30" s="19" t="s">
        <v>268</v>
      </c>
      <c r="C30" s="109">
        <v>25382328</v>
      </c>
      <c r="D30" s="109">
        <v>52570066</v>
      </c>
      <c r="E30" s="271">
        <v>-51.717146407995763</v>
      </c>
    </row>
    <row r="31" spans="1:5" x14ac:dyDescent="0.2">
      <c r="B31" s="19" t="s">
        <v>269</v>
      </c>
      <c r="C31" s="109">
        <v>12374355</v>
      </c>
      <c r="D31" s="109">
        <v>21545478</v>
      </c>
      <c r="E31" s="271">
        <v>-42.566347332837076</v>
      </c>
    </row>
    <row r="32" spans="1:5" x14ac:dyDescent="0.2">
      <c r="B32" s="19" t="s">
        <v>270</v>
      </c>
      <c r="C32" s="109">
        <v>29648273</v>
      </c>
      <c r="D32" s="109">
        <v>47080517</v>
      </c>
      <c r="E32" s="271">
        <v>-37.026449815748627</v>
      </c>
    </row>
    <row r="33" spans="2:5" x14ac:dyDescent="0.2">
      <c r="B33" s="19" t="s">
        <v>271</v>
      </c>
      <c r="C33" s="109">
        <v>257062014</v>
      </c>
      <c r="D33" s="109">
        <v>234708028</v>
      </c>
      <c r="E33" s="271">
        <v>9.5241676181608916</v>
      </c>
    </row>
    <row r="34" spans="2:5" x14ac:dyDescent="0.2">
      <c r="B34" s="19" t="s">
        <v>272</v>
      </c>
      <c r="C34" s="109">
        <v>261760017</v>
      </c>
      <c r="D34" s="109">
        <v>443010587</v>
      </c>
      <c r="E34" s="271">
        <v>-40.913372122188129</v>
      </c>
    </row>
    <row r="35" spans="2:5" x14ac:dyDescent="0.2">
      <c r="B35" s="22" t="s">
        <v>273</v>
      </c>
      <c r="C35" s="109">
        <v>55088997</v>
      </c>
      <c r="D35" s="109">
        <v>98443591</v>
      </c>
      <c r="E35" s="271">
        <v>-44.040037101043986</v>
      </c>
    </row>
    <row r="36" spans="2:5" x14ac:dyDescent="0.2">
      <c r="B36" s="22" t="s">
        <v>274</v>
      </c>
      <c r="C36" s="103">
        <v>14314364680</v>
      </c>
      <c r="D36" s="103">
        <v>18758326728</v>
      </c>
      <c r="E36" s="271">
        <v>-23.690610108451889</v>
      </c>
    </row>
    <row r="37" spans="2:5" x14ac:dyDescent="0.2">
      <c r="B37" s="22" t="s">
        <v>275</v>
      </c>
      <c r="C37" s="109">
        <v>484672989</v>
      </c>
      <c r="D37" s="109">
        <v>768408211</v>
      </c>
      <c r="E37" s="271">
        <v>-36.925063779673742</v>
      </c>
    </row>
    <row r="38" spans="2:5" x14ac:dyDescent="0.2">
      <c r="B38" s="22" t="s">
        <v>276</v>
      </c>
      <c r="C38" s="109">
        <v>436503708</v>
      </c>
      <c r="D38" s="109">
        <v>450645342</v>
      </c>
      <c r="E38" s="271">
        <v>-3.1380850265173716</v>
      </c>
    </row>
    <row r="39" spans="2:5" x14ac:dyDescent="0.2">
      <c r="B39" s="22" t="s">
        <v>277</v>
      </c>
      <c r="C39" s="103">
        <v>4275642929</v>
      </c>
      <c r="D39" s="103">
        <v>5354228586</v>
      </c>
      <c r="E39" s="271">
        <v>-20.144557515161718</v>
      </c>
    </row>
    <row r="40" spans="2:5" x14ac:dyDescent="0.2">
      <c r="B40" s="19" t="s">
        <v>278</v>
      </c>
      <c r="C40" s="109">
        <v>731465393</v>
      </c>
      <c r="D40" s="109">
        <v>1036151930</v>
      </c>
      <c r="E40" s="271">
        <v>-29.405585047744882</v>
      </c>
    </row>
    <row r="41" spans="2:5" x14ac:dyDescent="0.2">
      <c r="B41" s="19" t="s">
        <v>279</v>
      </c>
      <c r="C41" s="109">
        <v>881744341</v>
      </c>
      <c r="D41" s="109">
        <v>903390391</v>
      </c>
      <c r="E41" s="271">
        <v>-2.3960903520391774</v>
      </c>
    </row>
    <row r="42" spans="2:5" x14ac:dyDescent="0.2">
      <c r="B42" s="19" t="s">
        <v>280</v>
      </c>
      <c r="C42" s="109">
        <v>112296121</v>
      </c>
      <c r="D42" s="109">
        <v>125953026</v>
      </c>
      <c r="E42" s="271">
        <v>-10.84285581197549</v>
      </c>
    </row>
    <row r="43" spans="2:5" x14ac:dyDescent="0.2">
      <c r="B43" s="19" t="s">
        <v>281</v>
      </c>
      <c r="C43" s="109">
        <v>128052284</v>
      </c>
      <c r="D43" s="109">
        <v>174624314</v>
      </c>
      <c r="E43" s="271">
        <v>-26.669842780312941</v>
      </c>
    </row>
    <row r="44" spans="2:5" x14ac:dyDescent="0.2">
      <c r="B44" s="19" t="s">
        <v>282</v>
      </c>
      <c r="C44" s="109">
        <v>975910913</v>
      </c>
      <c r="D44" s="109">
        <v>1349810669</v>
      </c>
      <c r="E44" s="271">
        <v>-27.700163036716969</v>
      </c>
    </row>
    <row r="45" spans="2:5" x14ac:dyDescent="0.2">
      <c r="B45" s="19" t="s">
        <v>272</v>
      </c>
      <c r="C45" s="109">
        <v>1446173877</v>
      </c>
      <c r="D45" s="109">
        <v>1764298256</v>
      </c>
      <c r="E45" s="271">
        <v>-18.031213142002901</v>
      </c>
    </row>
    <row r="46" spans="2:5" x14ac:dyDescent="0.2">
      <c r="B46" s="22" t="s">
        <v>283</v>
      </c>
      <c r="C46" s="103">
        <v>4739297509</v>
      </c>
      <c r="D46" s="103">
        <v>7176554365</v>
      </c>
      <c r="E46" s="271">
        <v>-33.961379403554481</v>
      </c>
    </row>
    <row r="47" spans="2:5" x14ac:dyDescent="0.2">
      <c r="B47" s="19" t="s">
        <v>284</v>
      </c>
      <c r="C47" s="109">
        <v>525572204</v>
      </c>
      <c r="D47" s="109">
        <v>703895971</v>
      </c>
      <c r="E47" s="271">
        <v>-25.333824080092654</v>
      </c>
    </row>
    <row r="48" spans="2:5" x14ac:dyDescent="0.2">
      <c r="B48" s="19" t="s">
        <v>285</v>
      </c>
      <c r="C48" s="109">
        <v>436731577</v>
      </c>
      <c r="D48" s="109">
        <v>701071725</v>
      </c>
      <c r="E48" s="271">
        <v>-37.705150353909936</v>
      </c>
    </row>
    <row r="49" spans="1:5" x14ac:dyDescent="0.2">
      <c r="B49" s="19" t="s">
        <v>286</v>
      </c>
      <c r="C49" s="109">
        <v>572224272</v>
      </c>
      <c r="D49" s="109">
        <v>998345645</v>
      </c>
      <c r="E49" s="271">
        <v>-42.682749720413717</v>
      </c>
    </row>
    <row r="50" spans="1:5" x14ac:dyDescent="0.2">
      <c r="B50" s="19" t="s">
        <v>287</v>
      </c>
      <c r="C50" s="109">
        <v>1728598412</v>
      </c>
      <c r="D50" s="109">
        <v>2416939342</v>
      </c>
      <c r="E50" s="271">
        <v>-28.479859549574083</v>
      </c>
    </row>
    <row r="51" spans="1:5" x14ac:dyDescent="0.2">
      <c r="B51" s="19" t="s">
        <v>288</v>
      </c>
      <c r="C51" s="109">
        <v>365695914</v>
      </c>
      <c r="D51" s="109">
        <v>616536399</v>
      </c>
      <c r="E51" s="271">
        <v>-40.685429993566366</v>
      </c>
    </row>
    <row r="52" spans="1:5" x14ac:dyDescent="0.2">
      <c r="B52" s="19" t="s">
        <v>289</v>
      </c>
      <c r="C52" s="109">
        <v>746579357</v>
      </c>
      <c r="D52" s="109">
        <v>1147076392</v>
      </c>
      <c r="E52" s="271">
        <v>-34.914591372742684</v>
      </c>
    </row>
    <row r="53" spans="1:5" x14ac:dyDescent="0.2">
      <c r="B53" s="19" t="s">
        <v>272</v>
      </c>
      <c r="C53" s="109">
        <v>363895773</v>
      </c>
      <c r="D53" s="109">
        <v>592688891</v>
      </c>
      <c r="E53" s="271">
        <v>-38.602565608067046</v>
      </c>
    </row>
    <row r="54" spans="1:5" x14ac:dyDescent="0.2">
      <c r="B54" s="22" t="s">
        <v>290</v>
      </c>
      <c r="C54" s="109">
        <v>35356998</v>
      </c>
      <c r="D54" s="109">
        <v>59536651</v>
      </c>
      <c r="E54" s="271">
        <v>-40.613055309409326</v>
      </c>
    </row>
    <row r="55" spans="1:5" x14ac:dyDescent="0.2">
      <c r="B55" s="22" t="s">
        <v>291</v>
      </c>
      <c r="C55" s="109">
        <v>4342890547</v>
      </c>
      <c r="D55" s="109">
        <v>4948953573</v>
      </c>
      <c r="E55" s="271">
        <v>-12.246286352462414</v>
      </c>
    </row>
    <row r="56" spans="1:5" x14ac:dyDescent="0.2">
      <c r="B56" s="22" t="s">
        <v>292</v>
      </c>
      <c r="C56" s="109">
        <v>0</v>
      </c>
      <c r="D56" s="109">
        <v>0</v>
      </c>
      <c r="E56" s="70">
        <v>0</v>
      </c>
    </row>
    <row r="57" spans="1:5" x14ac:dyDescent="0.2">
      <c r="A57" s="107" t="s">
        <v>293</v>
      </c>
      <c r="C57" s="105">
        <v>3530659862</v>
      </c>
      <c r="D57" s="105">
        <v>6640709117</v>
      </c>
      <c r="E57" s="277">
        <v>-46.833089662644234</v>
      </c>
    </row>
    <row r="58" spans="1:5" x14ac:dyDescent="0.2">
      <c r="B58" s="22" t="s">
        <v>294</v>
      </c>
      <c r="C58" s="109">
        <v>592324401</v>
      </c>
      <c r="D58" s="109">
        <v>957835911</v>
      </c>
      <c r="E58" s="271">
        <v>-38.160138474908365</v>
      </c>
    </row>
    <row r="59" spans="1:5" x14ac:dyDescent="0.2">
      <c r="B59" s="22" t="s">
        <v>295</v>
      </c>
      <c r="C59" s="109">
        <v>941313183</v>
      </c>
      <c r="D59" s="109">
        <v>1767762690</v>
      </c>
      <c r="E59" s="271">
        <v>-46.751156796956721</v>
      </c>
    </row>
    <row r="60" spans="1:5" x14ac:dyDescent="0.2">
      <c r="B60" s="22" t="s">
        <v>96</v>
      </c>
      <c r="C60" s="109">
        <v>1997022278</v>
      </c>
      <c r="D60" s="109">
        <v>3915110516</v>
      </c>
      <c r="E60" s="271">
        <v>-48.991930883209839</v>
      </c>
    </row>
    <row r="61" spans="1:5" x14ac:dyDescent="0.2">
      <c r="A61" s="108" t="s">
        <v>296</v>
      </c>
      <c r="C61" s="105">
        <v>6482780148</v>
      </c>
      <c r="D61" s="105">
        <v>9207906284</v>
      </c>
      <c r="E61" s="277">
        <v>-29.595502516519751</v>
      </c>
    </row>
    <row r="62" spans="1:5" x14ac:dyDescent="0.2">
      <c r="B62" s="22" t="s">
        <v>297</v>
      </c>
      <c r="C62" s="103">
        <v>2837515598</v>
      </c>
      <c r="D62" s="103">
        <v>4754956661</v>
      </c>
      <c r="E62" s="271">
        <v>-40.325100725455378</v>
      </c>
    </row>
    <row r="63" spans="1:5" x14ac:dyDescent="0.2">
      <c r="B63" s="22" t="s">
        <v>298</v>
      </c>
      <c r="C63" s="109">
        <v>1325623766</v>
      </c>
      <c r="D63" s="109">
        <v>2235141387</v>
      </c>
      <c r="E63" s="271">
        <v>-40.691726540876758</v>
      </c>
    </row>
    <row r="64" spans="1:5" x14ac:dyDescent="0.2">
      <c r="B64" s="22" t="s">
        <v>299</v>
      </c>
      <c r="C64" s="109">
        <v>294291471</v>
      </c>
      <c r="D64" s="109">
        <v>463005078</v>
      </c>
      <c r="E64" s="271">
        <v>-36.438824327537937</v>
      </c>
    </row>
    <row r="65" spans="1:5" x14ac:dyDescent="0.2">
      <c r="B65" s="22" t="s">
        <v>300</v>
      </c>
      <c r="C65" s="109">
        <v>1217600361</v>
      </c>
      <c r="D65" s="109">
        <v>2056810196</v>
      </c>
      <c r="E65" s="271">
        <v>-40.801520559945729</v>
      </c>
    </row>
    <row r="66" spans="1:5" x14ac:dyDescent="0.2">
      <c r="B66" s="22" t="s">
        <v>301</v>
      </c>
      <c r="C66" s="103">
        <v>3645264550</v>
      </c>
      <c r="D66" s="103">
        <v>4452949623</v>
      </c>
      <c r="E66" s="271">
        <v>-18.138203693754207</v>
      </c>
    </row>
    <row r="67" spans="1:5" x14ac:dyDescent="0.2">
      <c r="B67" s="22" t="s">
        <v>302</v>
      </c>
      <c r="C67" s="103">
        <v>3284637449</v>
      </c>
      <c r="D67" s="103">
        <v>3969497469</v>
      </c>
      <c r="E67" s="271">
        <v>-17.253066045474284</v>
      </c>
    </row>
    <row r="68" spans="1:5" x14ac:dyDescent="0.2">
      <c r="B68" s="19" t="s">
        <v>303</v>
      </c>
      <c r="C68" s="109">
        <v>506683792</v>
      </c>
      <c r="D68" s="109">
        <v>599259214</v>
      </c>
      <c r="E68" s="271">
        <v>-15.448310153141842</v>
      </c>
    </row>
    <row r="69" spans="1:5" x14ac:dyDescent="0.2">
      <c r="B69" s="19" t="s">
        <v>304</v>
      </c>
      <c r="C69" s="109">
        <v>230991411</v>
      </c>
      <c r="D69" s="109">
        <v>278660970</v>
      </c>
      <c r="E69" s="271">
        <v>-17.106650780695983</v>
      </c>
    </row>
    <row r="70" spans="1:5" x14ac:dyDescent="0.2">
      <c r="B70" s="19" t="s">
        <v>305</v>
      </c>
      <c r="C70" s="109">
        <v>463153035</v>
      </c>
      <c r="D70" s="109">
        <v>713582592</v>
      </c>
      <c r="E70" s="271">
        <v>-35.094684176376326</v>
      </c>
    </row>
    <row r="71" spans="1:5" x14ac:dyDescent="0.2">
      <c r="B71" s="19" t="s">
        <v>306</v>
      </c>
      <c r="C71" s="109">
        <v>469544699</v>
      </c>
      <c r="D71" s="109">
        <v>440866719</v>
      </c>
      <c r="E71" s="271">
        <v>6.5049092535379156</v>
      </c>
    </row>
    <row r="72" spans="1:5" x14ac:dyDescent="0.2">
      <c r="B72" s="19" t="s">
        <v>272</v>
      </c>
      <c r="C72" s="109">
        <v>1614264512</v>
      </c>
      <c r="D72" s="109">
        <v>1937127974</v>
      </c>
      <c r="E72" s="271">
        <v>-16.667120930235455</v>
      </c>
    </row>
    <row r="73" spans="1:5" x14ac:dyDescent="0.2">
      <c r="B73" s="22" t="s">
        <v>307</v>
      </c>
      <c r="C73" s="109">
        <v>118770146</v>
      </c>
      <c r="D73" s="109">
        <v>170118956</v>
      </c>
      <c r="E73" s="271">
        <v>-30.184061322360805</v>
      </c>
    </row>
    <row r="74" spans="1:5" x14ac:dyDescent="0.2">
      <c r="B74" s="22" t="s">
        <v>308</v>
      </c>
      <c r="C74" s="109">
        <v>241856955</v>
      </c>
      <c r="D74" s="109">
        <v>313333198</v>
      </c>
      <c r="E74" s="271">
        <v>-22.811576767553372</v>
      </c>
    </row>
    <row r="75" spans="1:5" x14ac:dyDescent="0.2">
      <c r="A75" s="108" t="s">
        <v>165</v>
      </c>
      <c r="C75" s="105">
        <v>352776793</v>
      </c>
      <c r="D75" s="105">
        <v>479308460</v>
      </c>
      <c r="E75" s="277">
        <v>-26.39879692505323</v>
      </c>
    </row>
    <row r="76" spans="1:5" x14ac:dyDescent="0.2">
      <c r="B76" s="22" t="s">
        <v>309</v>
      </c>
      <c r="C76" s="109">
        <v>143049157</v>
      </c>
      <c r="D76" s="109">
        <v>41289243</v>
      </c>
      <c r="E76" s="271">
        <v>246.45623558659091</v>
      </c>
    </row>
    <row r="77" spans="1:5" x14ac:dyDescent="0.2">
      <c r="A77" s="114"/>
      <c r="B77" s="114" t="s">
        <v>96</v>
      </c>
      <c r="C77" s="150">
        <v>209727636</v>
      </c>
      <c r="D77" s="150">
        <v>438019217</v>
      </c>
      <c r="E77" s="276">
        <v>-52.119078830278809</v>
      </c>
    </row>
    <row r="78" spans="1:5" x14ac:dyDescent="0.2">
      <c r="D78" s="103"/>
    </row>
    <row r="79" spans="1:5" x14ac:dyDescent="0.2">
      <c r="A79" s="22" t="s">
        <v>196</v>
      </c>
      <c r="B79" s="19"/>
      <c r="D79" s="103"/>
    </row>
    <row r="80" spans="1:5" x14ac:dyDescent="0.2">
      <c r="A80" s="22" t="s">
        <v>107</v>
      </c>
      <c r="B80" s="22" t="s">
        <v>108</v>
      </c>
      <c r="D80" s="103"/>
    </row>
    <row r="81" spans="1:16" s="45" customFormat="1" x14ac:dyDescent="0.2">
      <c r="A81" s="22" t="s">
        <v>109</v>
      </c>
      <c r="B81" s="19" t="s">
        <v>110</v>
      </c>
      <c r="C81" s="118"/>
      <c r="D81" s="103"/>
      <c r="E81" s="70"/>
      <c r="F81" s="22"/>
      <c r="G81" s="22"/>
      <c r="H81" s="22"/>
      <c r="I81" s="22"/>
      <c r="J81" s="22"/>
      <c r="K81" s="22"/>
      <c r="L81" s="22"/>
      <c r="M81" s="22"/>
      <c r="N81" s="22"/>
      <c r="O81" s="22"/>
      <c r="P81" s="22"/>
    </row>
    <row r="82" spans="1:16" x14ac:dyDescent="0.2">
      <c r="A82" s="178" t="s">
        <v>347</v>
      </c>
    </row>
  </sheetData>
  <mergeCells count="3">
    <mergeCell ref="A7:E7"/>
    <mergeCell ref="A10:B12"/>
    <mergeCell ref="E10:E11"/>
  </mergeCells>
  <printOptions horizontalCentered="1"/>
  <pageMargins left="0.75" right="0.75" top="1" bottom="1" header="0.5" footer="0.5"/>
  <pageSetup paperSize="14"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activeCell="M12" sqref="M12"/>
    </sheetView>
  </sheetViews>
  <sheetFormatPr defaultColWidth="9.140625" defaultRowHeight="12.75" x14ac:dyDescent="0.2"/>
  <cols>
    <col min="1" max="1" width="4.85546875" style="90" customWidth="1"/>
    <col min="2" max="2" width="30" style="88" customWidth="1"/>
    <col min="3" max="3" width="14" style="45" customWidth="1"/>
    <col min="4" max="4" width="9.42578125" style="31" bestFit="1" customWidth="1"/>
    <col min="5" max="5" width="11" style="88" bestFit="1" customWidth="1"/>
    <col min="6" max="6" width="9.42578125" style="31" bestFit="1" customWidth="1"/>
    <col min="7" max="7" width="12.7109375" style="169" bestFit="1" customWidth="1"/>
    <col min="8" max="8" width="9.42578125" style="31" bestFit="1" customWidth="1"/>
    <col min="9" max="9" width="9.7109375" style="169" bestFit="1" customWidth="1"/>
    <col min="10" max="10" width="9.42578125" style="70" bestFit="1" customWidth="1"/>
    <col min="11" max="12" width="15.28515625" style="31" customWidth="1"/>
    <col min="13" max="16384" width="9.140625" style="22"/>
  </cols>
  <sheetData>
    <row r="1" spans="1:13" s="32" customFormat="1" x14ac:dyDescent="0.2">
      <c r="A1" s="320" t="s">
        <v>0</v>
      </c>
      <c r="B1" s="296"/>
      <c r="C1" s="296"/>
      <c r="D1" s="296"/>
      <c r="E1" s="296"/>
      <c r="F1" s="296"/>
      <c r="G1" s="296"/>
      <c r="H1" s="296"/>
      <c r="I1" s="296"/>
      <c r="J1" s="296"/>
      <c r="K1" s="296"/>
      <c r="L1" s="296"/>
    </row>
    <row r="2" spans="1:13" s="32" customFormat="1" x14ac:dyDescent="0.2">
      <c r="A2" s="296" t="s">
        <v>1</v>
      </c>
      <c r="B2" s="296"/>
      <c r="C2" s="296"/>
      <c r="D2" s="296"/>
      <c r="E2" s="296"/>
      <c r="F2" s="296"/>
      <c r="G2" s="296"/>
      <c r="H2" s="296"/>
      <c r="I2" s="296"/>
      <c r="J2" s="296"/>
      <c r="K2" s="296"/>
      <c r="L2" s="296"/>
    </row>
    <row r="3" spans="1:13" s="32" customFormat="1" x14ac:dyDescent="0.2">
      <c r="A3" s="296" t="s">
        <v>2</v>
      </c>
      <c r="B3" s="296"/>
      <c r="C3" s="296"/>
      <c r="D3" s="296"/>
      <c r="E3" s="296"/>
      <c r="F3" s="296"/>
      <c r="G3" s="296"/>
      <c r="H3" s="296"/>
      <c r="I3" s="296"/>
      <c r="J3" s="296"/>
      <c r="K3" s="296"/>
      <c r="L3" s="296"/>
    </row>
    <row r="4" spans="1:13" s="32" customFormat="1" x14ac:dyDescent="0.2">
      <c r="A4" s="296" t="s">
        <v>3</v>
      </c>
      <c r="B4" s="296"/>
      <c r="C4" s="296"/>
      <c r="D4" s="296"/>
      <c r="E4" s="296"/>
      <c r="F4" s="296"/>
      <c r="G4" s="296"/>
      <c r="H4" s="296"/>
      <c r="I4" s="296"/>
      <c r="J4" s="296"/>
      <c r="K4" s="296"/>
      <c r="L4" s="296"/>
    </row>
    <row r="5" spans="1:13" s="45" customFormat="1" x14ac:dyDescent="0.2">
      <c r="A5" s="106"/>
      <c r="B5" s="106"/>
      <c r="C5" s="106"/>
      <c r="D5" s="59"/>
      <c r="E5" s="106"/>
      <c r="F5" s="59"/>
      <c r="G5" s="152"/>
      <c r="H5" s="59"/>
      <c r="I5" s="152"/>
      <c r="J5" s="59"/>
      <c r="K5" s="59"/>
      <c r="L5" s="59"/>
    </row>
    <row r="6" spans="1:13" x14ac:dyDescent="0.2">
      <c r="A6" s="328" t="s">
        <v>366</v>
      </c>
      <c r="B6" s="328"/>
      <c r="C6" s="328"/>
      <c r="D6" s="328"/>
      <c r="E6" s="328"/>
      <c r="F6" s="328"/>
      <c r="G6" s="328"/>
      <c r="H6" s="328"/>
      <c r="I6" s="328"/>
      <c r="J6" s="328"/>
      <c r="K6" s="328"/>
      <c r="L6" s="328"/>
    </row>
    <row r="7" spans="1:13" x14ac:dyDescent="0.2">
      <c r="A7" s="329" t="s">
        <v>328</v>
      </c>
      <c r="B7" s="329"/>
      <c r="C7" s="329"/>
      <c r="D7" s="329"/>
      <c r="E7" s="329"/>
      <c r="F7" s="329"/>
      <c r="G7" s="329"/>
      <c r="H7" s="329"/>
      <c r="I7" s="329"/>
      <c r="J7" s="329"/>
      <c r="K7" s="329"/>
      <c r="L7" s="329"/>
    </row>
    <row r="8" spans="1:13" s="45" customFormat="1" x14ac:dyDescent="0.2">
      <c r="A8" s="153"/>
      <c r="B8" s="106"/>
      <c r="C8" s="106"/>
      <c r="D8" s="59"/>
      <c r="E8" s="106"/>
      <c r="F8" s="59"/>
      <c r="G8" s="152"/>
      <c r="H8" s="59"/>
      <c r="I8" s="152"/>
      <c r="J8" s="59"/>
      <c r="K8" s="59"/>
      <c r="L8" s="59"/>
    </row>
    <row r="9" spans="1:13" s="241" customFormat="1" x14ac:dyDescent="0.25">
      <c r="A9" s="306" t="s">
        <v>173</v>
      </c>
      <c r="B9" s="307"/>
      <c r="C9" s="310">
        <v>2020</v>
      </c>
      <c r="D9" s="310"/>
      <c r="E9" s="310"/>
      <c r="F9" s="310"/>
      <c r="G9" s="325">
        <v>2019</v>
      </c>
      <c r="H9" s="325"/>
      <c r="I9" s="325"/>
      <c r="J9" s="325"/>
      <c r="K9" s="326" t="s">
        <v>360</v>
      </c>
      <c r="L9" s="327"/>
    </row>
    <row r="10" spans="1:13" s="241" customFormat="1" ht="25.5" x14ac:dyDescent="0.25">
      <c r="A10" s="308"/>
      <c r="B10" s="307"/>
      <c r="C10" s="246" t="s">
        <v>329</v>
      </c>
      <c r="D10" s="247" t="s">
        <v>352</v>
      </c>
      <c r="E10" s="248" t="s">
        <v>325</v>
      </c>
      <c r="F10" s="247" t="s">
        <v>352</v>
      </c>
      <c r="G10" s="246" t="s">
        <v>330</v>
      </c>
      <c r="H10" s="247" t="s">
        <v>352</v>
      </c>
      <c r="I10" s="248" t="s">
        <v>326</v>
      </c>
      <c r="J10" s="247" t="s">
        <v>352</v>
      </c>
      <c r="K10" s="154" t="s">
        <v>174</v>
      </c>
      <c r="L10" s="155" t="s">
        <v>7</v>
      </c>
    </row>
    <row r="11" spans="1:13" s="241" customFormat="1" x14ac:dyDescent="0.25">
      <c r="A11" s="308"/>
      <c r="B11" s="307"/>
      <c r="C11" s="238" t="s">
        <v>12</v>
      </c>
      <c r="D11" s="249" t="s">
        <v>13</v>
      </c>
      <c r="E11" s="238" t="s">
        <v>14</v>
      </c>
      <c r="F11" s="249" t="s">
        <v>15</v>
      </c>
      <c r="G11" s="238" t="s">
        <v>16</v>
      </c>
      <c r="H11" s="249" t="s">
        <v>17</v>
      </c>
      <c r="I11" s="238" t="s">
        <v>18</v>
      </c>
      <c r="J11" s="249" t="s">
        <v>19</v>
      </c>
      <c r="K11" s="249" t="s">
        <v>175</v>
      </c>
      <c r="L11" s="239" t="s">
        <v>176</v>
      </c>
    </row>
    <row r="12" spans="1:13" x14ac:dyDescent="0.2">
      <c r="A12" s="121"/>
      <c r="B12" s="121"/>
      <c r="C12" s="124"/>
      <c r="D12" s="125"/>
      <c r="E12" s="124"/>
      <c r="F12" s="125"/>
      <c r="G12" s="124"/>
      <c r="H12" s="125"/>
      <c r="I12" s="124"/>
      <c r="J12" s="125"/>
      <c r="K12" s="125"/>
      <c r="L12" s="125"/>
    </row>
    <row r="13" spans="1:13" s="21" customFormat="1" x14ac:dyDescent="0.2">
      <c r="A13" s="60"/>
      <c r="B13" s="56" t="s">
        <v>208</v>
      </c>
      <c r="C13" s="156">
        <v>6634508783</v>
      </c>
      <c r="D13" s="66">
        <v>99.999999999999986</v>
      </c>
      <c r="E13" s="156">
        <v>39033133625</v>
      </c>
      <c r="F13" s="66">
        <v>100</v>
      </c>
      <c r="G13" s="156">
        <v>8785677729</v>
      </c>
      <c r="H13" s="66">
        <v>99.999999999999986</v>
      </c>
      <c r="I13" s="156">
        <v>55001825352</v>
      </c>
      <c r="J13" s="85">
        <v>99.999999999999986</v>
      </c>
      <c r="K13" s="275">
        <v>-24.484951671962239</v>
      </c>
      <c r="L13" s="275">
        <v>-29.033021403932992</v>
      </c>
    </row>
    <row r="14" spans="1:13" s="21" customFormat="1" x14ac:dyDescent="0.2">
      <c r="A14" s="60"/>
      <c r="B14" s="56"/>
      <c r="C14" s="156"/>
      <c r="D14" s="66"/>
      <c r="E14" s="156"/>
      <c r="F14" s="66"/>
      <c r="G14" s="156"/>
      <c r="H14" s="66"/>
      <c r="I14" s="156"/>
      <c r="J14" s="85"/>
      <c r="K14" s="275"/>
      <c r="L14" s="275"/>
    </row>
    <row r="15" spans="1:13" x14ac:dyDescent="0.2">
      <c r="B15" s="157" t="s">
        <v>177</v>
      </c>
      <c r="C15" s="158">
        <f>SUM(C17:C26)</f>
        <v>5270093961</v>
      </c>
      <c r="D15" s="85">
        <f>C15/C13*100</f>
        <v>79.434576595992723</v>
      </c>
      <c r="E15" s="158">
        <f>SUM(E17:E26)</f>
        <v>30737672456</v>
      </c>
      <c r="F15" s="85">
        <f>E15/E13*100</f>
        <v>78.747642326910409</v>
      </c>
      <c r="G15" s="158">
        <f>SUM(G17:G26)</f>
        <v>6822768935</v>
      </c>
      <c r="H15" s="85">
        <f>G15/G13*100</f>
        <v>77.657855722151311</v>
      </c>
      <c r="I15" s="158">
        <f>SUM(I17:I26)</f>
        <v>42538528885</v>
      </c>
      <c r="J15" s="85">
        <f>I15/I13*100</f>
        <v>77.340213007045591</v>
      </c>
      <c r="K15" s="275">
        <f>(C15-G15)/G15*100</f>
        <v>-22.757255724064763</v>
      </c>
      <c r="L15" s="275">
        <f>(E15-I15)/I15*100</f>
        <v>-27.741571554819881</v>
      </c>
      <c r="M15" s="159"/>
    </row>
    <row r="16" spans="1:13" x14ac:dyDescent="0.2">
      <c r="C16" s="160"/>
      <c r="E16" s="83"/>
      <c r="G16" s="83"/>
      <c r="I16" s="83"/>
      <c r="K16" s="266"/>
      <c r="L16" s="266"/>
    </row>
    <row r="17" spans="1:13" x14ac:dyDescent="0.2">
      <c r="A17" s="90">
        <v>1</v>
      </c>
      <c r="B17" s="86" t="s">
        <v>178</v>
      </c>
      <c r="C17" s="160">
        <v>1571043596</v>
      </c>
      <c r="D17" s="70">
        <v>23.679878155042605</v>
      </c>
      <c r="E17" s="161">
        <v>8216710933</v>
      </c>
      <c r="F17" s="70">
        <v>21.050605395763945</v>
      </c>
      <c r="G17" s="161">
        <v>1993978289</v>
      </c>
      <c r="H17" s="70">
        <v>22.695782277765815</v>
      </c>
      <c r="I17" s="161">
        <v>12199968890</v>
      </c>
      <c r="J17" s="70">
        <v>22.181025469469041</v>
      </c>
      <c r="K17" s="266">
        <v>-21.210596691707508</v>
      </c>
      <c r="L17" s="266">
        <v>-32.649738642079441</v>
      </c>
      <c r="M17" s="45"/>
    </row>
    <row r="18" spans="1:13" ht="14.25" x14ac:dyDescent="0.2">
      <c r="A18" s="90">
        <v>2</v>
      </c>
      <c r="B18" s="86" t="s">
        <v>334</v>
      </c>
      <c r="C18" s="160">
        <v>567138052</v>
      </c>
      <c r="D18" s="70">
        <v>8.5483050900951678</v>
      </c>
      <c r="E18" s="161">
        <v>3666112299</v>
      </c>
      <c r="F18" s="70">
        <v>9.39230842755582</v>
      </c>
      <c r="G18" s="161">
        <v>855732111</v>
      </c>
      <c r="H18" s="70">
        <v>9.7400808155684615</v>
      </c>
      <c r="I18" s="161">
        <v>5211426632</v>
      </c>
      <c r="J18" s="70">
        <v>9.4750066905015906</v>
      </c>
      <c r="K18" s="266">
        <v>-33.72481355908824</v>
      </c>
      <c r="L18" s="266">
        <v>-29.652424223171913</v>
      </c>
      <c r="M18" s="45"/>
    </row>
    <row r="19" spans="1:13" ht="14.25" x14ac:dyDescent="0.2">
      <c r="A19" s="90">
        <v>3</v>
      </c>
      <c r="B19" s="86" t="s">
        <v>335</v>
      </c>
      <c r="C19" s="160">
        <v>544279274</v>
      </c>
      <c r="D19" s="70">
        <v>8.2037614509553354</v>
      </c>
      <c r="E19" s="161">
        <v>3113627907</v>
      </c>
      <c r="F19" s="70">
        <v>7.9768842976157535</v>
      </c>
      <c r="G19" s="161">
        <v>619709834</v>
      </c>
      <c r="H19" s="70">
        <v>7.0536372163350043</v>
      </c>
      <c r="I19" s="161">
        <v>4038301457</v>
      </c>
      <c r="J19" s="70">
        <v>7.342122613487331</v>
      </c>
      <c r="K19" s="266">
        <v>-12.171915929286348</v>
      </c>
      <c r="L19" s="266">
        <v>-22.897586023380423</v>
      </c>
      <c r="M19" s="45"/>
    </row>
    <row r="20" spans="1:13" x14ac:dyDescent="0.2">
      <c r="A20" s="90">
        <v>4</v>
      </c>
      <c r="B20" s="86" t="s">
        <v>181</v>
      </c>
      <c r="C20" s="160">
        <v>502034717</v>
      </c>
      <c r="D20" s="70">
        <v>7.5670216653626818</v>
      </c>
      <c r="E20" s="161">
        <v>3333553272</v>
      </c>
      <c r="F20" s="70">
        <v>8.5403168088583108</v>
      </c>
      <c r="G20" s="161">
        <v>711879329</v>
      </c>
      <c r="H20" s="70">
        <v>8.1027252644404388</v>
      </c>
      <c r="I20" s="161">
        <v>4445700588</v>
      </c>
      <c r="J20" s="70">
        <v>8.0828237236645517</v>
      </c>
      <c r="K20" s="266">
        <v>-29.477553772319187</v>
      </c>
      <c r="L20" s="266">
        <v>-25.016244211361183</v>
      </c>
      <c r="M20" s="45"/>
    </row>
    <row r="21" spans="1:13" x14ac:dyDescent="0.2">
      <c r="A21" s="90">
        <v>5</v>
      </c>
      <c r="B21" s="86" t="s">
        <v>180</v>
      </c>
      <c r="C21" s="160">
        <v>490701322</v>
      </c>
      <c r="D21" s="70">
        <v>7.396196735127603</v>
      </c>
      <c r="E21" s="161">
        <v>2493217958</v>
      </c>
      <c r="F21" s="70">
        <v>6.3874399169508127</v>
      </c>
      <c r="G21" s="161">
        <v>529093726</v>
      </c>
      <c r="H21" s="70">
        <v>6.0222300694407815</v>
      </c>
      <c r="I21" s="161">
        <v>3189946089</v>
      </c>
      <c r="J21" s="70">
        <v>5.7997094979757895</v>
      </c>
      <c r="K21" s="266">
        <v>-7.2562576559450642</v>
      </c>
      <c r="L21" s="266">
        <v>-21.841376360639806</v>
      </c>
      <c r="M21" s="45"/>
    </row>
    <row r="22" spans="1:13" x14ac:dyDescent="0.2">
      <c r="A22" s="90">
        <v>6</v>
      </c>
      <c r="B22" s="86" t="s">
        <v>194</v>
      </c>
      <c r="C22" s="160">
        <v>368268897</v>
      </c>
      <c r="D22" s="70">
        <v>5.5508087945205151</v>
      </c>
      <c r="E22" s="161">
        <v>2359387970</v>
      </c>
      <c r="F22" s="70">
        <v>6.0445773907551601</v>
      </c>
      <c r="G22" s="161">
        <v>481076449</v>
      </c>
      <c r="H22" s="70">
        <v>5.4756896831311037</v>
      </c>
      <c r="I22" s="161">
        <v>3267112734</v>
      </c>
      <c r="J22" s="70">
        <v>5.9400078326331398</v>
      </c>
      <c r="K22" s="266">
        <v>-23.448986587160913</v>
      </c>
      <c r="L22" s="266">
        <v>-27.783698877407637</v>
      </c>
      <c r="M22" s="45"/>
    </row>
    <row r="23" spans="1:13" x14ac:dyDescent="0.2">
      <c r="A23" s="90">
        <v>7</v>
      </c>
      <c r="B23" s="86" t="s">
        <v>182</v>
      </c>
      <c r="C23" s="160">
        <v>338261994</v>
      </c>
      <c r="D23" s="70">
        <v>5.0985235691713759</v>
      </c>
      <c r="E23" s="161">
        <v>2240308495</v>
      </c>
      <c r="F23" s="70">
        <v>5.7395045873670867</v>
      </c>
      <c r="G23" s="161">
        <v>533546326</v>
      </c>
      <c r="H23" s="70">
        <v>6.0729102803174309</v>
      </c>
      <c r="I23" s="161">
        <v>3417005459</v>
      </c>
      <c r="J23" s="70">
        <v>6.2125310153470199</v>
      </c>
      <c r="K23" s="266">
        <v>-36.601195150953025</v>
      </c>
      <c r="L23" s="266">
        <v>-34.436496462149776</v>
      </c>
      <c r="M23" s="45"/>
    </row>
    <row r="24" spans="1:13" x14ac:dyDescent="0.2">
      <c r="A24" s="90">
        <v>8</v>
      </c>
      <c r="B24" s="86" t="s">
        <v>183</v>
      </c>
      <c r="C24" s="160">
        <v>334527153</v>
      </c>
      <c r="D24" s="70">
        <v>5.0422294090133546</v>
      </c>
      <c r="E24" s="161">
        <v>2208964907</v>
      </c>
      <c r="F24" s="70">
        <v>5.6592046342525748</v>
      </c>
      <c r="G24" s="161">
        <v>343012487</v>
      </c>
      <c r="H24" s="70">
        <v>3.9042234142936429</v>
      </c>
      <c r="I24" s="161">
        <v>2264229854</v>
      </c>
      <c r="J24" s="70">
        <v>4.1166449286172044</v>
      </c>
      <c r="K24" s="266">
        <v>-2.4737682508916947</v>
      </c>
      <c r="L24" s="266">
        <v>-2.4407834258685646</v>
      </c>
      <c r="M24" s="45"/>
    </row>
    <row r="25" spans="1:13" ht="14.25" x14ac:dyDescent="0.2">
      <c r="A25" s="90">
        <v>9</v>
      </c>
      <c r="B25" s="86" t="s">
        <v>336</v>
      </c>
      <c r="C25" s="160">
        <v>289946397</v>
      </c>
      <c r="D25" s="70">
        <v>4.3702767828561333</v>
      </c>
      <c r="E25" s="161">
        <v>1679474393</v>
      </c>
      <c r="F25" s="70">
        <v>4.302689118263177</v>
      </c>
      <c r="G25" s="161">
        <v>445164439</v>
      </c>
      <c r="H25" s="70">
        <v>5.0669333969602519</v>
      </c>
      <c r="I25" s="161">
        <v>2477613955</v>
      </c>
      <c r="J25" s="70">
        <v>4.5046031457025233</v>
      </c>
      <c r="K25" s="266">
        <v>-34.867574406589107</v>
      </c>
      <c r="L25" s="266">
        <v>-32.214040463781615</v>
      </c>
      <c r="M25" s="45"/>
    </row>
    <row r="26" spans="1:13" x14ac:dyDescent="0.2">
      <c r="A26" s="90">
        <v>10</v>
      </c>
      <c r="B26" s="86" t="s">
        <v>187</v>
      </c>
      <c r="C26" s="160">
        <v>263892559</v>
      </c>
      <c r="D26" s="70">
        <v>3.9775749438479564</v>
      </c>
      <c r="E26" s="161">
        <v>1426314322</v>
      </c>
      <c r="F26" s="70">
        <v>3.6541117495277704</v>
      </c>
      <c r="G26" s="161">
        <v>309575945</v>
      </c>
      <c r="H26" s="70">
        <v>3.5236433038983828</v>
      </c>
      <c r="I26" s="161">
        <v>2027223227</v>
      </c>
      <c r="J26" s="70">
        <v>3.6857380896473924</v>
      </c>
      <c r="K26" s="266">
        <v>-14.756762189646222</v>
      </c>
      <c r="L26" s="266">
        <v>-29.641970208148173</v>
      </c>
      <c r="M26" s="45"/>
    </row>
    <row r="27" spans="1:13" x14ac:dyDescent="0.2">
      <c r="B27" s="86"/>
      <c r="C27" s="160"/>
      <c r="D27" s="70"/>
      <c r="E27" s="161"/>
      <c r="F27" s="70"/>
      <c r="G27" s="161"/>
      <c r="H27" s="70"/>
      <c r="I27" s="161"/>
      <c r="K27" s="266"/>
      <c r="L27" s="266"/>
      <c r="M27" s="45"/>
    </row>
    <row r="28" spans="1:13" s="21" customFormat="1" x14ac:dyDescent="0.2">
      <c r="A28" s="60"/>
      <c r="B28" s="162" t="s">
        <v>186</v>
      </c>
      <c r="C28" s="158">
        <f>SUM(C30:C40)</f>
        <v>1364414822</v>
      </c>
      <c r="D28" s="85">
        <f>C28/C13*100</f>
        <v>20.565423404007273</v>
      </c>
      <c r="E28" s="163">
        <f>SUM(E30:E40)</f>
        <v>8295461169</v>
      </c>
      <c r="F28" s="85">
        <f>E28/E13*100</f>
        <v>21.252357673089588</v>
      </c>
      <c r="G28" s="163">
        <f>SUM(G30:G40)</f>
        <v>1962908794</v>
      </c>
      <c r="H28" s="85">
        <f>G28/G13*100</f>
        <v>22.342144277848689</v>
      </c>
      <c r="I28" s="163">
        <f>SUM(I30:I40)</f>
        <v>12463296467</v>
      </c>
      <c r="J28" s="85">
        <f>I28/I13*100</f>
        <v>22.659786992954416</v>
      </c>
      <c r="K28" s="275">
        <f>(C28-G28)/G28*100</f>
        <v>-30.490156946130632</v>
      </c>
      <c r="L28" s="275">
        <f>(E28-I28)/I28*100</f>
        <v>-33.440874242504691</v>
      </c>
      <c r="M28" s="164"/>
    </row>
    <row r="29" spans="1:13" x14ac:dyDescent="0.2">
      <c r="B29" s="86"/>
      <c r="C29" s="160"/>
      <c r="D29" s="70"/>
      <c r="E29" s="161"/>
      <c r="F29" s="70"/>
      <c r="G29" s="161"/>
      <c r="H29" s="70"/>
      <c r="I29" s="161"/>
      <c r="K29" s="266"/>
      <c r="L29" s="266"/>
      <c r="M29" s="45"/>
    </row>
    <row r="30" spans="1:13" x14ac:dyDescent="0.2">
      <c r="A30" s="90">
        <v>11</v>
      </c>
      <c r="B30" s="86" t="s">
        <v>179</v>
      </c>
      <c r="C30" s="160">
        <v>240598506</v>
      </c>
      <c r="D30" s="70">
        <v>3.6264705326263185</v>
      </c>
      <c r="E30" s="161">
        <v>1136662241</v>
      </c>
      <c r="F30" s="70">
        <v>2.9120445514832785</v>
      </c>
      <c r="G30" s="161">
        <v>299595882</v>
      </c>
      <c r="H30" s="70">
        <v>3.4100486182310776</v>
      </c>
      <c r="I30" s="161">
        <v>1706245205</v>
      </c>
      <c r="J30" s="70">
        <v>3.1021610538930173</v>
      </c>
      <c r="K30" s="266">
        <v>-19.692318734875002</v>
      </c>
      <c r="L30" s="266">
        <v>-33.382245548933277</v>
      </c>
      <c r="M30" s="45"/>
    </row>
    <row r="31" spans="1:13" x14ac:dyDescent="0.2">
      <c r="A31" s="90">
        <v>12</v>
      </c>
      <c r="B31" s="86" t="s">
        <v>185</v>
      </c>
      <c r="C31" s="160">
        <v>209894120</v>
      </c>
      <c r="D31" s="70">
        <v>3.1636723511139859</v>
      </c>
      <c r="E31" s="161">
        <v>983075463</v>
      </c>
      <c r="F31" s="70">
        <v>2.5185665912571218</v>
      </c>
      <c r="G31" s="161">
        <v>159545067</v>
      </c>
      <c r="H31" s="70">
        <v>1.815967668303714</v>
      </c>
      <c r="I31" s="161">
        <v>1264652838</v>
      </c>
      <c r="J31" s="70">
        <v>2.2992924869429157</v>
      </c>
      <c r="K31" s="266">
        <v>31.557887653148175</v>
      </c>
      <c r="L31" s="266">
        <v>-22.265191405833072</v>
      </c>
      <c r="M31" s="45"/>
    </row>
    <row r="32" spans="1:13" x14ac:dyDescent="0.2">
      <c r="A32" s="90">
        <v>13</v>
      </c>
      <c r="B32" s="86" t="s">
        <v>195</v>
      </c>
      <c r="C32" s="160">
        <v>118723385</v>
      </c>
      <c r="D32" s="70">
        <v>1.7894826713352474</v>
      </c>
      <c r="E32" s="161">
        <v>632310235</v>
      </c>
      <c r="F32" s="70">
        <v>1.6199320328076785</v>
      </c>
      <c r="G32" s="160">
        <v>134441651</v>
      </c>
      <c r="H32" s="70">
        <v>1.5302365411860193</v>
      </c>
      <c r="I32" s="160">
        <v>990271997</v>
      </c>
      <c r="J32" s="70">
        <v>1.8004347867774741</v>
      </c>
      <c r="K32" s="266">
        <v>-11.691515154035114</v>
      </c>
      <c r="L32" s="266">
        <v>-36.14782232401145</v>
      </c>
      <c r="M32" s="45"/>
    </row>
    <row r="33" spans="1:13" x14ac:dyDescent="0.2">
      <c r="A33" s="90">
        <v>14</v>
      </c>
      <c r="B33" s="86" t="s">
        <v>191</v>
      </c>
      <c r="C33" s="160">
        <v>65583073</v>
      </c>
      <c r="D33" s="70">
        <v>0.98851437453888746</v>
      </c>
      <c r="E33" s="161">
        <v>364572287</v>
      </c>
      <c r="F33" s="70">
        <v>0.93400722192209085</v>
      </c>
      <c r="G33" s="160">
        <v>121176540</v>
      </c>
      <c r="H33" s="70">
        <v>1.3792509096938217</v>
      </c>
      <c r="I33" s="160">
        <v>821495013</v>
      </c>
      <c r="J33" s="70">
        <v>1.4935777271801554</v>
      </c>
      <c r="K33" s="266">
        <v>-45.878077555275965</v>
      </c>
      <c r="L33" s="266">
        <v>-55.620876422776291</v>
      </c>
      <c r="M33" s="45"/>
    </row>
    <row r="34" spans="1:13" x14ac:dyDescent="0.2">
      <c r="A34" s="90">
        <v>15</v>
      </c>
      <c r="B34" s="86" t="s">
        <v>193</v>
      </c>
      <c r="C34" s="160">
        <v>60138921</v>
      </c>
      <c r="D34" s="70">
        <v>0.90645627230304615</v>
      </c>
      <c r="E34" s="161">
        <v>267065594</v>
      </c>
      <c r="F34" s="70">
        <v>0.68420228968998131</v>
      </c>
      <c r="G34" s="160">
        <v>43485668</v>
      </c>
      <c r="H34" s="70">
        <v>0.49496088226024204</v>
      </c>
      <c r="I34" s="160">
        <v>270954497</v>
      </c>
      <c r="J34" s="70">
        <v>0.49262819054812962</v>
      </c>
      <c r="K34" s="266">
        <v>38.295957647471354</v>
      </c>
      <c r="L34" s="266">
        <v>-1.4352605485636216</v>
      </c>
      <c r="M34" s="45"/>
    </row>
    <row r="35" spans="1:13" x14ac:dyDescent="0.2">
      <c r="A35" s="90">
        <v>16</v>
      </c>
      <c r="B35" s="86" t="s">
        <v>310</v>
      </c>
      <c r="C35" s="160">
        <v>57100213</v>
      </c>
      <c r="D35" s="70">
        <v>0.86065472015518762</v>
      </c>
      <c r="E35" s="161">
        <v>313031885</v>
      </c>
      <c r="F35" s="70">
        <v>0.80196452584967159</v>
      </c>
      <c r="G35" s="160">
        <v>94976787</v>
      </c>
      <c r="H35" s="70">
        <v>1.0810410981329086</v>
      </c>
      <c r="I35" s="160">
        <v>373098378</v>
      </c>
      <c r="J35" s="70">
        <v>0.67833817443739297</v>
      </c>
      <c r="K35" s="266">
        <v>-39.87982242439935</v>
      </c>
      <c r="L35" s="266">
        <v>-16.099371249477802</v>
      </c>
      <c r="M35" s="45"/>
    </row>
    <row r="36" spans="1:13" x14ac:dyDescent="0.2">
      <c r="A36" s="90">
        <v>17</v>
      </c>
      <c r="B36" s="88" t="s">
        <v>311</v>
      </c>
      <c r="C36" s="160">
        <v>47750857</v>
      </c>
      <c r="D36" s="70">
        <v>0.71973462635779284</v>
      </c>
      <c r="E36" s="161">
        <v>293098737</v>
      </c>
      <c r="F36" s="70">
        <v>0.75089727567318776</v>
      </c>
      <c r="G36" s="161">
        <v>51977650</v>
      </c>
      <c r="H36" s="70">
        <v>0.59161799013445238</v>
      </c>
      <c r="I36" s="161">
        <v>351231916</v>
      </c>
      <c r="J36" s="70">
        <v>0.63858229022798851</v>
      </c>
      <c r="K36" s="266">
        <v>-8.1319432486847703</v>
      </c>
      <c r="L36" s="266">
        <v>-16.551223380280732</v>
      </c>
      <c r="M36" s="45"/>
    </row>
    <row r="37" spans="1:13" x14ac:dyDescent="0.2">
      <c r="A37" s="90">
        <v>18</v>
      </c>
      <c r="B37" s="88" t="s">
        <v>312</v>
      </c>
      <c r="C37" s="160">
        <v>42819261</v>
      </c>
      <c r="D37" s="70">
        <v>0.64540212999217605</v>
      </c>
      <c r="E37" s="161">
        <v>242328487</v>
      </c>
      <c r="F37" s="70">
        <v>0.62082765203558521</v>
      </c>
      <c r="G37" s="160">
        <v>35910825</v>
      </c>
      <c r="H37" s="70">
        <v>0.40874279830985133</v>
      </c>
      <c r="I37" s="160">
        <v>301096408</v>
      </c>
      <c r="J37" s="70">
        <v>0.54742984632427549</v>
      </c>
      <c r="K37" s="266">
        <v>19.237753518611722</v>
      </c>
      <c r="L37" s="266">
        <v>-19.517974787663363</v>
      </c>
      <c r="M37" s="45"/>
    </row>
    <row r="38" spans="1:13" x14ac:dyDescent="0.2">
      <c r="A38" s="90">
        <v>19</v>
      </c>
      <c r="B38" s="88" t="s">
        <v>184</v>
      </c>
      <c r="C38" s="160">
        <v>39383652</v>
      </c>
      <c r="D38" s="70">
        <v>0.59361820578058611</v>
      </c>
      <c r="E38" s="161">
        <v>248053553</v>
      </c>
      <c r="F38" s="70">
        <v>0.63549484748804863</v>
      </c>
      <c r="G38" s="160">
        <v>45135243</v>
      </c>
      <c r="H38" s="70">
        <v>0.51373661079117872</v>
      </c>
      <c r="I38" s="160">
        <v>307362797</v>
      </c>
      <c r="J38" s="70">
        <v>0.55882290275448743</v>
      </c>
      <c r="K38" s="266">
        <v>-12.743015474625896</v>
      </c>
      <c r="L38" s="266">
        <v>-19.296168755257646</v>
      </c>
      <c r="M38" s="45"/>
    </row>
    <row r="39" spans="1:13" x14ac:dyDescent="0.2">
      <c r="A39" s="90">
        <v>20</v>
      </c>
      <c r="B39" s="88" t="s">
        <v>313</v>
      </c>
      <c r="C39" s="160">
        <v>38743211</v>
      </c>
      <c r="D39" s="70">
        <v>0.58396502691011654</v>
      </c>
      <c r="E39" s="161">
        <v>193512463</v>
      </c>
      <c r="F39" s="70">
        <v>0.4957646108024974</v>
      </c>
      <c r="G39" s="160">
        <v>119670116</v>
      </c>
      <c r="H39" s="70">
        <v>1.3621045489181749</v>
      </c>
      <c r="I39" s="160">
        <v>863605310</v>
      </c>
      <c r="J39" s="70">
        <v>1.5701393625995308</v>
      </c>
      <c r="K39" s="266">
        <v>-67.624990854024077</v>
      </c>
      <c r="L39" s="266">
        <v>-77.592488054525745</v>
      </c>
      <c r="M39" s="45"/>
    </row>
    <row r="40" spans="1:13" x14ac:dyDescent="0.2">
      <c r="A40" s="90">
        <v>21</v>
      </c>
      <c r="B40" s="88" t="s">
        <v>96</v>
      </c>
      <c r="C40" s="160">
        <v>443679623</v>
      </c>
      <c r="D40" s="70">
        <v>6.6874524928939261</v>
      </c>
      <c r="E40" s="160">
        <v>3621750224</v>
      </c>
      <c r="F40" s="70">
        <v>9.2786560740804482</v>
      </c>
      <c r="G40" s="160">
        <v>856993365</v>
      </c>
      <c r="H40" s="70">
        <v>9.7544366118872468</v>
      </c>
      <c r="I40" s="160">
        <v>5213282108</v>
      </c>
      <c r="J40" s="70">
        <v>9.4783801712690483</v>
      </c>
      <c r="K40" s="266">
        <v>-48.228347952262155</v>
      </c>
      <c r="L40" s="266">
        <v>-30.528405158771811</v>
      </c>
      <c r="M40" s="45"/>
    </row>
    <row r="41" spans="1:13" x14ac:dyDescent="0.2">
      <c r="A41" s="165"/>
      <c r="B41" s="166"/>
      <c r="C41" s="167"/>
      <c r="D41" s="130"/>
      <c r="E41" s="168"/>
      <c r="F41" s="130"/>
      <c r="G41" s="168"/>
      <c r="H41" s="130"/>
      <c r="I41" s="168"/>
      <c r="J41" s="151"/>
      <c r="K41" s="130"/>
      <c r="L41" s="130"/>
    </row>
    <row r="43" spans="1:13" x14ac:dyDescent="0.2">
      <c r="A43" s="89" t="s">
        <v>196</v>
      </c>
    </row>
    <row r="44" spans="1:13" x14ac:dyDescent="0.2">
      <c r="A44" s="120" t="s">
        <v>97</v>
      </c>
      <c r="B44" s="88" t="s">
        <v>197</v>
      </c>
      <c r="E44" s="86"/>
    </row>
    <row r="45" spans="1:13" s="45" customFormat="1" x14ac:dyDescent="0.2">
      <c r="A45" s="90" t="s">
        <v>99</v>
      </c>
      <c r="B45" s="88" t="s">
        <v>198</v>
      </c>
      <c r="D45" s="31"/>
      <c r="E45" s="88"/>
      <c r="F45" s="31"/>
      <c r="G45" s="169"/>
      <c r="H45" s="31"/>
      <c r="I45" s="169"/>
      <c r="J45" s="70"/>
      <c r="K45" s="31"/>
      <c r="L45" s="31"/>
    </row>
    <row r="46" spans="1:13" x14ac:dyDescent="0.2">
      <c r="A46" s="90" t="s">
        <v>101</v>
      </c>
      <c r="B46" s="88" t="s">
        <v>199</v>
      </c>
    </row>
    <row r="47" spans="1:13" s="45" customFormat="1" x14ac:dyDescent="0.2">
      <c r="A47" s="90" t="s">
        <v>107</v>
      </c>
      <c r="B47" s="88" t="s">
        <v>108</v>
      </c>
      <c r="D47" s="31"/>
      <c r="E47" s="86"/>
      <c r="F47" s="31"/>
      <c r="G47" s="169"/>
      <c r="H47" s="31"/>
      <c r="I47" s="169"/>
      <c r="J47" s="70"/>
      <c r="K47" s="31"/>
      <c r="L47" s="31"/>
    </row>
    <row r="48" spans="1:13" x14ac:dyDescent="0.2">
      <c r="A48" s="90" t="s">
        <v>109</v>
      </c>
      <c r="B48" s="88" t="s">
        <v>110</v>
      </c>
    </row>
    <row r="49" spans="1:10" x14ac:dyDescent="0.2">
      <c r="A49" s="178" t="s">
        <v>347</v>
      </c>
    </row>
    <row r="51" spans="1:10" x14ac:dyDescent="0.2">
      <c r="B51" s="170"/>
      <c r="C51" s="169"/>
    </row>
    <row r="52" spans="1:10" x14ac:dyDescent="0.2">
      <c r="B52" s="170"/>
      <c r="C52" s="169"/>
    </row>
    <row r="53" spans="1:10" x14ac:dyDescent="0.2">
      <c r="B53" s="170"/>
      <c r="C53" s="169"/>
    </row>
    <row r="54" spans="1:10" x14ac:dyDescent="0.2">
      <c r="B54" s="170"/>
      <c r="C54" s="169"/>
    </row>
    <row r="55" spans="1:10" x14ac:dyDescent="0.2">
      <c r="B55" s="170"/>
      <c r="C55" s="169"/>
    </row>
    <row r="56" spans="1:10" x14ac:dyDescent="0.2">
      <c r="B56" s="170"/>
      <c r="C56" s="169"/>
    </row>
    <row r="57" spans="1:10" x14ac:dyDescent="0.2">
      <c r="C57" s="169"/>
    </row>
    <row r="60" spans="1:10" x14ac:dyDescent="0.2">
      <c r="B60" s="22"/>
      <c r="C60" s="169"/>
      <c r="E60" s="22"/>
      <c r="G60" s="22"/>
      <c r="I60" s="22"/>
      <c r="J60" s="31"/>
    </row>
    <row r="61" spans="1:10" x14ac:dyDescent="0.2">
      <c r="B61" s="22"/>
      <c r="E61" s="22"/>
      <c r="G61" s="22"/>
      <c r="I61" s="22"/>
      <c r="J61" s="31"/>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31"/>
  <sheetViews>
    <sheetView zoomScaleNormal="100" zoomScaleSheetLayoutView="100" workbookViewId="0">
      <selection activeCell="M17" sqref="M17"/>
    </sheetView>
  </sheetViews>
  <sheetFormatPr defaultColWidth="8.85546875" defaultRowHeight="12.75" x14ac:dyDescent="0.2"/>
  <cols>
    <col min="1" max="1" width="4.7109375" style="178" customWidth="1"/>
    <col min="2" max="2" width="23.42578125" style="178" customWidth="1"/>
    <col min="3" max="10" width="11.42578125" style="178" customWidth="1"/>
    <col min="11" max="12" width="15.42578125" style="178" customWidth="1"/>
    <col min="13" max="13" width="11.42578125" style="178" customWidth="1"/>
    <col min="14" max="16384" width="8.85546875" style="178"/>
  </cols>
  <sheetData>
    <row r="1" spans="1:18" x14ac:dyDescent="0.2">
      <c r="A1" s="320" t="s">
        <v>200</v>
      </c>
      <c r="B1" s="320"/>
      <c r="C1" s="320"/>
      <c r="D1" s="320"/>
      <c r="E1" s="320"/>
      <c r="F1" s="320"/>
      <c r="G1" s="320"/>
      <c r="H1" s="320"/>
      <c r="I1" s="320"/>
      <c r="J1" s="320"/>
      <c r="K1" s="320"/>
      <c r="L1" s="320"/>
    </row>
    <row r="2" spans="1:18" x14ac:dyDescent="0.2">
      <c r="A2" s="320" t="s">
        <v>1</v>
      </c>
      <c r="B2" s="320"/>
      <c r="C2" s="320"/>
      <c r="D2" s="320"/>
      <c r="E2" s="320"/>
      <c r="F2" s="320"/>
      <c r="G2" s="320"/>
      <c r="H2" s="320"/>
      <c r="I2" s="320"/>
      <c r="J2" s="320"/>
      <c r="K2" s="320"/>
      <c r="L2" s="320"/>
    </row>
    <row r="3" spans="1:18" x14ac:dyDescent="0.2">
      <c r="A3" s="331" t="s">
        <v>2</v>
      </c>
      <c r="B3" s="331"/>
      <c r="C3" s="331"/>
      <c r="D3" s="331"/>
      <c r="E3" s="331"/>
      <c r="F3" s="331"/>
      <c r="G3" s="331"/>
      <c r="H3" s="331"/>
      <c r="I3" s="331"/>
      <c r="J3" s="331"/>
      <c r="K3" s="331"/>
      <c r="L3" s="331"/>
    </row>
    <row r="4" spans="1:18" x14ac:dyDescent="0.2">
      <c r="A4" s="320" t="s">
        <v>3</v>
      </c>
      <c r="B4" s="320"/>
      <c r="C4" s="320"/>
      <c r="D4" s="320"/>
      <c r="E4" s="320"/>
      <c r="F4" s="320"/>
      <c r="G4" s="320"/>
      <c r="H4" s="320"/>
      <c r="I4" s="320"/>
      <c r="J4" s="320"/>
      <c r="K4" s="320"/>
      <c r="L4" s="320"/>
    </row>
    <row r="5" spans="1:18" x14ac:dyDescent="0.2">
      <c r="A5" s="88"/>
      <c r="B5" s="88"/>
      <c r="C5" s="171"/>
      <c r="D5" s="169"/>
      <c r="E5" s="171"/>
      <c r="F5" s="169"/>
      <c r="G5" s="171"/>
      <c r="H5" s="169"/>
      <c r="I5" s="171"/>
      <c r="J5" s="22"/>
      <c r="K5" s="31"/>
      <c r="L5" s="31"/>
    </row>
    <row r="6" spans="1:18" x14ac:dyDescent="0.2">
      <c r="A6" s="332" t="s">
        <v>367</v>
      </c>
      <c r="B6" s="313"/>
      <c r="C6" s="313"/>
      <c r="D6" s="313"/>
      <c r="E6" s="313"/>
      <c r="F6" s="313"/>
      <c r="G6" s="313"/>
      <c r="H6" s="313"/>
      <c r="I6" s="313"/>
      <c r="J6" s="313"/>
      <c r="K6" s="313"/>
      <c r="L6" s="313"/>
      <c r="R6" s="211"/>
    </row>
    <row r="7" spans="1:18" x14ac:dyDescent="0.2">
      <c r="A7" s="330" t="s">
        <v>328</v>
      </c>
      <c r="B7" s="330"/>
      <c r="C7" s="330"/>
      <c r="D7" s="330"/>
      <c r="E7" s="330"/>
      <c r="F7" s="330"/>
      <c r="G7" s="330"/>
      <c r="H7" s="330"/>
      <c r="I7" s="330"/>
      <c r="J7" s="330"/>
      <c r="K7" s="330"/>
      <c r="L7" s="330"/>
    </row>
    <row r="8" spans="1:18" x14ac:dyDescent="0.2">
      <c r="A8" s="67"/>
      <c r="B8" s="88"/>
      <c r="C8" s="171"/>
      <c r="D8" s="22"/>
      <c r="E8" s="171"/>
      <c r="F8" s="22"/>
      <c r="G8" s="171"/>
      <c r="H8" s="22"/>
      <c r="I8" s="171"/>
      <c r="J8" s="22"/>
      <c r="K8" s="31"/>
      <c r="L8" s="31"/>
    </row>
    <row r="9" spans="1:18" s="257" customFormat="1" x14ac:dyDescent="0.25">
      <c r="A9" s="334" t="s">
        <v>201</v>
      </c>
      <c r="B9" s="307"/>
      <c r="C9" s="309">
        <v>2020</v>
      </c>
      <c r="D9" s="309"/>
      <c r="E9" s="309"/>
      <c r="F9" s="309"/>
      <c r="G9" s="309">
        <v>2019</v>
      </c>
      <c r="H9" s="309"/>
      <c r="I9" s="309"/>
      <c r="J9" s="309"/>
      <c r="K9" s="335" t="s">
        <v>360</v>
      </c>
      <c r="L9" s="336"/>
    </row>
    <row r="10" spans="1:18" s="257" customFormat="1" ht="25.5" x14ac:dyDescent="0.25">
      <c r="A10" s="308"/>
      <c r="B10" s="307"/>
      <c r="C10" s="250" t="s">
        <v>329</v>
      </c>
      <c r="D10" s="251" t="s">
        <v>352</v>
      </c>
      <c r="E10" s="250" t="s">
        <v>325</v>
      </c>
      <c r="F10" s="251" t="s">
        <v>352</v>
      </c>
      <c r="G10" s="250" t="s">
        <v>330</v>
      </c>
      <c r="H10" s="251" t="s">
        <v>352</v>
      </c>
      <c r="I10" s="250" t="s">
        <v>326</v>
      </c>
      <c r="J10" s="251" t="s">
        <v>352</v>
      </c>
      <c r="K10" s="252" t="s">
        <v>174</v>
      </c>
      <c r="L10" s="253" t="s">
        <v>7</v>
      </c>
    </row>
    <row r="11" spans="1:18" s="257" customFormat="1" x14ac:dyDescent="0.25">
      <c r="A11" s="308"/>
      <c r="B11" s="307"/>
      <c r="C11" s="254" t="s">
        <v>12</v>
      </c>
      <c r="D11" s="254" t="s">
        <v>13</v>
      </c>
      <c r="E11" s="254" t="s">
        <v>14</v>
      </c>
      <c r="F11" s="254" t="s">
        <v>15</v>
      </c>
      <c r="G11" s="254" t="s">
        <v>16</v>
      </c>
      <c r="H11" s="254" t="s">
        <v>17</v>
      </c>
      <c r="I11" s="254" t="s">
        <v>18</v>
      </c>
      <c r="J11" s="254" t="s">
        <v>19</v>
      </c>
      <c r="K11" s="255" t="s">
        <v>175</v>
      </c>
      <c r="L11" s="256" t="s">
        <v>176</v>
      </c>
    </row>
    <row r="13" spans="1:18" x14ac:dyDescent="0.2">
      <c r="A13" s="56"/>
      <c r="B13" s="157" t="s">
        <v>208</v>
      </c>
      <c r="C13" s="172">
        <v>6634.5087830000002</v>
      </c>
      <c r="D13" s="172"/>
      <c r="E13" s="172">
        <v>39033.133625000002</v>
      </c>
      <c r="F13" s="172"/>
      <c r="G13" s="172">
        <v>8785.6777290000009</v>
      </c>
      <c r="H13" s="173"/>
      <c r="I13" s="172">
        <v>55001.825352</v>
      </c>
      <c r="J13" s="173"/>
      <c r="K13" s="278">
        <v>-24.48495167196225</v>
      </c>
      <c r="L13" s="278">
        <v>-29.033021403932985</v>
      </c>
    </row>
    <row r="14" spans="1:18" x14ac:dyDescent="0.2">
      <c r="C14" s="175"/>
      <c r="D14" s="175"/>
      <c r="E14" s="175"/>
      <c r="F14" s="175"/>
      <c r="G14" s="175"/>
      <c r="H14" s="175"/>
      <c r="I14" s="175"/>
      <c r="J14" s="175"/>
      <c r="K14" s="279"/>
      <c r="L14" s="279"/>
    </row>
    <row r="15" spans="1:18" ht="14.25" x14ac:dyDescent="0.2">
      <c r="A15" s="67">
        <v>1</v>
      </c>
      <c r="B15" s="174" t="s">
        <v>337</v>
      </c>
      <c r="C15" s="175">
        <v>5731.9165789999997</v>
      </c>
      <c r="D15" s="175">
        <v>86.395493117549762</v>
      </c>
      <c r="E15" s="175">
        <v>33296.202502</v>
      </c>
      <c r="F15" s="175">
        <v>85.302406980397791</v>
      </c>
      <c r="G15" s="175">
        <v>7485.5789130000003</v>
      </c>
      <c r="H15" s="175">
        <v>85.202065724439223</v>
      </c>
      <c r="I15" s="175">
        <v>46303.424747999998</v>
      </c>
      <c r="J15" s="175">
        <v>84.185251037884498</v>
      </c>
      <c r="K15" s="278">
        <v>-23.427210565564451</v>
      </c>
      <c r="L15" s="278">
        <v>-28.091274709786614</v>
      </c>
    </row>
    <row r="16" spans="1:18" ht="14.25" x14ac:dyDescent="0.2">
      <c r="A16" s="67">
        <v>2</v>
      </c>
      <c r="B16" s="176" t="s">
        <v>338</v>
      </c>
      <c r="C16" s="175">
        <v>3216.0000610000002</v>
      </c>
      <c r="D16" s="175">
        <v>48.473823250344473</v>
      </c>
      <c r="E16" s="175">
        <v>18570.260788</v>
      </c>
      <c r="F16" s="175">
        <v>47.575633989339991</v>
      </c>
      <c r="G16" s="175">
        <v>4206.0536700000002</v>
      </c>
      <c r="H16" s="175">
        <v>47.873980809887271</v>
      </c>
      <c r="I16" s="175">
        <v>25834.956365999999</v>
      </c>
      <c r="J16" s="175">
        <v>46.971089051430134</v>
      </c>
      <c r="K16" s="278">
        <v>-23.53877735944344</v>
      </c>
      <c r="L16" s="278">
        <v>-28.119635563080241</v>
      </c>
    </row>
    <row r="17" spans="1:12" ht="14.25" x14ac:dyDescent="0.2">
      <c r="A17" s="67">
        <v>3</v>
      </c>
      <c r="B17" s="176" t="s">
        <v>339</v>
      </c>
      <c r="C17" s="175">
        <v>1777.0175320000001</v>
      </c>
      <c r="D17" s="175">
        <v>26.784462725459928</v>
      </c>
      <c r="E17" s="175">
        <v>10337.762677999999</v>
      </c>
      <c r="F17" s="175">
        <v>26.484583014310832</v>
      </c>
      <c r="G17" s="175">
        <v>2361.7559230000002</v>
      </c>
      <c r="H17" s="175">
        <v>26.881886586896453</v>
      </c>
      <c r="I17" s="175">
        <v>14523.232393</v>
      </c>
      <c r="J17" s="175">
        <v>26.405000743256064</v>
      </c>
      <c r="K17" s="278">
        <v>-24.758629175246917</v>
      </c>
      <c r="L17" s="278">
        <v>-28.81913338395205</v>
      </c>
    </row>
    <row r="18" spans="1:12" ht="14.25" x14ac:dyDescent="0.2">
      <c r="A18" s="67">
        <v>4</v>
      </c>
      <c r="B18" s="176" t="s">
        <v>340</v>
      </c>
      <c r="C18" s="175">
        <v>535.89158299999997</v>
      </c>
      <c r="D18" s="175">
        <v>8.0773362509240645</v>
      </c>
      <c r="E18" s="175">
        <v>3071.0505459999999</v>
      </c>
      <c r="F18" s="175">
        <v>7.8678042493443279</v>
      </c>
      <c r="G18" s="175">
        <v>767.870092</v>
      </c>
      <c r="H18" s="175">
        <v>8.7400211535803756</v>
      </c>
      <c r="I18" s="175">
        <v>4459.4288100000003</v>
      </c>
      <c r="J18" s="175">
        <v>8.1077832989370862</v>
      </c>
      <c r="K18" s="278">
        <v>-30.210645188144667</v>
      </c>
      <c r="L18" s="278">
        <v>-31.133544746507575</v>
      </c>
    </row>
    <row r="19" spans="1:12" ht="14.25" x14ac:dyDescent="0.2">
      <c r="A19" s="67">
        <v>5</v>
      </c>
      <c r="B19" s="177" t="s">
        <v>341</v>
      </c>
      <c r="C19" s="175">
        <v>348.28199799999999</v>
      </c>
      <c r="D19" s="175">
        <v>5.2495521430678309</v>
      </c>
      <c r="E19" s="175">
        <v>2576.0539939999999</v>
      </c>
      <c r="F19" s="175">
        <v>6.5996597115382114</v>
      </c>
      <c r="G19" s="175">
        <v>504.68578200000002</v>
      </c>
      <c r="H19" s="175">
        <v>5.7444149167242911</v>
      </c>
      <c r="I19" s="175">
        <v>4128.8372079999999</v>
      </c>
      <c r="J19" s="175">
        <v>7.5067276069045326</v>
      </c>
      <c r="K19" s="278">
        <v>-30.990328948874573</v>
      </c>
      <c r="L19" s="278">
        <v>-37.608245028196812</v>
      </c>
    </row>
    <row r="21" spans="1:12" x14ac:dyDescent="0.2">
      <c r="A21" s="210"/>
      <c r="B21" s="210"/>
      <c r="C21" s="210"/>
      <c r="D21" s="210"/>
      <c r="E21" s="210"/>
      <c r="F21" s="210"/>
      <c r="G21" s="210"/>
      <c r="H21" s="210"/>
      <c r="I21" s="210"/>
      <c r="J21" s="210"/>
      <c r="K21" s="210"/>
      <c r="L21" s="210"/>
    </row>
    <row r="23" spans="1:12" x14ac:dyDescent="0.2">
      <c r="A23" s="44" t="s">
        <v>202</v>
      </c>
      <c r="B23" s="88"/>
      <c r="C23" s="171"/>
      <c r="D23" s="22"/>
      <c r="E23" s="171"/>
      <c r="F23" s="22"/>
      <c r="G23" s="171"/>
      <c r="H23" s="22"/>
      <c r="I23" s="171"/>
      <c r="J23" s="22"/>
      <c r="K23" s="31"/>
      <c r="L23" s="31"/>
    </row>
    <row r="24" spans="1:12" ht="29.25" customHeight="1" x14ac:dyDescent="0.2">
      <c r="A24" s="87" t="s">
        <v>97</v>
      </c>
      <c r="B24" s="333" t="s">
        <v>346</v>
      </c>
      <c r="C24" s="333"/>
      <c r="D24" s="333"/>
      <c r="E24" s="333"/>
      <c r="F24" s="333"/>
      <c r="G24" s="333"/>
      <c r="H24" s="333"/>
      <c r="I24" s="333"/>
      <c r="J24" s="333"/>
      <c r="K24" s="333"/>
      <c r="L24" s="333"/>
    </row>
    <row r="25" spans="1:12" x14ac:dyDescent="0.2">
      <c r="A25" s="87" t="s">
        <v>99</v>
      </c>
      <c r="B25" s="44" t="s">
        <v>204</v>
      </c>
      <c r="C25" s="171"/>
      <c r="D25" s="22"/>
      <c r="E25" s="171"/>
      <c r="F25" s="22"/>
      <c r="G25" s="171"/>
      <c r="H25" s="22"/>
      <c r="I25" s="171"/>
      <c r="J25" s="22"/>
      <c r="K25" s="31"/>
      <c r="L25" s="31"/>
    </row>
    <row r="26" spans="1:12" x14ac:dyDescent="0.2">
      <c r="A26" s="87" t="s">
        <v>101</v>
      </c>
      <c r="B26" s="86" t="s">
        <v>205</v>
      </c>
      <c r="C26" s="171"/>
      <c r="D26" s="22"/>
      <c r="E26" s="171"/>
      <c r="F26" s="22"/>
      <c r="G26" s="171"/>
      <c r="H26" s="22"/>
      <c r="I26" s="171"/>
      <c r="J26" s="22"/>
      <c r="K26" s="31"/>
      <c r="L26" s="31"/>
    </row>
    <row r="27" spans="1:12" ht="26.25" customHeight="1" x14ac:dyDescent="0.2">
      <c r="A27" s="67" t="s">
        <v>103</v>
      </c>
      <c r="B27" s="333" t="s">
        <v>206</v>
      </c>
      <c r="C27" s="333"/>
      <c r="D27" s="333"/>
      <c r="E27" s="333"/>
      <c r="F27" s="333"/>
      <c r="G27" s="333"/>
      <c r="H27" s="333"/>
      <c r="I27" s="333"/>
      <c r="J27" s="333"/>
      <c r="K27" s="333"/>
      <c r="L27" s="333"/>
    </row>
    <row r="28" spans="1:12" ht="16.149999999999999" customHeight="1" x14ac:dyDescent="0.2">
      <c r="A28" s="67" t="s">
        <v>105</v>
      </c>
      <c r="B28" s="333" t="s">
        <v>207</v>
      </c>
      <c r="C28" s="333"/>
      <c r="D28" s="333"/>
      <c r="E28" s="333"/>
      <c r="F28" s="333"/>
      <c r="G28" s="179"/>
      <c r="H28" s="179"/>
      <c r="I28" s="179"/>
      <c r="J28" s="179"/>
      <c r="K28" s="179"/>
      <c r="L28" s="179"/>
    </row>
    <row r="29" spans="1:12" x14ac:dyDescent="0.2">
      <c r="A29" s="67" t="s">
        <v>107</v>
      </c>
      <c r="B29" s="44" t="s">
        <v>108</v>
      </c>
      <c r="C29" s="171"/>
      <c r="D29" s="22"/>
      <c r="E29" s="171"/>
      <c r="F29" s="22"/>
      <c r="G29" s="171"/>
      <c r="H29" s="22"/>
      <c r="I29" s="171"/>
      <c r="J29" s="22"/>
      <c r="K29" s="31"/>
      <c r="L29" s="31"/>
    </row>
    <row r="30" spans="1:12" x14ac:dyDescent="0.2">
      <c r="A30" s="90" t="s">
        <v>109</v>
      </c>
      <c r="B30" s="180" t="s">
        <v>110</v>
      </c>
      <c r="C30" s="171"/>
      <c r="D30" s="22"/>
      <c r="E30" s="171"/>
      <c r="F30" s="22"/>
      <c r="G30" s="171"/>
      <c r="H30" s="22"/>
      <c r="I30" s="171"/>
      <c r="J30" s="22"/>
      <c r="K30" s="31"/>
      <c r="L30" s="31"/>
    </row>
    <row r="31" spans="1:12" x14ac:dyDescent="0.2">
      <c r="A31" s="178" t="s">
        <v>347</v>
      </c>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7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workbookViewId="0">
      <selection sqref="A1:XFD7"/>
    </sheetView>
  </sheetViews>
  <sheetFormatPr defaultColWidth="9.140625" defaultRowHeight="12.75" x14ac:dyDescent="0.2"/>
  <cols>
    <col min="1" max="1" width="5.5703125" style="89" customWidth="1"/>
    <col min="2" max="2" width="32" style="89" customWidth="1"/>
    <col min="3" max="3" width="24.28515625" style="45" customWidth="1"/>
    <col min="4" max="4" width="21.85546875" style="22" customWidth="1"/>
    <col min="5" max="5" width="19.42578125" style="22" customWidth="1"/>
    <col min="6" max="6" width="26.7109375" style="17" customWidth="1"/>
    <col min="7" max="16384" width="9.140625" style="22"/>
  </cols>
  <sheetData>
    <row r="1" spans="1:7" x14ac:dyDescent="0.2">
      <c r="A1" s="285" t="s">
        <v>0</v>
      </c>
      <c r="B1" s="58"/>
      <c r="C1" s="106"/>
      <c r="D1" s="58"/>
      <c r="E1" s="58"/>
      <c r="F1" s="181"/>
    </row>
    <row r="2" spans="1:7" x14ac:dyDescent="0.2">
      <c r="A2" s="285" t="s">
        <v>1</v>
      </c>
      <c r="B2" s="58"/>
      <c r="C2" s="106"/>
      <c r="D2" s="58"/>
      <c r="E2" s="58"/>
      <c r="F2" s="181"/>
    </row>
    <row r="3" spans="1:7" x14ac:dyDescent="0.2">
      <c r="A3" s="285" t="s">
        <v>2</v>
      </c>
      <c r="B3" s="58"/>
      <c r="C3" s="106"/>
      <c r="D3" s="58"/>
      <c r="E3" s="58"/>
      <c r="F3" s="181"/>
    </row>
    <row r="4" spans="1:7" x14ac:dyDescent="0.2">
      <c r="A4" s="285" t="s">
        <v>3</v>
      </c>
      <c r="B4" s="58"/>
      <c r="C4" s="106"/>
      <c r="D4" s="58"/>
      <c r="E4" s="58"/>
      <c r="F4" s="181"/>
    </row>
    <row r="5" spans="1:7" x14ac:dyDescent="0.2">
      <c r="A5" s="58"/>
      <c r="B5" s="58"/>
      <c r="C5" s="106"/>
      <c r="D5" s="58"/>
      <c r="E5" s="58"/>
      <c r="F5" s="181"/>
    </row>
    <row r="6" spans="1:7" s="32" customFormat="1" x14ac:dyDescent="0.2">
      <c r="A6" s="24" t="s">
        <v>368</v>
      </c>
      <c r="B6" s="24"/>
      <c r="C6" s="293"/>
      <c r="D6" s="24"/>
      <c r="E6" s="24"/>
      <c r="F6" s="294"/>
    </row>
    <row r="7" spans="1:7" s="32" customFormat="1" x14ac:dyDescent="0.2">
      <c r="A7" s="24" t="s">
        <v>328</v>
      </c>
      <c r="B7" s="24"/>
      <c r="C7" s="293"/>
      <c r="D7" s="24"/>
      <c r="E7" s="24"/>
      <c r="F7" s="294"/>
    </row>
    <row r="8" spans="1:7" x14ac:dyDescent="0.2">
      <c r="A8" s="22"/>
      <c r="B8" s="22"/>
    </row>
    <row r="9" spans="1:7" s="32" customFormat="1" ht="14.25" x14ac:dyDescent="0.2">
      <c r="A9" s="339" t="s">
        <v>173</v>
      </c>
      <c r="B9" s="307"/>
      <c r="C9" s="262" t="s">
        <v>5</v>
      </c>
      <c r="D9" s="263" t="s">
        <v>342</v>
      </c>
      <c r="E9" s="263" t="s">
        <v>343</v>
      </c>
      <c r="F9" s="264" t="s">
        <v>6</v>
      </c>
    </row>
    <row r="10" spans="1:7" x14ac:dyDescent="0.2">
      <c r="A10" s="308"/>
      <c r="B10" s="307"/>
      <c r="C10" s="238" t="s">
        <v>12</v>
      </c>
      <c r="D10" s="238" t="s">
        <v>13</v>
      </c>
      <c r="E10" s="238" t="s">
        <v>14</v>
      </c>
      <c r="F10" s="265" t="s">
        <v>15</v>
      </c>
    </row>
    <row r="11" spans="1:7" x14ac:dyDescent="0.2">
      <c r="A11" s="121"/>
      <c r="B11" s="182"/>
      <c r="C11" s="212"/>
      <c r="D11" s="212"/>
      <c r="E11" s="212"/>
      <c r="F11" s="213"/>
    </row>
    <row r="12" spans="1:7" s="32" customFormat="1" x14ac:dyDescent="0.2">
      <c r="A12" s="32" t="s">
        <v>314</v>
      </c>
      <c r="B12" s="183" t="s">
        <v>315</v>
      </c>
      <c r="C12" s="184">
        <v>11965790528</v>
      </c>
      <c r="D12" s="184">
        <v>6634508783</v>
      </c>
      <c r="E12" s="184">
        <v>5331281745</v>
      </c>
      <c r="F12" s="280">
        <v>-1303227038</v>
      </c>
    </row>
    <row r="13" spans="1:7" s="32" customFormat="1" x14ac:dyDescent="0.2">
      <c r="B13" s="174"/>
      <c r="C13" s="185"/>
      <c r="D13" s="186"/>
      <c r="E13" s="185"/>
      <c r="F13" s="187"/>
    </row>
    <row r="14" spans="1:7" s="32" customFormat="1" x14ac:dyDescent="0.2">
      <c r="A14" s="51">
        <v>1</v>
      </c>
      <c r="B14" s="176" t="s">
        <v>178</v>
      </c>
      <c r="C14" s="188">
        <v>2462622834</v>
      </c>
      <c r="D14" s="189">
        <v>1571043596</v>
      </c>
      <c r="E14" s="189">
        <v>891579238</v>
      </c>
      <c r="F14" s="281">
        <v>-679464358</v>
      </c>
      <c r="G14" s="190"/>
    </row>
    <row r="15" spans="1:7" s="32" customFormat="1" x14ac:dyDescent="0.2">
      <c r="A15" s="51">
        <v>2</v>
      </c>
      <c r="B15" s="176" t="s">
        <v>316</v>
      </c>
      <c r="C15" s="188">
        <v>1374185319</v>
      </c>
      <c r="D15" s="191">
        <v>567138052</v>
      </c>
      <c r="E15" s="191">
        <v>807047267</v>
      </c>
      <c r="F15" s="281">
        <v>239909215</v>
      </c>
      <c r="G15" s="190"/>
    </row>
    <row r="16" spans="1:7" s="32" customFormat="1" x14ac:dyDescent="0.2">
      <c r="A16" s="51">
        <v>3</v>
      </c>
      <c r="B16" s="176" t="s">
        <v>317</v>
      </c>
      <c r="C16" s="188">
        <v>1312937495</v>
      </c>
      <c r="D16" s="189">
        <v>544279274</v>
      </c>
      <c r="E16" s="189">
        <v>768658221</v>
      </c>
      <c r="F16" s="281">
        <v>224378947</v>
      </c>
      <c r="G16" s="190"/>
    </row>
    <row r="17" spans="1:7" s="32" customFormat="1" x14ac:dyDescent="0.2">
      <c r="A17" s="51">
        <v>4</v>
      </c>
      <c r="B17" s="177" t="s">
        <v>179</v>
      </c>
      <c r="C17" s="188">
        <v>1002321046</v>
      </c>
      <c r="D17" s="191">
        <v>240598506</v>
      </c>
      <c r="E17" s="191">
        <v>761722540</v>
      </c>
      <c r="F17" s="281">
        <v>521124034</v>
      </c>
      <c r="G17" s="190"/>
    </row>
    <row r="18" spans="1:7" s="32" customFormat="1" x14ac:dyDescent="0.2">
      <c r="A18" s="51">
        <v>5</v>
      </c>
      <c r="B18" s="177" t="s">
        <v>180</v>
      </c>
      <c r="C18" s="188">
        <v>810592714</v>
      </c>
      <c r="D18" s="191">
        <v>490701322</v>
      </c>
      <c r="E18" s="191">
        <v>319891392</v>
      </c>
      <c r="F18" s="281">
        <v>-170809930</v>
      </c>
      <c r="G18" s="190"/>
    </row>
    <row r="19" spans="1:7" s="32" customFormat="1" x14ac:dyDescent="0.2">
      <c r="A19" s="51">
        <v>6</v>
      </c>
      <c r="B19" s="177" t="s">
        <v>181</v>
      </c>
      <c r="C19" s="188">
        <v>743080739</v>
      </c>
      <c r="D19" s="191">
        <v>502034717</v>
      </c>
      <c r="E19" s="191">
        <v>241046022</v>
      </c>
      <c r="F19" s="281">
        <v>-260988695</v>
      </c>
      <c r="G19" s="190"/>
    </row>
    <row r="20" spans="1:7" s="32" customFormat="1" x14ac:dyDescent="0.2">
      <c r="A20" s="51">
        <v>7</v>
      </c>
      <c r="B20" s="176" t="s">
        <v>182</v>
      </c>
      <c r="C20" s="188">
        <v>556233348</v>
      </c>
      <c r="D20" s="191">
        <v>338261994</v>
      </c>
      <c r="E20" s="191">
        <v>217971354</v>
      </c>
      <c r="F20" s="281">
        <v>-120290640</v>
      </c>
      <c r="G20" s="190"/>
    </row>
    <row r="21" spans="1:7" s="32" customFormat="1" x14ac:dyDescent="0.2">
      <c r="A21" s="51">
        <v>8</v>
      </c>
      <c r="B21" s="177" t="s">
        <v>183</v>
      </c>
      <c r="C21" s="188">
        <v>518350924</v>
      </c>
      <c r="D21" s="191">
        <v>334527153</v>
      </c>
      <c r="E21" s="191">
        <v>183823771</v>
      </c>
      <c r="F21" s="281">
        <v>-150703382</v>
      </c>
      <c r="G21" s="190"/>
    </row>
    <row r="22" spans="1:7" s="32" customFormat="1" x14ac:dyDescent="0.2">
      <c r="A22" s="51">
        <v>9</v>
      </c>
      <c r="B22" s="177" t="s">
        <v>318</v>
      </c>
      <c r="C22" s="188">
        <v>422312764</v>
      </c>
      <c r="D22" s="189">
        <v>289946397</v>
      </c>
      <c r="E22" s="189">
        <v>132366367</v>
      </c>
      <c r="F22" s="281">
        <v>-157580030</v>
      </c>
      <c r="G22" s="190"/>
    </row>
    <row r="23" spans="1:7" s="32" customFormat="1" x14ac:dyDescent="0.2">
      <c r="A23" s="51">
        <v>10</v>
      </c>
      <c r="B23" s="176" t="s">
        <v>194</v>
      </c>
      <c r="C23" s="188">
        <v>393599935</v>
      </c>
      <c r="D23" s="191">
        <v>368268897</v>
      </c>
      <c r="E23" s="191">
        <v>25331038</v>
      </c>
      <c r="F23" s="281">
        <v>-342937859</v>
      </c>
      <c r="G23" s="190"/>
    </row>
    <row r="24" spans="1:7" s="32" customFormat="1" x14ac:dyDescent="0.2">
      <c r="A24" s="51">
        <v>11</v>
      </c>
      <c r="B24" s="177" t="s">
        <v>187</v>
      </c>
      <c r="C24" s="188">
        <v>379683580</v>
      </c>
      <c r="D24" s="191">
        <v>263892559</v>
      </c>
      <c r="E24" s="191">
        <v>115791021</v>
      </c>
      <c r="F24" s="281">
        <v>-148101538</v>
      </c>
      <c r="G24" s="190"/>
    </row>
    <row r="25" spans="1:7" s="32" customFormat="1" x14ac:dyDescent="0.2">
      <c r="A25" s="51">
        <v>12</v>
      </c>
      <c r="B25" s="177" t="s">
        <v>185</v>
      </c>
      <c r="C25" s="188">
        <v>376921710</v>
      </c>
      <c r="D25" s="191">
        <v>209894120</v>
      </c>
      <c r="E25" s="191">
        <v>167027590</v>
      </c>
      <c r="F25" s="281">
        <v>-42866530</v>
      </c>
      <c r="G25" s="190"/>
    </row>
    <row r="26" spans="1:7" s="32" customFormat="1" x14ac:dyDescent="0.2">
      <c r="A26" s="51">
        <v>13</v>
      </c>
      <c r="B26" s="177" t="s">
        <v>184</v>
      </c>
      <c r="C26" s="188">
        <v>209797050</v>
      </c>
      <c r="D26" s="191">
        <v>39383652</v>
      </c>
      <c r="E26" s="191">
        <v>170413398</v>
      </c>
      <c r="F26" s="281">
        <v>131029746</v>
      </c>
      <c r="G26" s="190"/>
    </row>
    <row r="27" spans="1:7" s="32" customFormat="1" x14ac:dyDescent="0.2">
      <c r="A27" s="51">
        <v>14</v>
      </c>
      <c r="B27" s="177" t="s">
        <v>195</v>
      </c>
      <c r="C27" s="188">
        <v>143282053</v>
      </c>
      <c r="D27" s="191">
        <v>118723385</v>
      </c>
      <c r="E27" s="191">
        <v>24558668</v>
      </c>
      <c r="F27" s="281">
        <v>-94164717</v>
      </c>
      <c r="G27" s="190"/>
    </row>
    <row r="28" spans="1:7" s="32" customFormat="1" x14ac:dyDescent="0.2">
      <c r="A28" s="51">
        <v>15</v>
      </c>
      <c r="B28" s="177" t="s">
        <v>191</v>
      </c>
      <c r="C28" s="188">
        <v>103253512</v>
      </c>
      <c r="D28" s="191">
        <v>65583073</v>
      </c>
      <c r="E28" s="191">
        <v>37670439</v>
      </c>
      <c r="F28" s="281">
        <v>-27912634</v>
      </c>
      <c r="G28" s="190"/>
    </row>
    <row r="29" spans="1:7" s="32" customFormat="1" x14ac:dyDescent="0.2">
      <c r="A29" s="51">
        <v>16</v>
      </c>
      <c r="B29" s="177" t="s">
        <v>193</v>
      </c>
      <c r="C29" s="188">
        <v>86956186</v>
      </c>
      <c r="D29" s="191">
        <v>60138921</v>
      </c>
      <c r="E29" s="191">
        <v>26817265</v>
      </c>
      <c r="F29" s="281">
        <v>-33321656</v>
      </c>
      <c r="G29" s="190"/>
    </row>
    <row r="30" spans="1:7" s="32" customFormat="1" x14ac:dyDescent="0.2">
      <c r="A30" s="51">
        <v>17</v>
      </c>
      <c r="B30" s="177" t="s">
        <v>190</v>
      </c>
      <c r="C30" s="188">
        <v>74488436</v>
      </c>
      <c r="D30" s="191">
        <v>35403120</v>
      </c>
      <c r="E30" s="191">
        <v>39085316</v>
      </c>
      <c r="F30" s="281">
        <v>3682196</v>
      </c>
      <c r="G30" s="190"/>
    </row>
    <row r="31" spans="1:7" s="32" customFormat="1" x14ac:dyDescent="0.2">
      <c r="A31" s="51">
        <v>18</v>
      </c>
      <c r="B31" s="177" t="s">
        <v>310</v>
      </c>
      <c r="C31" s="188">
        <v>71797532</v>
      </c>
      <c r="D31" s="191">
        <v>57100213</v>
      </c>
      <c r="E31" s="191">
        <v>14697319</v>
      </c>
      <c r="F31" s="281">
        <v>-42402894</v>
      </c>
      <c r="G31" s="190"/>
    </row>
    <row r="32" spans="1:7" s="32" customFormat="1" x14ac:dyDescent="0.2">
      <c r="A32" s="51">
        <v>19</v>
      </c>
      <c r="B32" s="177" t="s">
        <v>192</v>
      </c>
      <c r="C32" s="188">
        <v>71684695</v>
      </c>
      <c r="D32" s="191">
        <v>38354779</v>
      </c>
      <c r="E32" s="191">
        <v>33329916</v>
      </c>
      <c r="F32" s="281">
        <v>-5024863</v>
      </c>
      <c r="G32" s="190"/>
    </row>
    <row r="33" spans="1:7" s="32" customFormat="1" x14ac:dyDescent="0.2">
      <c r="A33" s="51">
        <v>20</v>
      </c>
      <c r="B33" s="177" t="s">
        <v>311</v>
      </c>
      <c r="C33" s="188">
        <v>65548885</v>
      </c>
      <c r="D33" s="191">
        <v>47750857</v>
      </c>
      <c r="E33" s="191">
        <v>17798028</v>
      </c>
      <c r="F33" s="281">
        <v>-29952829</v>
      </c>
      <c r="G33" s="190"/>
    </row>
    <row r="34" spans="1:7" s="32" customFormat="1" x14ac:dyDescent="0.2">
      <c r="A34" s="51">
        <v>21</v>
      </c>
      <c r="B34" s="177" t="s">
        <v>96</v>
      </c>
      <c r="C34" s="188">
        <v>786139771</v>
      </c>
      <c r="D34" s="191">
        <v>451484196</v>
      </c>
      <c r="E34" s="191">
        <v>334655575</v>
      </c>
      <c r="F34" s="281">
        <v>-116828621</v>
      </c>
      <c r="G34" s="190"/>
    </row>
    <row r="35" spans="1:7" s="32" customFormat="1" x14ac:dyDescent="0.2">
      <c r="A35" s="192"/>
      <c r="B35" s="193"/>
      <c r="C35" s="194"/>
      <c r="D35" s="194"/>
      <c r="E35" s="194"/>
      <c r="F35" s="195">
        <f t="shared" ref="F35" si="0">E35-D35</f>
        <v>0</v>
      </c>
    </row>
    <row r="36" spans="1:7" s="32" customFormat="1" x14ac:dyDescent="0.2">
      <c r="C36" s="196"/>
      <c r="D36" s="196"/>
      <c r="E36" s="196"/>
      <c r="F36" s="12"/>
    </row>
    <row r="37" spans="1:7" s="32" customFormat="1" x14ac:dyDescent="0.2">
      <c r="A37" s="18" t="s">
        <v>196</v>
      </c>
      <c r="C37" s="196"/>
      <c r="D37" s="196"/>
      <c r="E37" s="196"/>
      <c r="F37" s="12"/>
    </row>
    <row r="38" spans="1:7" s="32" customFormat="1" x14ac:dyDescent="0.2">
      <c r="A38" s="120" t="s">
        <v>349</v>
      </c>
      <c r="B38" s="88" t="s">
        <v>197</v>
      </c>
      <c r="C38" s="196"/>
      <c r="D38" s="196"/>
      <c r="F38" s="12"/>
    </row>
    <row r="39" spans="1:7" s="32" customFormat="1" x14ac:dyDescent="0.2">
      <c r="A39" s="90" t="s">
        <v>99</v>
      </c>
      <c r="B39" s="88" t="s">
        <v>198</v>
      </c>
      <c r="C39" s="196"/>
      <c r="D39" s="196"/>
      <c r="E39" s="196"/>
      <c r="F39" s="12"/>
    </row>
    <row r="40" spans="1:7" s="32" customFormat="1" x14ac:dyDescent="0.2">
      <c r="A40" s="90" t="s">
        <v>101</v>
      </c>
      <c r="B40" s="88" t="s">
        <v>199</v>
      </c>
      <c r="C40" s="196"/>
      <c r="F40" s="12"/>
    </row>
    <row r="41" spans="1:7" s="32" customFormat="1" x14ac:dyDescent="0.2">
      <c r="A41" s="90" t="s">
        <v>107</v>
      </c>
      <c r="B41" s="88" t="s">
        <v>108</v>
      </c>
      <c r="C41" s="196"/>
      <c r="D41" s="197"/>
      <c r="E41" s="197"/>
      <c r="F41" s="12"/>
    </row>
    <row r="42" spans="1:7" s="32" customFormat="1" x14ac:dyDescent="0.2">
      <c r="A42" s="90" t="s">
        <v>109</v>
      </c>
      <c r="B42" s="88" t="s">
        <v>110</v>
      </c>
      <c r="C42" s="196"/>
      <c r="D42" s="197"/>
      <c r="E42" s="197"/>
      <c r="F42" s="12"/>
    </row>
    <row r="43" spans="1:7" s="32" customFormat="1" x14ac:dyDescent="0.2">
      <c r="A43" s="178" t="s">
        <v>347</v>
      </c>
      <c r="B43" s="88"/>
      <c r="C43" s="196"/>
      <c r="F43" s="12"/>
    </row>
    <row r="44" spans="1:7" s="32" customFormat="1" x14ac:dyDescent="0.2">
      <c r="A44" s="18"/>
      <c r="B44" s="18"/>
      <c r="C44" s="196"/>
      <c r="F44" s="12"/>
    </row>
    <row r="45" spans="1:7" s="32" customFormat="1" x14ac:dyDescent="0.2">
      <c r="A45" s="18"/>
      <c r="B45" s="18"/>
      <c r="C45" s="196"/>
      <c r="F45" s="12"/>
    </row>
    <row r="46" spans="1:7" s="32" customFormat="1" x14ac:dyDescent="0.2">
      <c r="A46" s="18"/>
      <c r="B46" s="18"/>
      <c r="C46" s="196"/>
      <c r="F46" s="12"/>
    </row>
    <row r="47" spans="1:7" s="32" customFormat="1" x14ac:dyDescent="0.2">
      <c r="A47" s="18"/>
      <c r="B47" s="18"/>
      <c r="C47" s="196"/>
      <c r="F47" s="12"/>
    </row>
    <row r="48" spans="1:7" s="32" customFormat="1" x14ac:dyDescent="0.2">
      <c r="A48" s="18"/>
      <c r="B48" s="18"/>
      <c r="C48" s="196"/>
      <c r="F48" s="12"/>
    </row>
    <row r="49" spans="1:6" s="32" customFormat="1" x14ac:dyDescent="0.2">
      <c r="A49" s="18"/>
      <c r="B49" s="18"/>
      <c r="C49" s="196"/>
      <c r="F49" s="12"/>
    </row>
    <row r="50" spans="1:6" s="32" customFormat="1" x14ac:dyDescent="0.2">
      <c r="A50" s="18"/>
      <c r="B50" s="18"/>
      <c r="C50" s="196"/>
      <c r="F50" s="12"/>
    </row>
    <row r="51" spans="1:6" s="32" customFormat="1" x14ac:dyDescent="0.2">
      <c r="A51" s="18"/>
      <c r="B51" s="18"/>
      <c r="C51" s="196"/>
      <c r="F51" s="12"/>
    </row>
    <row r="52" spans="1:6" s="32" customFormat="1" x14ac:dyDescent="0.2">
      <c r="A52" s="18"/>
      <c r="B52" s="18"/>
      <c r="C52" s="196"/>
      <c r="F52" s="12"/>
    </row>
    <row r="53" spans="1:6" s="32" customFormat="1" x14ac:dyDescent="0.2">
      <c r="A53" s="18"/>
      <c r="B53" s="18"/>
      <c r="C53" s="196"/>
      <c r="F53" s="12"/>
    </row>
    <row r="54" spans="1:6" s="32" customFormat="1" x14ac:dyDescent="0.2">
      <c r="A54" s="18"/>
      <c r="B54" s="18"/>
      <c r="C54" s="196"/>
      <c r="F54" s="12"/>
    </row>
    <row r="55" spans="1:6" s="32" customFormat="1" x14ac:dyDescent="0.2">
      <c r="A55" s="18"/>
      <c r="B55" s="18"/>
      <c r="C55" s="196"/>
      <c r="F55" s="12"/>
    </row>
    <row r="56" spans="1:6" s="32" customFormat="1" x14ac:dyDescent="0.2">
      <c r="A56" s="18"/>
      <c r="B56" s="18"/>
      <c r="C56" s="196"/>
      <c r="F56" s="12"/>
    </row>
    <row r="57" spans="1:6" s="32" customFormat="1" x14ac:dyDescent="0.2">
      <c r="A57" s="18"/>
      <c r="B57" s="18"/>
      <c r="C57" s="196"/>
      <c r="F57" s="12"/>
    </row>
    <row r="58" spans="1:6" s="32" customFormat="1" x14ac:dyDescent="0.2">
      <c r="A58" s="18"/>
      <c r="B58" s="18"/>
      <c r="C58" s="196"/>
      <c r="F58" s="12"/>
    </row>
    <row r="59" spans="1:6" s="32" customFormat="1" x14ac:dyDescent="0.2">
      <c r="A59" s="18"/>
      <c r="B59" s="18"/>
      <c r="C59" s="196"/>
      <c r="F59" s="12"/>
    </row>
    <row r="60" spans="1:6" s="32" customFormat="1" x14ac:dyDescent="0.2">
      <c r="A60" s="18"/>
      <c r="B60" s="18"/>
      <c r="C60" s="196"/>
      <c r="F60" s="12"/>
    </row>
    <row r="61" spans="1:6" s="32" customFormat="1" x14ac:dyDescent="0.2">
      <c r="A61" s="18"/>
      <c r="B61" s="18"/>
      <c r="C61" s="196"/>
      <c r="F61" s="12"/>
    </row>
    <row r="62" spans="1:6" s="32" customFormat="1" x14ac:dyDescent="0.2">
      <c r="A62" s="18"/>
      <c r="B62" s="18"/>
      <c r="C62" s="196"/>
      <c r="F62" s="12"/>
    </row>
    <row r="63" spans="1:6" s="32" customFormat="1" x14ac:dyDescent="0.2">
      <c r="A63" s="18"/>
      <c r="B63" s="18"/>
      <c r="C63" s="196"/>
      <c r="F63" s="12"/>
    </row>
    <row r="64" spans="1:6" s="32" customFormat="1" x14ac:dyDescent="0.2">
      <c r="A64" s="18"/>
      <c r="B64" s="18"/>
      <c r="C64" s="196"/>
      <c r="F64" s="12"/>
    </row>
    <row r="65" spans="1:6" s="32" customFormat="1" x14ac:dyDescent="0.2">
      <c r="A65" s="18"/>
      <c r="B65" s="18"/>
      <c r="C65" s="196"/>
      <c r="F65" s="12"/>
    </row>
    <row r="66" spans="1:6" s="32" customFormat="1" x14ac:dyDescent="0.2">
      <c r="A66" s="18"/>
      <c r="B66" s="18"/>
      <c r="C66" s="196"/>
      <c r="F66" s="12"/>
    </row>
    <row r="67" spans="1:6" s="32" customFormat="1" x14ac:dyDescent="0.2">
      <c r="A67" s="18"/>
      <c r="B67" s="18"/>
      <c r="C67" s="196"/>
      <c r="F67" s="12"/>
    </row>
    <row r="68" spans="1:6" s="32" customFormat="1" x14ac:dyDescent="0.2">
      <c r="A68" s="18"/>
      <c r="B68" s="18"/>
      <c r="C68" s="196"/>
      <c r="F68" s="12"/>
    </row>
    <row r="69" spans="1:6" s="32" customFormat="1" x14ac:dyDescent="0.2">
      <c r="A69" s="18"/>
      <c r="B69" s="18"/>
      <c r="C69" s="196"/>
      <c r="F69" s="12"/>
    </row>
    <row r="70" spans="1:6" s="32" customFormat="1" x14ac:dyDescent="0.2">
      <c r="A70" s="18"/>
      <c r="B70" s="18"/>
      <c r="C70" s="196"/>
      <c r="F70" s="12"/>
    </row>
    <row r="71" spans="1:6" s="32" customFormat="1" x14ac:dyDescent="0.2">
      <c r="A71" s="18"/>
      <c r="B71" s="18"/>
      <c r="C71" s="196"/>
      <c r="F71" s="12"/>
    </row>
    <row r="72" spans="1:6" s="32" customFormat="1" x14ac:dyDescent="0.2">
      <c r="A72" s="18"/>
      <c r="B72" s="18"/>
      <c r="C72" s="196"/>
      <c r="F72" s="12"/>
    </row>
    <row r="73" spans="1:6" s="32" customFormat="1" x14ac:dyDescent="0.2">
      <c r="A73" s="18"/>
      <c r="B73" s="18"/>
      <c r="C73" s="196"/>
      <c r="F73" s="12"/>
    </row>
    <row r="74" spans="1:6" s="32" customFormat="1" x14ac:dyDescent="0.2">
      <c r="A74" s="18"/>
      <c r="B74" s="18"/>
      <c r="C74" s="196"/>
      <c r="F74" s="12"/>
    </row>
    <row r="75" spans="1:6" s="32" customFormat="1" x14ac:dyDescent="0.2">
      <c r="A75" s="18"/>
      <c r="B75" s="18"/>
      <c r="C75" s="196"/>
      <c r="F75" s="12"/>
    </row>
    <row r="76" spans="1:6" s="32" customFormat="1" x14ac:dyDescent="0.2">
      <c r="A76" s="18"/>
      <c r="B76" s="18"/>
      <c r="C76" s="196"/>
      <c r="F76" s="12"/>
    </row>
    <row r="77" spans="1:6" s="32" customFormat="1" x14ac:dyDescent="0.2">
      <c r="A77" s="18"/>
      <c r="B77" s="18"/>
      <c r="C77" s="196"/>
      <c r="F77" s="12"/>
    </row>
    <row r="78" spans="1:6" s="32" customFormat="1" x14ac:dyDescent="0.2">
      <c r="A78" s="18"/>
      <c r="B78" s="18"/>
      <c r="C78" s="196"/>
      <c r="F78" s="12"/>
    </row>
    <row r="79" spans="1:6" s="32" customFormat="1" x14ac:dyDescent="0.2">
      <c r="A79" s="18"/>
      <c r="B79" s="18"/>
      <c r="C79" s="196"/>
      <c r="F79" s="12"/>
    </row>
    <row r="80" spans="1:6" s="32" customFormat="1" x14ac:dyDescent="0.2">
      <c r="A80" s="18"/>
      <c r="B80" s="18"/>
      <c r="C80" s="196"/>
      <c r="F80" s="12"/>
    </row>
    <row r="81" spans="1:6" s="32" customFormat="1" x14ac:dyDescent="0.2">
      <c r="A81" s="18"/>
      <c r="B81" s="18"/>
      <c r="C81" s="196"/>
      <c r="F81" s="12"/>
    </row>
    <row r="82" spans="1:6" s="32" customFormat="1" x14ac:dyDescent="0.2">
      <c r="A82" s="18"/>
      <c r="B82" s="18"/>
      <c r="C82" s="196"/>
      <c r="F82" s="12"/>
    </row>
    <row r="83" spans="1:6" s="32" customFormat="1" x14ac:dyDescent="0.2">
      <c r="A83" s="18"/>
      <c r="B83" s="18"/>
      <c r="C83" s="196"/>
      <c r="F83" s="12"/>
    </row>
    <row r="84" spans="1:6" s="32" customFormat="1" x14ac:dyDescent="0.2">
      <c r="A84" s="18"/>
      <c r="B84" s="18"/>
      <c r="C84" s="196"/>
      <c r="F84" s="12"/>
    </row>
    <row r="85" spans="1:6" s="32" customFormat="1" x14ac:dyDescent="0.2">
      <c r="A85" s="18"/>
      <c r="B85" s="18"/>
      <c r="C85" s="196"/>
      <c r="F85" s="12"/>
    </row>
    <row r="86" spans="1:6" s="32" customFormat="1" x14ac:dyDescent="0.2">
      <c r="A86" s="18"/>
      <c r="B86" s="18"/>
      <c r="C86" s="196"/>
      <c r="F86" s="12"/>
    </row>
  </sheetData>
  <mergeCells count="1">
    <mergeCell ref="A9:B10"/>
  </mergeCells>
  <printOptions horizontalCentered="1"/>
  <pageMargins left="0.75" right="0.75" top="1" bottom="1" header="0.5" footer="0.5"/>
  <pageSetup paperSize="1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8"/>
  <sheetViews>
    <sheetView zoomScaleNormal="100" workbookViewId="0">
      <selection activeCell="H16" sqref="H16"/>
    </sheetView>
  </sheetViews>
  <sheetFormatPr defaultColWidth="8.85546875" defaultRowHeight="12.75" x14ac:dyDescent="0.2"/>
  <cols>
    <col min="1" max="1" width="6" style="178" customWidth="1"/>
    <col min="2" max="2" width="31.5703125" style="178" customWidth="1"/>
    <col min="3" max="5" width="23.28515625" style="178" customWidth="1"/>
    <col min="6" max="6" width="25.7109375" style="178" bestFit="1" customWidth="1"/>
    <col min="7" max="16384" width="8.85546875" style="178"/>
  </cols>
  <sheetData>
    <row r="1" spans="1:6" s="22" customFormat="1" x14ac:dyDescent="0.2">
      <c r="A1" s="285" t="s">
        <v>0</v>
      </c>
      <c r="B1" s="58"/>
      <c r="C1" s="198"/>
      <c r="D1" s="58"/>
      <c r="E1" s="58"/>
      <c r="F1" s="58"/>
    </row>
    <row r="2" spans="1:6" s="22" customFormat="1" x14ac:dyDescent="0.2">
      <c r="A2" s="285" t="s">
        <v>1</v>
      </c>
      <c r="B2" s="58"/>
      <c r="C2" s="198"/>
      <c r="D2" s="58"/>
      <c r="E2" s="58"/>
      <c r="F2" s="58"/>
    </row>
    <row r="3" spans="1:6" s="22" customFormat="1" x14ac:dyDescent="0.2">
      <c r="A3" s="285" t="s">
        <v>2</v>
      </c>
      <c r="B3" s="58"/>
      <c r="C3" s="198"/>
      <c r="D3" s="58"/>
      <c r="E3" s="58"/>
      <c r="F3" s="58"/>
    </row>
    <row r="4" spans="1:6" s="22" customFormat="1" x14ac:dyDescent="0.2">
      <c r="A4" s="285" t="s">
        <v>3</v>
      </c>
      <c r="B4" s="58"/>
      <c r="C4" s="198"/>
      <c r="D4" s="58"/>
      <c r="E4" s="58"/>
      <c r="F4" s="58"/>
    </row>
    <row r="5" spans="1:6" s="22" customFormat="1" x14ac:dyDescent="0.2">
      <c r="A5" s="58"/>
      <c r="B5" s="58"/>
      <c r="C5" s="198"/>
      <c r="D5" s="58"/>
      <c r="E5" s="58"/>
      <c r="F5" s="58"/>
    </row>
    <row r="6" spans="1:6" s="32" customFormat="1" x14ac:dyDescent="0.2">
      <c r="A6" s="24" t="s">
        <v>370</v>
      </c>
      <c r="B6" s="24"/>
      <c r="C6" s="295"/>
      <c r="D6" s="24"/>
      <c r="E6" s="24"/>
      <c r="F6" s="24"/>
    </row>
    <row r="7" spans="1:6" s="32" customFormat="1" x14ac:dyDescent="0.2">
      <c r="A7" s="24" t="s">
        <v>328</v>
      </c>
      <c r="B7" s="24"/>
      <c r="C7" s="295"/>
      <c r="D7" s="24"/>
      <c r="E7" s="24"/>
      <c r="F7" s="24"/>
    </row>
    <row r="9" spans="1:6" s="200" customFormat="1" ht="14.25" x14ac:dyDescent="0.2">
      <c r="A9" s="340" t="s">
        <v>201</v>
      </c>
      <c r="B9" s="340"/>
      <c r="C9" s="199" t="s">
        <v>5</v>
      </c>
      <c r="D9" s="199" t="s">
        <v>344</v>
      </c>
      <c r="E9" s="199" t="s">
        <v>345</v>
      </c>
      <c r="F9" s="199" t="s">
        <v>6</v>
      </c>
    </row>
    <row r="10" spans="1:6" s="200" customFormat="1" x14ac:dyDescent="0.2">
      <c r="A10" s="341"/>
      <c r="B10" s="341"/>
      <c r="C10" s="233" t="s">
        <v>12</v>
      </c>
      <c r="D10" s="233" t="s">
        <v>13</v>
      </c>
      <c r="E10" s="233" t="s">
        <v>14</v>
      </c>
      <c r="F10" s="233" t="s">
        <v>15</v>
      </c>
    </row>
    <row r="11" spans="1:6" x14ac:dyDescent="0.2">
      <c r="A11" s="214"/>
      <c r="B11" s="225"/>
      <c r="C11" s="226"/>
      <c r="D11" s="227"/>
      <c r="E11" s="227"/>
      <c r="F11" s="215"/>
    </row>
    <row r="12" spans="1:6" x14ac:dyDescent="0.2">
      <c r="A12" s="216"/>
      <c r="B12" s="217" t="s">
        <v>319</v>
      </c>
      <c r="C12" s="228">
        <v>11965.790528000001</v>
      </c>
      <c r="D12" s="228">
        <v>6634.5087830000002</v>
      </c>
      <c r="E12" s="228">
        <v>5331.2817450000002</v>
      </c>
      <c r="F12" s="236">
        <v>-1303.227038</v>
      </c>
    </row>
    <row r="13" spans="1:6" x14ac:dyDescent="0.2">
      <c r="B13" s="229"/>
      <c r="C13" s="230"/>
      <c r="D13" s="231"/>
      <c r="E13" s="231"/>
      <c r="F13" s="236"/>
    </row>
    <row r="14" spans="1:6" ht="14.25" x14ac:dyDescent="0.2">
      <c r="A14" s="51">
        <v>1</v>
      </c>
      <c r="B14" s="174" t="s">
        <v>337</v>
      </c>
      <c r="C14" s="230">
        <v>10329.650658999999</v>
      </c>
      <c r="D14" s="231">
        <v>5731.9165789999997</v>
      </c>
      <c r="E14" s="231">
        <v>4597.7340800000002</v>
      </c>
      <c r="F14" s="236">
        <v>-1134.1824989999996</v>
      </c>
    </row>
    <row r="15" spans="1:6" ht="14.25" x14ac:dyDescent="0.2">
      <c r="A15" s="51">
        <v>2</v>
      </c>
      <c r="B15" s="176" t="s">
        <v>338</v>
      </c>
      <c r="C15" s="230">
        <v>6102.085838</v>
      </c>
      <c r="D15" s="231">
        <v>3216.0000610000002</v>
      </c>
      <c r="E15" s="231">
        <v>2886.0857769999998</v>
      </c>
      <c r="F15" s="236">
        <v>-329.91428400000041</v>
      </c>
    </row>
    <row r="16" spans="1:6" ht="14.25" x14ac:dyDescent="0.2">
      <c r="A16" s="51">
        <v>3</v>
      </c>
      <c r="B16" s="176" t="s">
        <v>339</v>
      </c>
      <c r="C16" s="230">
        <v>2601.2814800000001</v>
      </c>
      <c r="D16" s="231">
        <v>1777.0175320000001</v>
      </c>
      <c r="E16" s="231">
        <v>824.26394800000003</v>
      </c>
      <c r="F16" s="236">
        <v>-952.75358400000005</v>
      </c>
    </row>
    <row r="17" spans="1:12" ht="14.25" x14ac:dyDescent="0.2">
      <c r="A17" s="51">
        <v>4</v>
      </c>
      <c r="B17" s="176" t="s">
        <v>340</v>
      </c>
      <c r="C17" s="230">
        <v>1086.1666230000001</v>
      </c>
      <c r="D17" s="231">
        <v>535.89158299999997</v>
      </c>
      <c r="E17" s="231">
        <v>550.27503999999999</v>
      </c>
      <c r="F17" s="236">
        <v>14.383457000000021</v>
      </c>
    </row>
    <row r="18" spans="1:12" ht="14.25" x14ac:dyDescent="0.2">
      <c r="A18" s="51">
        <v>5</v>
      </c>
      <c r="B18" s="177" t="s">
        <v>341</v>
      </c>
      <c r="C18" s="230">
        <v>518.04721399999994</v>
      </c>
      <c r="D18" s="231">
        <v>348.28199799999999</v>
      </c>
      <c r="E18" s="231">
        <v>169.76521600000001</v>
      </c>
      <c r="F18" s="236">
        <v>-178.51678199999998</v>
      </c>
    </row>
    <row r="19" spans="1:12" x14ac:dyDescent="0.2">
      <c r="A19" s="210"/>
      <c r="B19" s="218"/>
      <c r="C19" s="218"/>
      <c r="D19" s="219"/>
      <c r="E19" s="219"/>
      <c r="F19" s="232"/>
    </row>
    <row r="21" spans="1:12" x14ac:dyDescent="0.2">
      <c r="A21" s="44" t="s">
        <v>348</v>
      </c>
      <c r="B21" s="88"/>
      <c r="C21" s="171"/>
      <c r="D21" s="22"/>
      <c r="E21" s="171"/>
      <c r="F21" s="22"/>
      <c r="G21" s="171"/>
      <c r="H21" s="22"/>
      <c r="I21" s="171"/>
      <c r="J21" s="22"/>
      <c r="K21" s="31"/>
      <c r="L21" s="31"/>
    </row>
    <row r="22" spans="1:12" ht="29.25" customHeight="1" x14ac:dyDescent="0.2">
      <c r="A22" s="87" t="s">
        <v>97</v>
      </c>
      <c r="B22" s="333" t="s">
        <v>203</v>
      </c>
      <c r="C22" s="333"/>
      <c r="D22" s="333"/>
      <c r="E22" s="333"/>
      <c r="F22" s="333"/>
      <c r="G22" s="333"/>
      <c r="H22" s="333"/>
      <c r="I22" s="333"/>
      <c r="J22" s="333"/>
      <c r="K22" s="333"/>
      <c r="L22" s="333"/>
    </row>
    <row r="23" spans="1:12" x14ac:dyDescent="0.2">
      <c r="A23" s="87" t="s">
        <v>99</v>
      </c>
      <c r="B23" s="44" t="s">
        <v>204</v>
      </c>
      <c r="C23" s="171"/>
      <c r="D23" s="22"/>
      <c r="E23" s="171"/>
      <c r="F23" s="22"/>
      <c r="G23" s="171"/>
      <c r="H23" s="22"/>
      <c r="I23" s="171"/>
      <c r="J23" s="22"/>
      <c r="K23" s="31"/>
      <c r="L23" s="31"/>
    </row>
    <row r="24" spans="1:12" x14ac:dyDescent="0.2">
      <c r="A24" s="87" t="s">
        <v>101</v>
      </c>
      <c r="B24" s="86" t="s">
        <v>205</v>
      </c>
      <c r="C24" s="171"/>
      <c r="D24" s="22"/>
      <c r="E24" s="171"/>
      <c r="F24" s="22"/>
      <c r="G24" s="171"/>
      <c r="H24" s="22"/>
      <c r="I24" s="171"/>
      <c r="J24" s="22"/>
      <c r="K24" s="31"/>
      <c r="L24" s="31"/>
    </row>
    <row r="25" spans="1:12" ht="26.25" customHeight="1" x14ac:dyDescent="0.2">
      <c r="A25" s="67" t="s">
        <v>103</v>
      </c>
      <c r="B25" s="333" t="s">
        <v>206</v>
      </c>
      <c r="C25" s="333"/>
      <c r="D25" s="333"/>
      <c r="E25" s="333"/>
      <c r="F25" s="333"/>
      <c r="G25" s="333"/>
      <c r="H25" s="333"/>
      <c r="I25" s="333"/>
      <c r="J25" s="333"/>
      <c r="K25" s="333"/>
      <c r="L25" s="333"/>
    </row>
    <row r="26" spans="1:12" ht="16.149999999999999" customHeight="1" x14ac:dyDescent="0.2">
      <c r="A26" s="67" t="s">
        <v>105</v>
      </c>
      <c r="B26" s="333" t="s">
        <v>207</v>
      </c>
      <c r="C26" s="333"/>
      <c r="D26" s="333"/>
      <c r="E26" s="333"/>
      <c r="F26" s="333"/>
      <c r="G26" s="179"/>
      <c r="H26" s="179"/>
      <c r="I26" s="179"/>
      <c r="J26" s="179"/>
      <c r="K26" s="179"/>
      <c r="L26" s="179"/>
    </row>
    <row r="27" spans="1:12" x14ac:dyDescent="0.2">
      <c r="A27" s="67" t="s">
        <v>107</v>
      </c>
      <c r="B27" s="44" t="s">
        <v>108</v>
      </c>
      <c r="C27" s="171"/>
      <c r="D27" s="22"/>
      <c r="E27" s="171"/>
      <c r="F27" s="22"/>
      <c r="G27" s="171"/>
      <c r="H27" s="22"/>
      <c r="I27" s="171"/>
      <c r="J27" s="22"/>
      <c r="K27" s="31"/>
      <c r="L27" s="31"/>
    </row>
    <row r="28" spans="1:12" x14ac:dyDescent="0.2">
      <c r="A28" s="178" t="s">
        <v>347</v>
      </c>
    </row>
  </sheetData>
  <mergeCells count="4">
    <mergeCell ref="A9:B10"/>
    <mergeCell ref="B22:L22"/>
    <mergeCell ref="B25:L25"/>
    <mergeCell ref="B26:F26"/>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election activeCell="L20" sqref="L20"/>
    </sheetView>
  </sheetViews>
  <sheetFormatPr defaultColWidth="12.7109375" defaultRowHeight="12.75" x14ac:dyDescent="0.2"/>
  <cols>
    <col min="1" max="16384" width="12.7109375" style="22"/>
  </cols>
  <sheetData>
    <row r="1" spans="1:9" x14ac:dyDescent="0.2">
      <c r="A1" s="58" t="s">
        <v>0</v>
      </c>
      <c r="B1" s="58"/>
      <c r="C1" s="58"/>
      <c r="D1" s="58"/>
      <c r="E1" s="58"/>
      <c r="F1" s="58"/>
      <c r="G1" s="58"/>
      <c r="H1" s="58"/>
      <c r="I1" s="58"/>
    </row>
    <row r="2" spans="1:9" x14ac:dyDescent="0.2">
      <c r="A2" s="58" t="s">
        <v>1</v>
      </c>
      <c r="B2" s="58"/>
      <c r="C2" s="58"/>
      <c r="D2" s="58"/>
      <c r="E2" s="58"/>
      <c r="F2" s="58"/>
      <c r="G2" s="58"/>
      <c r="H2" s="58"/>
      <c r="I2" s="58"/>
    </row>
    <row r="3" spans="1:9" x14ac:dyDescent="0.2">
      <c r="A3" s="58" t="s">
        <v>2</v>
      </c>
      <c r="B3" s="58"/>
      <c r="C3" s="58"/>
      <c r="D3" s="58"/>
      <c r="E3" s="58"/>
      <c r="F3" s="58"/>
      <c r="G3" s="58"/>
      <c r="H3" s="58"/>
      <c r="I3" s="58"/>
    </row>
    <row r="4" spans="1:9" x14ac:dyDescent="0.2">
      <c r="A4" s="58" t="s">
        <v>3</v>
      </c>
      <c r="B4" s="58"/>
      <c r="C4" s="58"/>
      <c r="D4" s="58"/>
      <c r="E4" s="58"/>
      <c r="F4" s="58"/>
      <c r="G4" s="58"/>
      <c r="H4" s="58"/>
      <c r="I4" s="58"/>
    </row>
    <row r="6" spans="1:9" ht="15" customHeight="1" x14ac:dyDescent="0.2">
      <c r="A6" s="296" t="s">
        <v>351</v>
      </c>
      <c r="B6" s="296"/>
      <c r="C6" s="296"/>
      <c r="D6" s="296"/>
      <c r="E6" s="296"/>
      <c r="F6" s="296"/>
      <c r="G6" s="296"/>
      <c r="H6" s="296"/>
      <c r="I6" s="296"/>
    </row>
    <row r="7" spans="1:9" x14ac:dyDescent="0.2">
      <c r="A7" s="23"/>
      <c r="B7" s="24"/>
      <c r="C7" s="24"/>
      <c r="D7" s="24"/>
      <c r="E7" s="24"/>
      <c r="F7" s="24"/>
      <c r="G7" s="24"/>
      <c r="H7" s="24"/>
    </row>
    <row r="8" spans="1:9" x14ac:dyDescent="0.2">
      <c r="A8" s="25"/>
      <c r="B8" s="24"/>
      <c r="C8" s="24"/>
      <c r="D8" s="24"/>
      <c r="E8" s="24"/>
      <c r="F8" s="24"/>
      <c r="G8" s="24"/>
      <c r="H8" s="24"/>
    </row>
    <row r="9" spans="1:9" s="21" customFormat="1" x14ac:dyDescent="0.2">
      <c r="A9" s="297" t="s">
        <v>4</v>
      </c>
      <c r="B9" s="300" t="s">
        <v>5</v>
      </c>
      <c r="C9" s="3"/>
      <c r="D9" s="3"/>
      <c r="E9" s="303" t="s">
        <v>6</v>
      </c>
      <c r="F9" s="4" t="s">
        <v>7</v>
      </c>
      <c r="G9" s="4"/>
      <c r="H9" s="4"/>
      <c r="I9" s="304" t="s">
        <v>6</v>
      </c>
    </row>
    <row r="10" spans="1:9" s="21" customFormat="1" x14ac:dyDescent="0.2">
      <c r="A10" s="298"/>
      <c r="B10" s="301"/>
      <c r="C10" s="5" t="s">
        <v>8</v>
      </c>
      <c r="D10" s="5" t="s">
        <v>9</v>
      </c>
      <c r="E10" s="301"/>
      <c r="F10" s="3" t="s">
        <v>10</v>
      </c>
      <c r="G10" s="303" t="s">
        <v>8</v>
      </c>
      <c r="H10" s="303" t="s">
        <v>9</v>
      </c>
      <c r="I10" s="305"/>
    </row>
    <row r="11" spans="1:9" s="21" customFormat="1" x14ac:dyDescent="0.2">
      <c r="A11" s="298"/>
      <c r="B11" s="302"/>
      <c r="C11" s="6"/>
      <c r="D11" s="6"/>
      <c r="E11" s="302"/>
      <c r="F11" s="6" t="s">
        <v>11</v>
      </c>
      <c r="G11" s="302"/>
      <c r="H11" s="302"/>
      <c r="I11" s="305"/>
    </row>
    <row r="12" spans="1:9" x14ac:dyDescent="0.2">
      <c r="A12" s="299"/>
      <c r="B12" s="7" t="s">
        <v>12</v>
      </c>
      <c r="C12" s="7" t="s">
        <v>13</v>
      </c>
      <c r="D12" s="7" t="s">
        <v>14</v>
      </c>
      <c r="E12" s="7" t="s">
        <v>15</v>
      </c>
      <c r="F12" s="7" t="s">
        <v>16</v>
      </c>
      <c r="G12" s="7" t="s">
        <v>17</v>
      </c>
      <c r="H12" s="7" t="s">
        <v>18</v>
      </c>
      <c r="I12" s="8" t="s">
        <v>19</v>
      </c>
    </row>
    <row r="13" spans="1:9" x14ac:dyDescent="0.2">
      <c r="A13" s="9" t="s">
        <v>20</v>
      </c>
      <c r="B13" s="26"/>
      <c r="C13" s="26"/>
      <c r="D13" s="26"/>
      <c r="E13" s="27"/>
      <c r="F13" s="26"/>
      <c r="G13" s="28"/>
      <c r="H13" s="28"/>
      <c r="I13" s="29"/>
    </row>
    <row r="14" spans="1:9" ht="14.25" x14ac:dyDescent="0.2">
      <c r="A14" s="1" t="s">
        <v>320</v>
      </c>
      <c r="B14" s="267">
        <v>7.5114446660594858</v>
      </c>
      <c r="C14" s="267">
        <v>12.070319466968439</v>
      </c>
      <c r="D14" s="267">
        <v>1.0556876374381741</v>
      </c>
      <c r="E14" s="267">
        <v>38.542351707733125</v>
      </c>
      <c r="F14" s="267">
        <v>7.5114446660594858</v>
      </c>
      <c r="G14" s="267">
        <v>12.070319466968439</v>
      </c>
      <c r="H14" s="267">
        <v>1.0556876374381741</v>
      </c>
      <c r="I14" s="267">
        <v>38.542351707733125</v>
      </c>
    </row>
    <row r="15" spans="1:9" ht="14.25" x14ac:dyDescent="0.2">
      <c r="A15" s="1" t="s">
        <v>321</v>
      </c>
      <c r="B15" s="267">
        <v>2.1975093099007248</v>
      </c>
      <c r="C15" s="267">
        <v>7.6846986470253453</v>
      </c>
      <c r="D15" s="267">
        <v>-6.419752850210525</v>
      </c>
      <c r="E15" s="267">
        <v>32.410575723513489</v>
      </c>
      <c r="F15" s="267">
        <v>2.1975093099007248</v>
      </c>
      <c r="G15" s="267">
        <v>7.6846986470253453</v>
      </c>
      <c r="H15" s="267">
        <v>-6.419752850210525</v>
      </c>
      <c r="I15" s="267">
        <v>32.410575723513489</v>
      </c>
    </row>
    <row r="16" spans="1:9" ht="14.25" x14ac:dyDescent="0.2">
      <c r="A16" s="1" t="s">
        <v>322</v>
      </c>
      <c r="B16" s="267">
        <v>1.5034160842118727</v>
      </c>
      <c r="C16" s="267">
        <v>-2.8466825263785633</v>
      </c>
      <c r="D16" s="267">
        <v>9.3646056803388777</v>
      </c>
      <c r="E16" s="267">
        <v>-17.975970853107391</v>
      </c>
      <c r="F16" s="267">
        <v>1.5034160842118727</v>
      </c>
      <c r="G16" s="267">
        <v>-2.8466825263785633</v>
      </c>
      <c r="H16" s="267">
        <v>9.3646056803388777</v>
      </c>
      <c r="I16" s="267">
        <v>-17.975970853107391</v>
      </c>
    </row>
    <row r="17" spans="1:9" x14ac:dyDescent="0.2">
      <c r="A17" s="14" t="s">
        <v>21</v>
      </c>
      <c r="B17" s="268"/>
      <c r="C17" s="269"/>
      <c r="D17" s="269"/>
      <c r="E17" s="270"/>
      <c r="F17" s="268"/>
      <c r="G17" s="269"/>
      <c r="H17" s="269"/>
      <c r="I17" s="270"/>
    </row>
    <row r="18" spans="1:9" ht="14.25" x14ac:dyDescent="0.2">
      <c r="A18" s="1" t="s">
        <v>320</v>
      </c>
      <c r="B18" s="267">
        <v>8.3932429477464368</v>
      </c>
      <c r="C18" s="267">
        <v>13.716708876156236</v>
      </c>
      <c r="D18" s="267">
        <v>1.3459954049122924</v>
      </c>
      <c r="E18" s="267">
        <v>51.920545791008024</v>
      </c>
      <c r="F18" s="267">
        <v>7.9257075070735317</v>
      </c>
      <c r="G18" s="267">
        <v>12.83212869971322</v>
      </c>
      <c r="H18" s="267">
        <v>1.1948911486818981</v>
      </c>
      <c r="I18" s="267">
        <v>44.128631790713804</v>
      </c>
    </row>
    <row r="19" spans="1:9" ht="14.25" x14ac:dyDescent="0.2">
      <c r="A19" s="1" t="s">
        <v>321</v>
      </c>
      <c r="B19" s="267">
        <v>1.9142090972289028</v>
      </c>
      <c r="C19" s="267">
        <v>2.8689876538081416</v>
      </c>
      <c r="D19" s="267">
        <v>0.49598325655226816</v>
      </c>
      <c r="E19" s="267">
        <v>7.7577717526963408</v>
      </c>
      <c r="F19" s="267">
        <v>2.0638402366334629</v>
      </c>
      <c r="G19" s="267">
        <v>5.4389270540396772</v>
      </c>
      <c r="H19" s="267">
        <v>-3.0986834433875621</v>
      </c>
      <c r="I19" s="267">
        <v>21.559875012930284</v>
      </c>
    </row>
    <row r="20" spans="1:9" ht="14.25" x14ac:dyDescent="0.2">
      <c r="A20" s="1" t="s">
        <v>322</v>
      </c>
      <c r="B20" s="267">
        <v>-5.885378755178472</v>
      </c>
      <c r="C20" s="267">
        <v>-11.622889764608434</v>
      </c>
      <c r="D20" s="267">
        <v>2.8383475481077447</v>
      </c>
      <c r="E20" s="267">
        <v>-39.407727804381118</v>
      </c>
      <c r="F20" s="267">
        <v>-1.9777158073448042</v>
      </c>
      <c r="G20" s="267">
        <v>-6.8396477383415366</v>
      </c>
      <c r="H20" s="267">
        <v>6.1143104356322198</v>
      </c>
      <c r="I20" s="267">
        <v>-26.337921409560384</v>
      </c>
    </row>
    <row r="21" spans="1:9" x14ac:dyDescent="0.2">
      <c r="A21" s="14" t="s">
        <v>22</v>
      </c>
      <c r="B21" s="268"/>
      <c r="C21" s="269"/>
      <c r="D21" s="269"/>
      <c r="E21" s="270"/>
      <c r="F21" s="268"/>
      <c r="G21" s="269"/>
      <c r="H21" s="269"/>
      <c r="I21" s="270"/>
    </row>
    <row r="22" spans="1:9" ht="14.25" x14ac:dyDescent="0.2">
      <c r="A22" s="1" t="s">
        <v>320</v>
      </c>
      <c r="B22" s="267">
        <v>1.9742400399663573</v>
      </c>
      <c r="C22" s="267">
        <v>3.1718052712411904</v>
      </c>
      <c r="D22" s="267">
        <v>0.35692458722678122</v>
      </c>
      <c r="E22" s="267">
        <v>11.202779562569475</v>
      </c>
      <c r="F22" s="267">
        <v>5.8059276692908002</v>
      </c>
      <c r="G22" s="267">
        <v>9.4060292519708923</v>
      </c>
      <c r="H22" s="267">
        <v>0.89468758816932947</v>
      </c>
      <c r="I22" s="267">
        <v>32.776325091052236</v>
      </c>
    </row>
    <row r="23" spans="1:9" ht="14.25" x14ac:dyDescent="0.2">
      <c r="A23" s="1" t="s">
        <v>321</v>
      </c>
      <c r="B23" s="267">
        <v>7.0043971247083725</v>
      </c>
      <c r="C23" s="267">
        <v>11.97379564480967</v>
      </c>
      <c r="D23" s="267">
        <v>0.10496940156867751</v>
      </c>
      <c r="E23" s="267">
        <v>42.533399341815596</v>
      </c>
      <c r="F23" s="267">
        <v>3.7598294103451169</v>
      </c>
      <c r="G23" s="267">
        <v>7.6244981091169173</v>
      </c>
      <c r="H23" s="267">
        <v>-1.9570842769118357</v>
      </c>
      <c r="I23" s="267">
        <v>27.616260409563619</v>
      </c>
    </row>
    <row r="24" spans="1:9" ht="14.25" x14ac:dyDescent="0.2">
      <c r="A24" s="1" t="s">
        <v>322</v>
      </c>
      <c r="B24" s="267">
        <v>-25.607861793694763</v>
      </c>
      <c r="C24" s="267">
        <v>-26.209442875273126</v>
      </c>
      <c r="D24" s="267">
        <v>-24.673609492867666</v>
      </c>
      <c r="E24" s="267">
        <v>-28.986744468714644</v>
      </c>
      <c r="F24" s="267">
        <v>-10.343101156319401</v>
      </c>
      <c r="G24" s="267">
        <v>-13.579623890113124</v>
      </c>
      <c r="H24" s="267">
        <v>-5.0874933571115051</v>
      </c>
      <c r="I24" s="267">
        <v>-27.192212086225286</v>
      </c>
    </row>
    <row r="25" spans="1:9" x14ac:dyDescent="0.2">
      <c r="A25" s="14" t="s">
        <v>23</v>
      </c>
      <c r="B25" s="268"/>
      <c r="C25" s="269"/>
      <c r="D25" s="269"/>
      <c r="E25" s="270"/>
      <c r="F25" s="268"/>
      <c r="G25" s="269"/>
      <c r="H25" s="269"/>
      <c r="I25" s="270"/>
    </row>
    <row r="26" spans="1:9" ht="14.25" x14ac:dyDescent="0.2">
      <c r="A26" s="1" t="s">
        <v>320</v>
      </c>
      <c r="B26" s="267">
        <v>15.201664577276919</v>
      </c>
      <c r="C26" s="267">
        <v>28.568059422549208</v>
      </c>
      <c r="D26" s="267">
        <v>-1.8817682396549462</v>
      </c>
      <c r="E26" s="267">
        <v>138.06503594167685</v>
      </c>
      <c r="F26" s="267">
        <v>8.0906103242325056</v>
      </c>
      <c r="G26" s="267">
        <v>13.967129149588885</v>
      </c>
      <c r="H26" s="267">
        <v>0.20042274867155818</v>
      </c>
      <c r="I26" s="267">
        <v>54.142708832158903</v>
      </c>
    </row>
    <row r="27" spans="1:9" ht="14.25" x14ac:dyDescent="0.2">
      <c r="A27" s="1" t="s">
        <v>321</v>
      </c>
      <c r="B27" s="267">
        <v>3.0050712139078284</v>
      </c>
      <c r="C27" s="267">
        <v>2.9450004069170976</v>
      </c>
      <c r="D27" s="267">
        <v>3.1056734653380325</v>
      </c>
      <c r="E27" s="267">
        <v>2.7068702239319675</v>
      </c>
      <c r="F27" s="267">
        <v>3.5642272439951439</v>
      </c>
      <c r="G27" s="267">
        <v>6.3679451901026862</v>
      </c>
      <c r="H27" s="267">
        <v>-0.71742678768633716</v>
      </c>
      <c r="I27" s="267">
        <v>19.809246720581484</v>
      </c>
    </row>
    <row r="28" spans="1:9" ht="14.25" x14ac:dyDescent="0.2">
      <c r="A28" s="1" t="s">
        <v>322</v>
      </c>
      <c r="B28" s="267">
        <v>-59.501032628878406</v>
      </c>
      <c r="C28" s="267">
        <v>-65.26664525734563</v>
      </c>
      <c r="D28" s="267">
        <v>-49.860247789884085</v>
      </c>
      <c r="E28" s="267">
        <v>-88.188805866434777</v>
      </c>
      <c r="F28" s="267">
        <v>-23.014024394896904</v>
      </c>
      <c r="G28" s="267">
        <v>-27.012145264064678</v>
      </c>
      <c r="H28" s="267">
        <v>-16.472621254635822</v>
      </c>
      <c r="I28" s="267">
        <v>-43.580613252117715</v>
      </c>
    </row>
    <row r="29" spans="1:9" x14ac:dyDescent="0.2">
      <c r="A29" s="14" t="s">
        <v>24</v>
      </c>
      <c r="B29" s="268"/>
      <c r="C29" s="269"/>
      <c r="D29" s="269"/>
      <c r="E29" s="270"/>
      <c r="F29" s="268"/>
      <c r="G29" s="269"/>
      <c r="H29" s="269"/>
      <c r="I29" s="270"/>
    </row>
    <row r="30" spans="1:9" ht="14.25" x14ac:dyDescent="0.2">
      <c r="A30" s="1" t="s">
        <v>320</v>
      </c>
      <c r="B30" s="267">
        <v>10.922012852260398</v>
      </c>
      <c r="C30" s="267">
        <v>17.391992002718037</v>
      </c>
      <c r="D30" s="267">
        <v>1.742611904465674</v>
      </c>
      <c r="E30" s="267">
        <v>54.762017981246537</v>
      </c>
      <c r="F30" s="267">
        <v>8.704230477886</v>
      </c>
      <c r="G30" s="267">
        <v>14.722919010655634</v>
      </c>
      <c r="H30" s="267">
        <v>0.52635164437491166</v>
      </c>
      <c r="I30" s="267">
        <v>54.295492666059289</v>
      </c>
    </row>
    <row r="31" spans="1:9" ht="14.25" x14ac:dyDescent="0.2">
      <c r="A31" s="1" t="s">
        <v>321</v>
      </c>
      <c r="B31" s="267">
        <v>-9.7616583630988352E-2</v>
      </c>
      <c r="C31" s="267">
        <v>-1.2382562123530505</v>
      </c>
      <c r="D31" s="267">
        <v>1.76960347586681</v>
      </c>
      <c r="E31" s="267">
        <v>-5.9602165249314609</v>
      </c>
      <c r="F31" s="267">
        <v>2.7544433889167941</v>
      </c>
      <c r="G31" s="267">
        <v>4.6503770295877267</v>
      </c>
      <c r="H31" s="267">
        <v>-0.18545420282239933</v>
      </c>
      <c r="I31" s="267">
        <v>13.43268709379255</v>
      </c>
    </row>
    <row r="32" spans="1:9" ht="14.25" x14ac:dyDescent="0.2">
      <c r="A32" s="1" t="s">
        <v>322</v>
      </c>
      <c r="B32" s="267">
        <v>-35.266790111323886</v>
      </c>
      <c r="C32" s="267">
        <v>-40.552230582382755</v>
      </c>
      <c r="D32" s="267">
        <v>-26.870278339089147</v>
      </c>
      <c r="E32" s="267">
        <v>-63.796681483416705</v>
      </c>
      <c r="F32" s="267">
        <v>-25.648405868226721</v>
      </c>
      <c r="G32" s="267">
        <v>-29.897608285558508</v>
      </c>
      <c r="H32" s="267">
        <v>-18.740228935203874</v>
      </c>
      <c r="I32" s="267">
        <v>-47.727776655672827</v>
      </c>
    </row>
    <row r="33" spans="1:9" x14ac:dyDescent="0.2">
      <c r="A33" s="14" t="s">
        <v>25</v>
      </c>
      <c r="B33" s="268"/>
      <c r="C33" s="269"/>
      <c r="D33" s="269"/>
      <c r="E33" s="270"/>
      <c r="F33" s="268"/>
      <c r="G33" s="269"/>
      <c r="H33" s="269"/>
      <c r="I33" s="270"/>
    </row>
    <row r="34" spans="1:9" ht="14.25" x14ac:dyDescent="0.2">
      <c r="A34" s="1" t="s">
        <v>320</v>
      </c>
      <c r="B34" s="267">
        <v>18.410639048825004</v>
      </c>
      <c r="C34" s="267">
        <v>29.90215286217768</v>
      </c>
      <c r="D34" s="267">
        <v>3.7246349898105269</v>
      </c>
      <c r="E34" s="267">
        <v>124.07032527657491</v>
      </c>
      <c r="F34" s="267">
        <v>10.284320657578006</v>
      </c>
      <c r="G34" s="267">
        <v>17.139712866616662</v>
      </c>
      <c r="H34" s="267">
        <v>1.062359639868582</v>
      </c>
      <c r="I34" s="267">
        <v>63.712016891242619</v>
      </c>
    </row>
    <row r="35" spans="1:9" ht="14.25" x14ac:dyDescent="0.2">
      <c r="A35" s="1" t="s">
        <v>321</v>
      </c>
      <c r="B35" s="267">
        <v>-2.9276055924882471</v>
      </c>
      <c r="C35" s="267">
        <v>-7.2208756639570382</v>
      </c>
      <c r="D35" s="267">
        <v>3.943854726614715</v>
      </c>
      <c r="E35" s="267">
        <v>-25.812677756857084</v>
      </c>
      <c r="F35" s="267">
        <v>1.7613153769560297</v>
      </c>
      <c r="G35" s="267">
        <v>2.5543421782561415</v>
      </c>
      <c r="H35" s="267">
        <v>0.52481696871067296</v>
      </c>
      <c r="I35" s="267">
        <v>6.1835889211767414</v>
      </c>
    </row>
    <row r="36" spans="1:9" ht="14.25" x14ac:dyDescent="0.2">
      <c r="A36" s="1" t="s">
        <v>323</v>
      </c>
      <c r="B36" s="267">
        <v>-19.883594296190378</v>
      </c>
      <c r="C36" s="267">
        <v>-24.484951671962239</v>
      </c>
      <c r="D36" s="267">
        <v>-13.310070342038117</v>
      </c>
      <c r="E36" s="267">
        <v>-50.557608614079598</v>
      </c>
      <c r="F36" s="267">
        <v>-24.687239856410205</v>
      </c>
      <c r="G36" s="267">
        <v>-29.033021403932992</v>
      </c>
      <c r="H36" s="267">
        <v>-17.774434155163842</v>
      </c>
      <c r="I36" s="267">
        <v>-48.092974792335973</v>
      </c>
    </row>
    <row r="37" spans="1:9" x14ac:dyDescent="0.2">
      <c r="A37" s="14" t="s">
        <v>26</v>
      </c>
      <c r="B37" s="268"/>
      <c r="C37" s="269"/>
      <c r="D37" s="269"/>
      <c r="E37" s="270"/>
      <c r="F37" s="268"/>
      <c r="G37" s="269"/>
      <c r="H37" s="269"/>
      <c r="I37" s="270"/>
    </row>
    <row r="38" spans="1:9" ht="14.25" x14ac:dyDescent="0.2">
      <c r="A38" s="1" t="s">
        <v>320</v>
      </c>
      <c r="B38" s="267">
        <v>22.946466739794769</v>
      </c>
      <c r="C38" s="267">
        <v>39.835853201487012</v>
      </c>
      <c r="D38" s="267">
        <v>2.2780618805817943</v>
      </c>
      <c r="E38" s="267">
        <v>207.69109642616067</v>
      </c>
      <c r="F38" s="267">
        <v>12.05450969895503</v>
      </c>
      <c r="G38" s="267">
        <v>20.201216535190447</v>
      </c>
      <c r="H38" s="267">
        <v>1.2402416176724218</v>
      </c>
      <c r="I38" s="267">
        <v>78.107854768533429</v>
      </c>
    </row>
    <row r="39" spans="1:9" ht="14.25" x14ac:dyDescent="0.2">
      <c r="A39" s="1" t="s">
        <v>321</v>
      </c>
      <c r="B39" s="267">
        <v>1.2302473047102414</v>
      </c>
      <c r="C39" s="267">
        <v>-0.89539698761855746</v>
      </c>
      <c r="D39" s="267">
        <v>4.7867220124867105</v>
      </c>
      <c r="E39" s="267">
        <v>-9.3367634070818504</v>
      </c>
      <c r="F39" s="267">
        <v>1.6798544714278663</v>
      </c>
      <c r="G39" s="267">
        <v>2.0129914704798857</v>
      </c>
      <c r="H39" s="267">
        <v>1.1548130071266316</v>
      </c>
      <c r="I39" s="267">
        <v>3.5027483532145798</v>
      </c>
    </row>
    <row r="40" spans="1:9" x14ac:dyDescent="0.2">
      <c r="A40" s="16" t="s">
        <v>27</v>
      </c>
      <c r="B40" s="267"/>
      <c r="C40" s="267"/>
      <c r="D40" s="267"/>
      <c r="E40" s="267"/>
      <c r="F40" s="267"/>
      <c r="G40" s="267"/>
      <c r="H40" s="267"/>
      <c r="I40" s="267"/>
    </row>
    <row r="41" spans="1:9" ht="14.25" x14ac:dyDescent="0.2">
      <c r="A41" s="1" t="s">
        <v>320</v>
      </c>
      <c r="B41" s="268">
        <v>9.0978500648932759</v>
      </c>
      <c r="C41" s="269">
        <v>12.615111690272007</v>
      </c>
      <c r="D41" s="269">
        <v>3.9707365807886807</v>
      </c>
      <c r="E41" s="270">
        <v>31.501650028047056</v>
      </c>
      <c r="F41" s="268">
        <v>11.650312910770877</v>
      </c>
      <c r="G41" s="269">
        <v>19.128588468410392</v>
      </c>
      <c r="H41" s="269">
        <v>1.5963159946376759</v>
      </c>
      <c r="I41" s="270">
        <v>70.031285795564841</v>
      </c>
    </row>
    <row r="42" spans="1:9" ht="14.25" x14ac:dyDescent="0.2">
      <c r="A42" s="1" t="s">
        <v>321</v>
      </c>
      <c r="B42" s="267">
        <v>-2.6260669932747449</v>
      </c>
      <c r="C42" s="267">
        <v>-5.1690887449153955</v>
      </c>
      <c r="D42" s="267">
        <v>1.3891024963321064</v>
      </c>
      <c r="E42" s="267">
        <v>-16.497858641985808</v>
      </c>
      <c r="F42" s="267">
        <v>1.1046610924030809</v>
      </c>
      <c r="G42" s="267">
        <v>1.0530135522040407</v>
      </c>
      <c r="H42" s="267">
        <v>1.1860799420264856</v>
      </c>
      <c r="I42" s="267">
        <v>0.82216876067904288</v>
      </c>
    </row>
    <row r="43" spans="1:9" x14ac:dyDescent="0.2">
      <c r="A43" s="16" t="s">
        <v>28</v>
      </c>
      <c r="B43" s="267"/>
      <c r="C43" s="267"/>
      <c r="D43" s="267"/>
      <c r="E43" s="267"/>
      <c r="F43" s="267"/>
      <c r="G43" s="267"/>
      <c r="H43" s="267"/>
      <c r="I43" s="267"/>
    </row>
    <row r="44" spans="1:9" ht="14.25" x14ac:dyDescent="0.2">
      <c r="A44" s="1" t="s">
        <v>320</v>
      </c>
      <c r="B44" s="267">
        <v>17.528955957727142</v>
      </c>
      <c r="C44" s="267">
        <v>30.221877402401589</v>
      </c>
      <c r="D44" s="267">
        <v>1.1204795233864751</v>
      </c>
      <c r="E44" s="267">
        <v>129.63683916070866</v>
      </c>
      <c r="F44" s="267">
        <v>12.315902743299013</v>
      </c>
      <c r="G44" s="267">
        <v>20.365872233154381</v>
      </c>
      <c r="H44" s="267">
        <v>1.5413664110122127</v>
      </c>
      <c r="I44" s="267">
        <v>75.984510458456683</v>
      </c>
    </row>
    <row r="45" spans="1:9" ht="14.25" x14ac:dyDescent="0.2">
      <c r="A45" s="1" t="s">
        <v>321</v>
      </c>
      <c r="B45" s="268">
        <v>-3.4771126067327685</v>
      </c>
      <c r="C45" s="269">
        <v>-5.8340045132071587</v>
      </c>
      <c r="D45" s="269">
        <v>0.44654554322092199</v>
      </c>
      <c r="E45" s="270">
        <v>-15.281857795602715</v>
      </c>
      <c r="F45" s="268">
        <v>0.56182733230896176</v>
      </c>
      <c r="G45" s="269">
        <v>0.22197571683886252</v>
      </c>
      <c r="H45" s="269">
        <v>1.1010325155317968</v>
      </c>
      <c r="I45" s="270">
        <v>-1.2766123269747909</v>
      </c>
    </row>
    <row r="46" spans="1:9" x14ac:dyDescent="0.2">
      <c r="A46" s="16" t="s">
        <v>29</v>
      </c>
      <c r="B46" s="267"/>
      <c r="C46" s="267"/>
      <c r="D46" s="267"/>
      <c r="E46" s="267"/>
      <c r="F46" s="267"/>
      <c r="G46" s="267"/>
      <c r="H46" s="267"/>
      <c r="I46" s="267"/>
    </row>
    <row r="47" spans="1:9" ht="14.25" x14ac:dyDescent="0.2">
      <c r="A47" s="1" t="s">
        <v>320</v>
      </c>
      <c r="B47" s="267">
        <v>18.200012103687424</v>
      </c>
      <c r="C47" s="267">
        <v>26.200947842228217</v>
      </c>
      <c r="D47" s="267">
        <v>6.7008830015610421</v>
      </c>
      <c r="E47" s="267">
        <v>70.800759651270369</v>
      </c>
      <c r="F47" s="267">
        <v>12.941122562838082</v>
      </c>
      <c r="G47" s="267">
        <v>21.002605385972139</v>
      </c>
      <c r="H47" s="267">
        <v>2.0696524851020026</v>
      </c>
      <c r="I47" s="267">
        <v>75.318750183998276</v>
      </c>
    </row>
    <row r="48" spans="1:9" ht="14.25" x14ac:dyDescent="0.2">
      <c r="A48" s="1" t="s">
        <v>321</v>
      </c>
      <c r="B48" s="267">
        <v>-4.5624743648385309</v>
      </c>
      <c r="C48" s="267">
        <v>-7.5530934517566539</v>
      </c>
      <c r="D48" s="267">
        <v>0.52122513950905169</v>
      </c>
      <c r="E48" s="267">
        <v>-19.089779329575286</v>
      </c>
      <c r="F48" s="267">
        <v>-8.0115941734071328E-3</v>
      </c>
      <c r="G48" s="267">
        <v>-0.66290174078985631</v>
      </c>
      <c r="H48" s="267">
        <v>1.0389720166276595</v>
      </c>
      <c r="I48" s="267">
        <v>-3.505439187405146</v>
      </c>
    </row>
    <row r="49" spans="1:9" x14ac:dyDescent="0.2">
      <c r="A49" s="14" t="s">
        <v>30</v>
      </c>
      <c r="B49" s="268"/>
      <c r="C49" s="269"/>
      <c r="D49" s="269"/>
      <c r="E49" s="270"/>
      <c r="F49" s="268"/>
      <c r="G49" s="269"/>
      <c r="H49" s="269"/>
      <c r="I49" s="270"/>
    </row>
    <row r="50" spans="1:9" ht="14.25" x14ac:dyDescent="0.2">
      <c r="A50" s="1" t="s">
        <v>320</v>
      </c>
      <c r="B50" s="267">
        <v>6.2419396084596013</v>
      </c>
      <c r="C50" s="267">
        <v>9.5696264764569392</v>
      </c>
      <c r="D50" s="267">
        <v>0.95942947472578144</v>
      </c>
      <c r="E50" s="267">
        <v>24.226726172237179</v>
      </c>
      <c r="F50" s="267">
        <v>12.296255030625257</v>
      </c>
      <c r="G50" s="267">
        <v>19.83441698716981</v>
      </c>
      <c r="H50" s="267">
        <v>1.9717782427713937</v>
      </c>
      <c r="I50" s="267">
        <v>68.160421756432925</v>
      </c>
    </row>
    <row r="51" spans="1:9" ht="14.25" x14ac:dyDescent="0.2">
      <c r="A51" s="1" t="s">
        <v>321</v>
      </c>
      <c r="B51" s="267">
        <v>-2.9258385652607743</v>
      </c>
      <c r="C51" s="267">
        <v>-4.4840932394388915</v>
      </c>
      <c r="D51" s="267">
        <v>-0.24123836825015177</v>
      </c>
      <c r="E51" s="267">
        <v>-10.353915865681429</v>
      </c>
      <c r="F51" s="267">
        <v>-0.27374057699556253</v>
      </c>
      <c r="G51" s="267">
        <v>-1.0198957295573408</v>
      </c>
      <c r="H51" s="267">
        <v>0.92723259231719535</v>
      </c>
      <c r="I51" s="267">
        <v>-4.2142718900363256</v>
      </c>
    </row>
    <row r="52" spans="1:9" x14ac:dyDescent="0.2">
      <c r="A52" s="16" t="s">
        <v>31</v>
      </c>
      <c r="B52" s="267"/>
      <c r="C52" s="267"/>
      <c r="D52" s="267"/>
      <c r="E52" s="267"/>
      <c r="F52" s="267"/>
      <c r="G52" s="267"/>
      <c r="H52" s="267"/>
      <c r="I52" s="267"/>
    </row>
    <row r="53" spans="1:9" ht="14.25" x14ac:dyDescent="0.2">
      <c r="A53" s="1" t="s">
        <v>320</v>
      </c>
      <c r="B53" s="268">
        <v>-7.532684651690424</v>
      </c>
      <c r="C53" s="269">
        <v>-4.8754814533433111</v>
      </c>
      <c r="D53" s="269">
        <v>-12.150316107813364</v>
      </c>
      <c r="E53" s="270">
        <v>4.9849731869277436</v>
      </c>
      <c r="F53" s="268">
        <v>10.522752439544236</v>
      </c>
      <c r="G53" s="269">
        <v>17.428503592691747</v>
      </c>
      <c r="H53" s="269">
        <v>0.86523550962938067</v>
      </c>
      <c r="I53" s="270">
        <v>58.995198196645539</v>
      </c>
    </row>
    <row r="54" spans="1:9" ht="14.25" x14ac:dyDescent="0.2">
      <c r="A54" s="1" t="s">
        <v>321</v>
      </c>
      <c r="B54" s="267">
        <v>6.1122069254837985</v>
      </c>
      <c r="C54" s="267">
        <v>-2.108760960438838</v>
      </c>
      <c r="D54" s="267">
        <v>21.58147343447132</v>
      </c>
      <c r="E54" s="267">
        <v>-28.978053507354453</v>
      </c>
      <c r="F54" s="267">
        <v>0.20411233436969933</v>
      </c>
      <c r="G54" s="267">
        <v>-1.105777720728307</v>
      </c>
      <c r="H54" s="267">
        <v>2.3367713265732171</v>
      </c>
      <c r="I54" s="267">
        <v>-6.5864911481350541</v>
      </c>
    </row>
    <row r="55" spans="1:9" x14ac:dyDescent="0.2">
      <c r="A55" s="33"/>
      <c r="B55" s="34"/>
      <c r="C55" s="34"/>
      <c r="D55" s="34"/>
      <c r="E55" s="35"/>
      <c r="F55" s="34"/>
      <c r="G55" s="34"/>
      <c r="H55" s="34"/>
      <c r="I55" s="36"/>
    </row>
    <row r="56" spans="1:9" x14ac:dyDescent="0.2">
      <c r="A56" s="18"/>
      <c r="B56" s="37"/>
      <c r="C56" s="37"/>
      <c r="D56" s="37"/>
      <c r="E56" s="37"/>
      <c r="F56" s="37"/>
      <c r="G56" s="37"/>
      <c r="H56" s="37"/>
    </row>
    <row r="57" spans="1:9" x14ac:dyDescent="0.2">
      <c r="A57" s="18" t="s">
        <v>32</v>
      </c>
    </row>
    <row r="58" spans="1:9" x14ac:dyDescent="0.2">
      <c r="A58" s="19" t="s">
        <v>33</v>
      </c>
    </row>
    <row r="59" spans="1:9" x14ac:dyDescent="0.2">
      <c r="A59" s="19" t="s">
        <v>34</v>
      </c>
    </row>
    <row r="60" spans="1:9" x14ac:dyDescent="0.2">
      <c r="A60" s="178" t="s">
        <v>347</v>
      </c>
    </row>
  </sheetData>
  <mergeCells count="7">
    <mergeCell ref="A6:I6"/>
    <mergeCell ref="A9:A12"/>
    <mergeCell ref="B9:B11"/>
    <mergeCell ref="E9:E11"/>
    <mergeCell ref="I9:I11"/>
    <mergeCell ref="G10:G11"/>
    <mergeCell ref="H10:H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4"/>
  <sheetViews>
    <sheetView zoomScale="115" zoomScaleNormal="115" workbookViewId="0">
      <selection activeCell="A18" sqref="A18"/>
    </sheetView>
  </sheetViews>
  <sheetFormatPr defaultColWidth="9.140625" defaultRowHeight="12.75" x14ac:dyDescent="0.2"/>
  <cols>
    <col min="1" max="1" width="4" style="67" customWidth="1"/>
    <col min="2" max="2" width="48.7109375" style="68" customWidth="1"/>
    <col min="3" max="3" width="12.7109375" style="83" customWidth="1"/>
    <col min="4" max="4" width="14.5703125" style="22" customWidth="1"/>
    <col min="5" max="5" width="12.7109375" style="83" customWidth="1"/>
    <col min="6" max="6" width="14" style="22" customWidth="1"/>
    <col min="7" max="7" width="12.7109375" style="70" customWidth="1"/>
    <col min="8" max="16384" width="9.140625" style="22"/>
  </cols>
  <sheetData>
    <row r="1" spans="1:7" x14ac:dyDescent="0.2">
      <c r="A1" s="313" t="s">
        <v>0</v>
      </c>
      <c r="B1" s="313"/>
      <c r="C1" s="313"/>
      <c r="D1" s="313"/>
      <c r="E1" s="313"/>
      <c r="F1" s="313"/>
      <c r="G1" s="313"/>
    </row>
    <row r="2" spans="1:7" x14ac:dyDescent="0.2">
      <c r="A2" s="313" t="s">
        <v>1</v>
      </c>
      <c r="B2" s="313"/>
      <c r="C2" s="313"/>
      <c r="D2" s="313"/>
      <c r="E2" s="313"/>
      <c r="F2" s="313"/>
      <c r="G2" s="313"/>
    </row>
    <row r="3" spans="1:7" x14ac:dyDescent="0.2">
      <c r="A3" s="313" t="s">
        <v>2</v>
      </c>
      <c r="B3" s="313"/>
      <c r="C3" s="313"/>
      <c r="D3" s="313"/>
      <c r="E3" s="313"/>
      <c r="F3" s="313"/>
      <c r="G3" s="313"/>
    </row>
    <row r="4" spans="1:7" x14ac:dyDescent="0.2">
      <c r="A4" s="313" t="s">
        <v>3</v>
      </c>
      <c r="B4" s="313"/>
      <c r="C4" s="313"/>
      <c r="D4" s="313"/>
      <c r="E4" s="313"/>
      <c r="F4" s="313"/>
      <c r="G4" s="313"/>
    </row>
    <row r="5" spans="1:7" x14ac:dyDescent="0.2">
      <c r="B5" s="283"/>
      <c r="C5" s="284"/>
      <c r="D5" s="67"/>
      <c r="E5" s="284"/>
      <c r="F5" s="67"/>
      <c r="G5" s="31"/>
    </row>
    <row r="6" spans="1:7" s="32" customFormat="1" x14ac:dyDescent="0.2">
      <c r="A6" s="24"/>
      <c r="B6" s="38"/>
      <c r="C6" s="39"/>
      <c r="D6" s="24"/>
      <c r="E6" s="40"/>
      <c r="G6" s="30"/>
    </row>
    <row r="7" spans="1:7" x14ac:dyDescent="0.2">
      <c r="A7" s="285" t="s">
        <v>355</v>
      </c>
      <c r="B7" s="286"/>
      <c r="C7" s="287"/>
      <c r="D7" s="58"/>
      <c r="E7" s="57"/>
      <c r="F7" s="58"/>
      <c r="G7" s="59"/>
    </row>
    <row r="8" spans="1:7" x14ac:dyDescent="0.2">
      <c r="A8" s="313" t="s">
        <v>324</v>
      </c>
      <c r="B8" s="313"/>
      <c r="C8" s="313"/>
      <c r="D8" s="313"/>
      <c r="E8" s="313"/>
      <c r="F8" s="313"/>
      <c r="G8" s="313"/>
    </row>
    <row r="9" spans="1:7" s="55" customFormat="1" x14ac:dyDescent="0.2">
      <c r="A9" s="46" t="s">
        <v>328</v>
      </c>
      <c r="B9" s="288"/>
      <c r="C9" s="52"/>
      <c r="D9" s="53"/>
      <c r="E9" s="52"/>
      <c r="F9" s="53"/>
      <c r="G9" s="54"/>
    </row>
    <row r="12" spans="1:7" s="21" customFormat="1" ht="22.5" customHeight="1" x14ac:dyDescent="0.2">
      <c r="A12" s="306" t="s">
        <v>36</v>
      </c>
      <c r="B12" s="307"/>
      <c r="C12" s="309">
        <v>2020</v>
      </c>
      <c r="D12" s="309"/>
      <c r="E12" s="310">
        <v>2019</v>
      </c>
      <c r="F12" s="310"/>
      <c r="G12" s="311" t="s">
        <v>354</v>
      </c>
    </row>
    <row r="13" spans="1:7" s="60" customFormat="1" ht="22.5" customHeight="1" x14ac:dyDescent="0.2">
      <c r="A13" s="308"/>
      <c r="B13" s="307"/>
      <c r="C13" s="237" t="s">
        <v>329</v>
      </c>
      <c r="D13" s="235" t="s">
        <v>352</v>
      </c>
      <c r="E13" s="234" t="s">
        <v>330</v>
      </c>
      <c r="F13" s="235" t="s">
        <v>352</v>
      </c>
      <c r="G13" s="312"/>
    </row>
    <row r="14" spans="1:7" s="60" customFormat="1" ht="22.5" customHeight="1" x14ac:dyDescent="0.2">
      <c r="A14" s="308"/>
      <c r="B14" s="307"/>
      <c r="C14" s="238" t="s">
        <v>12</v>
      </c>
      <c r="D14" s="238" t="s">
        <v>13</v>
      </c>
      <c r="E14" s="238" t="s">
        <v>14</v>
      </c>
      <c r="F14" s="238" t="s">
        <v>15</v>
      </c>
      <c r="G14" s="239" t="s">
        <v>16</v>
      </c>
    </row>
    <row r="15" spans="1:7" s="60" customFormat="1" x14ac:dyDescent="0.2">
      <c r="A15" s="41"/>
      <c r="B15" s="41"/>
      <c r="C15" s="61"/>
      <c r="D15" s="61"/>
      <c r="E15" s="61"/>
      <c r="F15" s="61"/>
      <c r="G15" s="62"/>
    </row>
    <row r="16" spans="1:7" s="60" customFormat="1" x14ac:dyDescent="0.2">
      <c r="A16" s="21"/>
      <c r="B16" s="63" t="s">
        <v>112</v>
      </c>
      <c r="C16" s="64">
        <v>5331281745</v>
      </c>
      <c r="D16" s="65">
        <v>100</v>
      </c>
      <c r="E16" s="64">
        <v>6149828205</v>
      </c>
      <c r="F16" s="65">
        <v>100</v>
      </c>
      <c r="G16" s="272">
        <v>-13.310070342038117</v>
      </c>
    </row>
    <row r="17" spans="1:7" x14ac:dyDescent="0.2">
      <c r="C17" s="69"/>
      <c r="D17" s="45"/>
      <c r="E17" s="69"/>
      <c r="F17" s="45"/>
      <c r="G17" s="273"/>
    </row>
    <row r="18" spans="1:7" x14ac:dyDescent="0.2">
      <c r="A18" s="132">
        <v>1</v>
      </c>
      <c r="B18" s="133" t="s">
        <v>37</v>
      </c>
      <c r="C18" s="73">
        <v>3178591239</v>
      </c>
      <c r="D18" s="65">
        <v>59.621520509229811</v>
      </c>
      <c r="E18" s="73">
        <v>3546142872</v>
      </c>
      <c r="F18" s="65">
        <v>57.662470459205295</v>
      </c>
      <c r="G18" s="272">
        <v>-10.3648286678507</v>
      </c>
    </row>
    <row r="19" spans="1:7" x14ac:dyDescent="0.2">
      <c r="B19" s="72" t="s">
        <v>38</v>
      </c>
      <c r="C19" s="69">
        <v>2437648160</v>
      </c>
      <c r="D19" s="74">
        <v>45.723491584104977</v>
      </c>
      <c r="E19" s="69">
        <v>2651790491</v>
      </c>
      <c r="F19" s="74">
        <v>43.11974908248677</v>
      </c>
      <c r="G19" s="273">
        <v>-8.0753864879893342</v>
      </c>
    </row>
    <row r="20" spans="1:7" x14ac:dyDescent="0.2">
      <c r="B20" s="72" t="s">
        <v>39</v>
      </c>
      <c r="C20" s="69">
        <v>481308085</v>
      </c>
      <c r="D20" s="74">
        <v>9.0279994196780162</v>
      </c>
      <c r="E20" s="69">
        <v>533250014</v>
      </c>
      <c r="F20" s="74">
        <v>8.6709741512202143</v>
      </c>
      <c r="G20" s="273">
        <v>-9.7406334057780199</v>
      </c>
    </row>
    <row r="21" spans="1:7" x14ac:dyDescent="0.2">
      <c r="B21" s="72" t="s">
        <v>40</v>
      </c>
      <c r="C21" s="69">
        <v>56950564</v>
      </c>
      <c r="D21" s="74">
        <v>1.068233995575486</v>
      </c>
      <c r="E21" s="69">
        <v>80684751</v>
      </c>
      <c r="F21" s="74">
        <v>1.3119838198797296</v>
      </c>
      <c r="G21" s="273">
        <v>-29.415951224785953</v>
      </c>
    </row>
    <row r="22" spans="1:7" x14ac:dyDescent="0.2">
      <c r="B22" s="72" t="s">
        <v>41</v>
      </c>
      <c r="C22" s="69">
        <v>68842406</v>
      </c>
      <c r="D22" s="74">
        <v>1.2912918373628366</v>
      </c>
      <c r="E22" s="69">
        <v>89337127</v>
      </c>
      <c r="F22" s="74">
        <v>1.4526767906681712</v>
      </c>
      <c r="G22" s="273">
        <v>-22.940877648774173</v>
      </c>
    </row>
    <row r="23" spans="1:7" x14ac:dyDescent="0.2">
      <c r="B23" s="72" t="s">
        <v>42</v>
      </c>
      <c r="C23" s="69">
        <v>20464321</v>
      </c>
      <c r="D23" s="74">
        <v>0.38385367682345217</v>
      </c>
      <c r="E23" s="69">
        <v>49050995</v>
      </c>
      <c r="F23" s="74">
        <v>0.79759943473087636</v>
      </c>
      <c r="G23" s="273">
        <v>-58.279498713532732</v>
      </c>
    </row>
    <row r="24" spans="1:7" x14ac:dyDescent="0.2">
      <c r="B24" s="72" t="s">
        <v>43</v>
      </c>
      <c r="C24" s="69">
        <v>36978832</v>
      </c>
      <c r="D24" s="74">
        <v>0.69361991672417223</v>
      </c>
      <c r="E24" s="69">
        <v>94277928</v>
      </c>
      <c r="F24" s="74">
        <v>1.5330172625529466</v>
      </c>
      <c r="G24" s="273">
        <v>-60.776787542466991</v>
      </c>
    </row>
    <row r="25" spans="1:7" x14ac:dyDescent="0.2">
      <c r="B25" s="72" t="s">
        <v>44</v>
      </c>
      <c r="C25" s="69">
        <v>51791925</v>
      </c>
      <c r="D25" s="74">
        <v>0.97147229272910995</v>
      </c>
      <c r="E25" s="69">
        <v>27493350</v>
      </c>
      <c r="F25" s="74">
        <v>0.44705882967018584</v>
      </c>
      <c r="G25" s="273">
        <v>88.379826394382647</v>
      </c>
    </row>
    <row r="26" spans="1:7" x14ac:dyDescent="0.2">
      <c r="B26" s="72" t="s">
        <v>45</v>
      </c>
      <c r="C26" s="69">
        <v>11968963</v>
      </c>
      <c r="D26" s="74">
        <v>0.22450441699550433</v>
      </c>
      <c r="E26" s="69">
        <v>9513889</v>
      </c>
      <c r="F26" s="74">
        <v>0.15470170357384805</v>
      </c>
      <c r="G26" s="273">
        <v>25.805157070888683</v>
      </c>
    </row>
    <row r="27" spans="1:7" x14ac:dyDescent="0.2">
      <c r="B27" s="72" t="s">
        <v>46</v>
      </c>
      <c r="C27" s="69">
        <v>12637983</v>
      </c>
      <c r="D27" s="74">
        <v>0.23705336923625672</v>
      </c>
      <c r="E27" s="69">
        <v>10744327</v>
      </c>
      <c r="F27" s="74">
        <v>0.17470938442255235</v>
      </c>
      <c r="G27" s="273">
        <v>17.62470557718505</v>
      </c>
    </row>
    <row r="28" spans="1:7" x14ac:dyDescent="0.2">
      <c r="A28" s="71">
        <v>2</v>
      </c>
      <c r="B28" s="76" t="s">
        <v>47</v>
      </c>
      <c r="C28" s="69">
        <v>280038574</v>
      </c>
      <c r="D28" s="74">
        <v>5.2527438502502184</v>
      </c>
      <c r="E28" s="69">
        <v>336942420</v>
      </c>
      <c r="F28" s="74">
        <v>5.4788915847446829</v>
      </c>
      <c r="G28" s="273">
        <v>-16.888299787245554</v>
      </c>
    </row>
    <row r="29" spans="1:7" x14ac:dyDescent="0.2">
      <c r="A29" s="71">
        <v>3</v>
      </c>
      <c r="B29" s="72" t="s">
        <v>48</v>
      </c>
      <c r="C29" s="69">
        <v>213400012</v>
      </c>
      <c r="D29" s="74">
        <v>4.0027899894831016</v>
      </c>
      <c r="E29" s="69">
        <v>133808764</v>
      </c>
      <c r="F29" s="74">
        <v>2.1758130396424624</v>
      </c>
      <c r="G29" s="273">
        <v>59.481341595831495</v>
      </c>
    </row>
    <row r="30" spans="1:7" x14ac:dyDescent="0.2">
      <c r="A30" s="71">
        <v>4</v>
      </c>
      <c r="B30" s="76" t="s">
        <v>49</v>
      </c>
      <c r="C30" s="69">
        <v>164996957</v>
      </c>
      <c r="D30" s="74">
        <v>3.0948834612754084</v>
      </c>
      <c r="E30" s="69">
        <v>223863835</v>
      </c>
      <c r="F30" s="74">
        <v>3.6401640425986503</v>
      </c>
      <c r="G30" s="273">
        <v>-26.295840951710669</v>
      </c>
    </row>
    <row r="31" spans="1:7" ht="24" customHeight="1" x14ac:dyDescent="0.2">
      <c r="A31" s="71">
        <v>5</v>
      </c>
      <c r="B31" s="76" t="s">
        <v>50</v>
      </c>
      <c r="C31" s="69">
        <v>138893190</v>
      </c>
      <c r="D31" s="74">
        <v>2.6052494811451763</v>
      </c>
      <c r="E31" s="69">
        <v>187149230</v>
      </c>
      <c r="F31" s="74">
        <v>3.0431619186994832</v>
      </c>
      <c r="G31" s="273">
        <v>-25.784792168260594</v>
      </c>
    </row>
    <row r="32" spans="1:7" x14ac:dyDescent="0.2">
      <c r="A32" s="71">
        <v>6</v>
      </c>
      <c r="B32" s="76" t="s">
        <v>51</v>
      </c>
      <c r="C32" s="69">
        <v>131428569</v>
      </c>
      <c r="D32" s="74">
        <v>2.4652339772374945</v>
      </c>
      <c r="E32" s="69">
        <v>159142440</v>
      </c>
      <c r="F32" s="74">
        <v>2.5877542379250902</v>
      </c>
      <c r="G32" s="273">
        <v>-17.414506777701789</v>
      </c>
    </row>
    <row r="33" spans="1:7" x14ac:dyDescent="0.2">
      <c r="A33" s="71">
        <v>7</v>
      </c>
      <c r="B33" s="76" t="s">
        <v>52</v>
      </c>
      <c r="C33" s="69">
        <v>109601522</v>
      </c>
      <c r="D33" s="74">
        <v>2.0558193553134001</v>
      </c>
      <c r="E33" s="69">
        <v>106121310</v>
      </c>
      <c r="F33" s="74">
        <v>1.7255979592034798</v>
      </c>
      <c r="G33" s="273">
        <v>3.2794657359582091</v>
      </c>
    </row>
    <row r="34" spans="1:7" x14ac:dyDescent="0.2">
      <c r="A34" s="71">
        <v>8</v>
      </c>
      <c r="B34" s="77" t="s">
        <v>53</v>
      </c>
      <c r="C34" s="69">
        <v>99500039</v>
      </c>
      <c r="D34" s="74">
        <v>1.8663436629159054</v>
      </c>
      <c r="E34" s="69">
        <v>111088115</v>
      </c>
      <c r="F34" s="74">
        <v>1.8063612721682523</v>
      </c>
      <c r="G34" s="273">
        <v>-10.4314273403595</v>
      </c>
    </row>
    <row r="35" spans="1:7" x14ac:dyDescent="0.2">
      <c r="A35" s="71">
        <v>9</v>
      </c>
      <c r="B35" s="76" t="s">
        <v>54</v>
      </c>
      <c r="C35" s="69">
        <v>89580126</v>
      </c>
      <c r="D35" s="74">
        <v>1.6802737181169178</v>
      </c>
      <c r="E35" s="69">
        <v>128919575</v>
      </c>
      <c r="F35" s="74">
        <v>2.0963118107134182</v>
      </c>
      <c r="G35" s="273">
        <v>-30.514721290385882</v>
      </c>
    </row>
    <row r="36" spans="1:7" x14ac:dyDescent="0.2">
      <c r="A36" s="71">
        <v>10</v>
      </c>
      <c r="B36" s="72" t="s">
        <v>55</v>
      </c>
      <c r="C36" s="69">
        <v>76599219</v>
      </c>
      <c r="D36" s="74">
        <v>1.4367880495499867</v>
      </c>
      <c r="E36" s="69">
        <v>108917433</v>
      </c>
      <c r="F36" s="74">
        <v>1.7710646439106505</v>
      </c>
      <c r="G36" s="273">
        <v>-29.672214180809785</v>
      </c>
    </row>
    <row r="37" spans="1:7" x14ac:dyDescent="0.2">
      <c r="A37" s="71"/>
      <c r="B37" s="72"/>
      <c r="C37" s="69"/>
      <c r="D37" s="74"/>
      <c r="E37" s="69"/>
      <c r="F37" s="74"/>
      <c r="G37" s="273"/>
    </row>
    <row r="38" spans="1:7" x14ac:dyDescent="0.2">
      <c r="A38" s="71"/>
      <c r="B38" s="78" t="s">
        <v>56</v>
      </c>
      <c r="C38" s="73">
        <v>4482629447</v>
      </c>
      <c r="D38" s="65">
        <v>84.081646054517421</v>
      </c>
      <c r="E38" s="73">
        <v>5042095994</v>
      </c>
      <c r="F38" s="65">
        <v>81.98759096881146</v>
      </c>
      <c r="G38" s="272">
        <v>-11.095912248909078</v>
      </c>
    </row>
    <row r="39" spans="1:7" x14ac:dyDescent="0.2">
      <c r="A39" s="71"/>
      <c r="B39" s="72"/>
      <c r="C39" s="69"/>
      <c r="D39" s="74"/>
      <c r="E39" s="69"/>
      <c r="F39" s="74"/>
      <c r="G39" s="273"/>
    </row>
    <row r="40" spans="1:7" x14ac:dyDescent="0.2">
      <c r="A40" s="71">
        <v>11</v>
      </c>
      <c r="B40" s="72" t="s">
        <v>57</v>
      </c>
      <c r="C40" s="69">
        <v>71273871</v>
      </c>
      <c r="D40" s="74">
        <v>1.3368993500830257</v>
      </c>
      <c r="E40" s="69">
        <v>100454832</v>
      </c>
      <c r="F40" s="74">
        <v>1.6334575316807571</v>
      </c>
      <c r="G40" s="273">
        <v>-29.04883759100807</v>
      </c>
    </row>
    <row r="41" spans="1:7" x14ac:dyDescent="0.2">
      <c r="A41" s="71">
        <v>12</v>
      </c>
      <c r="B41" s="42" t="s">
        <v>58</v>
      </c>
      <c r="C41" s="69">
        <v>64490681</v>
      </c>
      <c r="D41" s="74">
        <v>1.2096655942163117</v>
      </c>
      <c r="E41" s="69">
        <v>81114563</v>
      </c>
      <c r="F41" s="74">
        <v>1.3189728281198385</v>
      </c>
      <c r="G41" s="273">
        <v>-20.494324798371899</v>
      </c>
    </row>
    <row r="42" spans="1:7" x14ac:dyDescent="0.2">
      <c r="A42" s="71">
        <v>13</v>
      </c>
      <c r="B42" s="76" t="s">
        <v>59</v>
      </c>
      <c r="C42" s="69">
        <v>63434611</v>
      </c>
      <c r="D42" s="74">
        <v>1.1898566617585504</v>
      </c>
      <c r="E42" s="69">
        <v>113092957</v>
      </c>
      <c r="F42" s="74">
        <v>1.8389612397310862</v>
      </c>
      <c r="G42" s="273">
        <v>-43.90931788970731</v>
      </c>
    </row>
    <row r="43" spans="1:7" x14ac:dyDescent="0.2">
      <c r="A43" s="71">
        <v>14</v>
      </c>
      <c r="B43" s="72" t="s">
        <v>60</v>
      </c>
      <c r="C43" s="69">
        <v>58881659</v>
      </c>
      <c r="D43" s="74">
        <v>1.1044559604305813</v>
      </c>
      <c r="E43" s="69">
        <v>75645571</v>
      </c>
      <c r="F43" s="74">
        <v>1.2300436447720249</v>
      </c>
      <c r="G43" s="273">
        <v>-22.161128243714355</v>
      </c>
    </row>
    <row r="44" spans="1:7" x14ac:dyDescent="0.2">
      <c r="A44" s="71">
        <v>15</v>
      </c>
      <c r="B44" s="72" t="s">
        <v>61</v>
      </c>
      <c r="C44" s="69">
        <v>56569470</v>
      </c>
      <c r="D44" s="74">
        <v>1.061085733333345</v>
      </c>
      <c r="E44" s="69">
        <v>62286065</v>
      </c>
      <c r="F44" s="74">
        <v>1.0128098366936413</v>
      </c>
      <c r="G44" s="273">
        <v>-9.1779678167179135</v>
      </c>
    </row>
    <row r="45" spans="1:7" x14ac:dyDescent="0.2">
      <c r="A45" s="71">
        <v>16</v>
      </c>
      <c r="B45" s="72" t="s">
        <v>62</v>
      </c>
      <c r="C45" s="69">
        <v>55240100</v>
      </c>
      <c r="D45" s="74">
        <v>1.0361504539092785</v>
      </c>
      <c r="E45" s="69">
        <v>63619354</v>
      </c>
      <c r="F45" s="74">
        <v>1.0344899382437303</v>
      </c>
      <c r="G45" s="273">
        <v>-13.170919654418366</v>
      </c>
    </row>
    <row r="46" spans="1:7" x14ac:dyDescent="0.2">
      <c r="A46" s="71">
        <v>17</v>
      </c>
      <c r="B46" s="76" t="s">
        <v>63</v>
      </c>
      <c r="C46" s="69">
        <v>47312241</v>
      </c>
      <c r="D46" s="74">
        <v>0.88744589505839366</v>
      </c>
      <c r="E46" s="69">
        <v>41233456</v>
      </c>
      <c r="F46" s="74">
        <v>0.67048142851333514</v>
      </c>
      <c r="G46" s="273">
        <v>14.742361154495519</v>
      </c>
    </row>
    <row r="47" spans="1:7" x14ac:dyDescent="0.2">
      <c r="A47" s="71">
        <v>18</v>
      </c>
      <c r="B47" s="76" t="s">
        <v>64</v>
      </c>
      <c r="C47" s="69">
        <v>42627269</v>
      </c>
      <c r="D47" s="74">
        <v>0.79956886615453104</v>
      </c>
      <c r="E47" s="69">
        <v>42771486</v>
      </c>
      <c r="F47" s="74">
        <v>0.69549074501342112</v>
      </c>
      <c r="G47" s="273">
        <v>-0.33718024199580476</v>
      </c>
    </row>
    <row r="48" spans="1:7" x14ac:dyDescent="0.2">
      <c r="A48" s="71">
        <v>19</v>
      </c>
      <c r="B48" s="72" t="s">
        <v>65</v>
      </c>
      <c r="C48" s="69">
        <v>33896481</v>
      </c>
      <c r="D48" s="74">
        <v>0.63580359510712747</v>
      </c>
      <c r="E48" s="69">
        <v>34019338</v>
      </c>
      <c r="F48" s="74">
        <v>0.55317541996280861</v>
      </c>
      <c r="G48" s="273">
        <v>-0.3611387146922107</v>
      </c>
    </row>
    <row r="49" spans="1:7" x14ac:dyDescent="0.2">
      <c r="A49" s="71">
        <v>20</v>
      </c>
      <c r="B49" s="72" t="s">
        <v>66</v>
      </c>
      <c r="C49" s="69">
        <v>25948659</v>
      </c>
      <c r="D49" s="74">
        <v>0.48672458596539619</v>
      </c>
      <c r="E49" s="69">
        <v>54542424</v>
      </c>
      <c r="F49" s="74">
        <v>0.88689345753846149</v>
      </c>
      <c r="G49" s="273">
        <v>-52.42481522273377</v>
      </c>
    </row>
    <row r="50" spans="1:7" x14ac:dyDescent="0.2">
      <c r="A50" s="71">
        <v>21</v>
      </c>
      <c r="B50" s="72" t="s">
        <v>67</v>
      </c>
      <c r="C50" s="69">
        <v>24072983</v>
      </c>
      <c r="D50" s="74">
        <v>0.45154212723004378</v>
      </c>
      <c r="E50" s="69">
        <v>46994792</v>
      </c>
      <c r="F50" s="74">
        <v>0.76416430562713578</v>
      </c>
      <c r="G50" s="273">
        <v>-48.775211091475832</v>
      </c>
    </row>
    <row r="51" spans="1:7" ht="24" customHeight="1" x14ac:dyDescent="0.2">
      <c r="A51" s="71">
        <v>22</v>
      </c>
      <c r="B51" s="72" t="s">
        <v>68</v>
      </c>
      <c r="C51" s="69">
        <v>21934994</v>
      </c>
      <c r="D51" s="74">
        <v>0.41143940705388476</v>
      </c>
      <c r="E51" s="69">
        <v>20473887</v>
      </c>
      <c r="F51" s="74">
        <v>0.33291803148832838</v>
      </c>
      <c r="G51" s="273">
        <v>7.1364416537025965</v>
      </c>
    </row>
    <row r="52" spans="1:7" x14ac:dyDescent="0.2">
      <c r="A52" s="71">
        <v>23</v>
      </c>
      <c r="B52" s="72" t="s">
        <v>69</v>
      </c>
      <c r="C52" s="69">
        <v>20966853</v>
      </c>
      <c r="D52" s="74">
        <v>0.39327977778822121</v>
      </c>
      <c r="E52" s="69">
        <v>21901345</v>
      </c>
      <c r="F52" s="74">
        <v>0.35612937906450021</v>
      </c>
      <c r="G52" s="273">
        <v>-4.2668247087108142</v>
      </c>
    </row>
    <row r="53" spans="1:7" x14ac:dyDescent="0.2">
      <c r="A53" s="71">
        <v>24</v>
      </c>
      <c r="B53" s="72" t="s">
        <v>70</v>
      </c>
      <c r="C53" s="69">
        <v>20435160</v>
      </c>
      <c r="D53" s="74">
        <v>0.38330669766544107</v>
      </c>
      <c r="E53" s="69">
        <v>17176481</v>
      </c>
      <c r="F53" s="74">
        <v>0.27930017599572932</v>
      </c>
      <c r="G53" s="273">
        <v>18.971749801370841</v>
      </c>
    </row>
    <row r="54" spans="1:7" x14ac:dyDescent="0.2">
      <c r="A54" s="71">
        <v>25</v>
      </c>
      <c r="B54" s="72" t="s">
        <v>71</v>
      </c>
      <c r="C54" s="69">
        <v>16415302</v>
      </c>
      <c r="D54" s="74">
        <v>0.30790535531901436</v>
      </c>
      <c r="E54" s="69">
        <v>19827529</v>
      </c>
      <c r="F54" s="74">
        <v>0.32240785171656677</v>
      </c>
      <c r="G54" s="273">
        <v>-17.209542348923058</v>
      </c>
    </row>
    <row r="55" spans="1:7" x14ac:dyDescent="0.2">
      <c r="A55" s="71">
        <v>26</v>
      </c>
      <c r="B55" s="72" t="s">
        <v>72</v>
      </c>
      <c r="C55" s="69">
        <v>15920576</v>
      </c>
      <c r="D55" s="74">
        <v>0.29862567317758593</v>
      </c>
      <c r="E55" s="69">
        <v>19775771</v>
      </c>
      <c r="F55" s="74">
        <v>0.32156623471077922</v>
      </c>
      <c r="G55" s="273">
        <v>-19.494537027153079</v>
      </c>
    </row>
    <row r="56" spans="1:7" x14ac:dyDescent="0.2">
      <c r="A56" s="71">
        <v>27</v>
      </c>
      <c r="B56" s="72" t="s">
        <v>73</v>
      </c>
      <c r="C56" s="69">
        <v>14766332</v>
      </c>
      <c r="D56" s="74">
        <v>0.27697526985604848</v>
      </c>
      <c r="E56" s="69">
        <v>16801745</v>
      </c>
      <c r="F56" s="74">
        <v>0.27320673748804342</v>
      </c>
      <c r="G56" s="273">
        <v>-12.114295271116182</v>
      </c>
    </row>
    <row r="57" spans="1:7" x14ac:dyDescent="0.2">
      <c r="A57" s="71">
        <v>28</v>
      </c>
      <c r="B57" s="72" t="s">
        <v>74</v>
      </c>
      <c r="C57" s="69">
        <v>12652304</v>
      </c>
      <c r="D57" s="74">
        <v>0.23732199131786835</v>
      </c>
      <c r="E57" s="69">
        <v>40917494</v>
      </c>
      <c r="F57" s="74">
        <v>0.66534369149910266</v>
      </c>
      <c r="G57" s="273">
        <v>-69.078497329284147</v>
      </c>
    </row>
    <row r="58" spans="1:7" x14ac:dyDescent="0.2">
      <c r="A58" s="71">
        <v>29</v>
      </c>
      <c r="B58" s="72" t="s">
        <v>75</v>
      </c>
      <c r="C58" s="69">
        <v>11764712</v>
      </c>
      <c r="D58" s="74">
        <v>0.22067323699471825</v>
      </c>
      <c r="E58" s="69">
        <v>11386163</v>
      </c>
      <c r="F58" s="74">
        <v>0.18514603368501739</v>
      </c>
      <c r="G58" s="273">
        <v>3.3246406186175248</v>
      </c>
    </row>
    <row r="59" spans="1:7" x14ac:dyDescent="0.2">
      <c r="A59" s="71">
        <v>30</v>
      </c>
      <c r="B59" s="72" t="s">
        <v>76</v>
      </c>
      <c r="C59" s="69">
        <v>10585095</v>
      </c>
      <c r="D59" s="74">
        <v>0.19854690684707005</v>
      </c>
      <c r="E59" s="69">
        <v>10629584</v>
      </c>
      <c r="F59" s="74">
        <v>0.17284359246584841</v>
      </c>
      <c r="G59" s="273">
        <v>-0.41853942731907567</v>
      </c>
    </row>
    <row r="60" spans="1:7" x14ac:dyDescent="0.2">
      <c r="A60" s="71">
        <v>31</v>
      </c>
      <c r="B60" s="72" t="s">
        <v>77</v>
      </c>
      <c r="C60" s="69">
        <v>10553947</v>
      </c>
      <c r="D60" s="74">
        <v>0.19796265710207744</v>
      </c>
      <c r="E60" s="69">
        <v>13607347</v>
      </c>
      <c r="F60" s="74">
        <v>0.22126385561367076</v>
      </c>
      <c r="G60" s="273">
        <v>-22.439348390248291</v>
      </c>
    </row>
    <row r="61" spans="1:7" ht="24" customHeight="1" x14ac:dyDescent="0.2">
      <c r="A61" s="71">
        <v>32</v>
      </c>
      <c r="B61" s="72" t="s">
        <v>78</v>
      </c>
      <c r="C61" s="69">
        <v>7826225</v>
      </c>
      <c r="D61" s="74">
        <v>0.14679818802185626</v>
      </c>
      <c r="E61" s="69">
        <v>15437694</v>
      </c>
      <c r="F61" s="74">
        <v>0.25102642684308935</v>
      </c>
      <c r="G61" s="273">
        <v>-49.304442749027153</v>
      </c>
    </row>
    <row r="62" spans="1:7" x14ac:dyDescent="0.2">
      <c r="A62" s="71">
        <v>33</v>
      </c>
      <c r="B62" s="72" t="s">
        <v>79</v>
      </c>
      <c r="C62" s="69">
        <v>7173617</v>
      </c>
      <c r="D62" s="74">
        <v>0.13455707920009768</v>
      </c>
      <c r="E62" s="69">
        <v>11636649</v>
      </c>
      <c r="F62" s="74">
        <v>0.18921909055181485</v>
      </c>
      <c r="G62" s="273">
        <v>-38.353240696698855</v>
      </c>
    </row>
    <row r="63" spans="1:7" x14ac:dyDescent="0.2">
      <c r="A63" s="71">
        <v>34</v>
      </c>
      <c r="B63" s="72" t="s">
        <v>80</v>
      </c>
      <c r="C63" s="69">
        <v>6847831</v>
      </c>
      <c r="D63" s="74">
        <v>0.12844624102679084</v>
      </c>
      <c r="E63" s="69">
        <v>5741316</v>
      </c>
      <c r="F63" s="74">
        <v>9.3357339564902525E-2</v>
      </c>
      <c r="G63" s="273">
        <v>19.272846155829072</v>
      </c>
    </row>
    <row r="64" spans="1:7" x14ac:dyDescent="0.2">
      <c r="A64" s="71">
        <v>35</v>
      </c>
      <c r="B64" s="72" t="s">
        <v>81</v>
      </c>
      <c r="C64" s="69">
        <v>6554224</v>
      </c>
      <c r="D64" s="74">
        <v>0.1229389912875445</v>
      </c>
      <c r="E64" s="69">
        <v>3528925</v>
      </c>
      <c r="F64" s="74">
        <v>5.7382497240018426E-2</v>
      </c>
      <c r="G64" s="273">
        <v>85.728628406667752</v>
      </c>
    </row>
    <row r="65" spans="1:7" x14ac:dyDescent="0.2">
      <c r="A65" s="71">
        <v>36</v>
      </c>
      <c r="B65" s="72" t="s">
        <v>82</v>
      </c>
      <c r="C65" s="69">
        <v>5751634</v>
      </c>
      <c r="D65" s="74">
        <v>0.10788463778704308</v>
      </c>
      <c r="E65" s="69">
        <v>13694453</v>
      </c>
      <c r="F65" s="74">
        <v>0.22268025290309712</v>
      </c>
      <c r="G65" s="273">
        <v>-58.00026477873925</v>
      </c>
    </row>
    <row r="66" spans="1:7" x14ac:dyDescent="0.2">
      <c r="A66" s="71">
        <v>37</v>
      </c>
      <c r="B66" s="72" t="s">
        <v>83</v>
      </c>
      <c r="C66" s="69">
        <v>5673914</v>
      </c>
      <c r="D66" s="74">
        <v>0.1064268270068702</v>
      </c>
      <c r="E66" s="69">
        <v>6248215</v>
      </c>
      <c r="F66" s="74">
        <v>0.10159982997443746</v>
      </c>
      <c r="G66" s="273">
        <v>-9.1914410755711824</v>
      </c>
    </row>
    <row r="67" spans="1:7" x14ac:dyDescent="0.2">
      <c r="A67" s="71">
        <v>38</v>
      </c>
      <c r="B67" s="72" t="s">
        <v>84</v>
      </c>
      <c r="C67" s="69">
        <v>5251757</v>
      </c>
      <c r="D67" s="74">
        <v>9.8508337229136628E-2</v>
      </c>
      <c r="E67" s="69">
        <v>3715295</v>
      </c>
      <c r="F67" s="74">
        <v>6.0412988398266976E-2</v>
      </c>
      <c r="G67" s="273">
        <v>41.35504717660374</v>
      </c>
    </row>
    <row r="68" spans="1:7" x14ac:dyDescent="0.2">
      <c r="A68" s="71">
        <v>39</v>
      </c>
      <c r="B68" s="72" t="s">
        <v>85</v>
      </c>
      <c r="C68" s="69">
        <v>3643072</v>
      </c>
      <c r="D68" s="74">
        <v>6.8333886188189058E-2</v>
      </c>
      <c r="E68" s="69">
        <v>1764888</v>
      </c>
      <c r="F68" s="74">
        <v>2.8698167512469563E-2</v>
      </c>
      <c r="G68" s="273">
        <v>106.41944418002728</v>
      </c>
    </row>
    <row r="69" spans="1:7" x14ac:dyDescent="0.2">
      <c r="A69" s="71">
        <v>40</v>
      </c>
      <c r="B69" s="72" t="s">
        <v>86</v>
      </c>
      <c r="C69" s="69">
        <v>3594026</v>
      </c>
      <c r="D69" s="74">
        <v>6.7413919802131933E-2</v>
      </c>
      <c r="E69" s="69">
        <v>3126567</v>
      </c>
      <c r="F69" s="74">
        <v>5.0839907974307388E-2</v>
      </c>
      <c r="G69" s="273">
        <v>14.951190874847708</v>
      </c>
    </row>
    <row r="70" spans="1:7" x14ac:dyDescent="0.2">
      <c r="A70" s="71">
        <v>41</v>
      </c>
      <c r="B70" s="72" t="s">
        <v>87</v>
      </c>
      <c r="C70" s="69">
        <v>3358239</v>
      </c>
      <c r="D70" s="74">
        <v>6.2991212256781601E-2</v>
      </c>
      <c r="E70" s="69">
        <v>4357237</v>
      </c>
      <c r="F70" s="74">
        <v>7.0851361286115799E-2</v>
      </c>
      <c r="G70" s="273">
        <v>-22.92732757020103</v>
      </c>
    </row>
    <row r="71" spans="1:7" x14ac:dyDescent="0.2">
      <c r="A71" s="71">
        <v>42</v>
      </c>
      <c r="B71" s="72" t="s">
        <v>88</v>
      </c>
      <c r="C71" s="69">
        <v>2848298</v>
      </c>
      <c r="D71" s="74">
        <v>5.3426139083182139E-2</v>
      </c>
      <c r="E71" s="69">
        <v>5143952</v>
      </c>
      <c r="F71" s="74">
        <v>8.3643832454015674E-2</v>
      </c>
      <c r="G71" s="273">
        <v>-44.628215815388636</v>
      </c>
    </row>
    <row r="72" spans="1:7" x14ac:dyDescent="0.2">
      <c r="A72" s="71">
        <v>43</v>
      </c>
      <c r="B72" s="72" t="s">
        <v>89</v>
      </c>
      <c r="C72" s="69">
        <v>2725517</v>
      </c>
      <c r="D72" s="74">
        <v>5.1123109420284446E-2</v>
      </c>
      <c r="E72" s="69">
        <v>1566978</v>
      </c>
      <c r="F72" s="74">
        <v>2.5480028836025025E-2</v>
      </c>
      <c r="G72" s="273">
        <v>73.934605335875816</v>
      </c>
    </row>
    <row r="73" spans="1:7" x14ac:dyDescent="0.2">
      <c r="A73" s="71">
        <v>44</v>
      </c>
      <c r="B73" s="72" t="s">
        <v>90</v>
      </c>
      <c r="C73" s="69">
        <v>2537951</v>
      </c>
      <c r="D73" s="74">
        <v>4.7604893558293837E-2</v>
      </c>
      <c r="E73" s="69">
        <v>5705351</v>
      </c>
      <c r="F73" s="74">
        <v>9.2772526480680767E-2</v>
      </c>
      <c r="G73" s="273">
        <v>-55.516303904878072</v>
      </c>
    </row>
    <row r="74" spans="1:7" x14ac:dyDescent="0.2">
      <c r="A74" s="71">
        <v>45</v>
      </c>
      <c r="B74" s="72" t="s">
        <v>91</v>
      </c>
      <c r="C74" s="69">
        <v>2342221</v>
      </c>
      <c r="D74" s="74">
        <v>4.3933543789852737E-2</v>
      </c>
      <c r="E74" s="69">
        <v>3940918</v>
      </c>
      <c r="F74" s="74">
        <v>6.4081757548867982E-2</v>
      </c>
      <c r="G74" s="273">
        <v>-40.566614174666917</v>
      </c>
    </row>
    <row r="75" spans="1:7" x14ac:dyDescent="0.2">
      <c r="A75" s="71">
        <v>46</v>
      </c>
      <c r="B75" s="72" t="s">
        <v>92</v>
      </c>
      <c r="C75" s="69">
        <v>1419283</v>
      </c>
      <c r="D75" s="74">
        <v>2.6621796931499443E-2</v>
      </c>
      <c r="E75" s="69">
        <v>1765207</v>
      </c>
      <c r="F75" s="74">
        <v>2.870335464923772E-2</v>
      </c>
      <c r="G75" s="273">
        <v>-19.596795163400106</v>
      </c>
    </row>
    <row r="76" spans="1:7" x14ac:dyDescent="0.2">
      <c r="A76" s="71">
        <v>47</v>
      </c>
      <c r="B76" s="72" t="s">
        <v>93</v>
      </c>
      <c r="C76" s="69">
        <v>1395190</v>
      </c>
      <c r="D76" s="74">
        <v>2.6169879341088921E-2</v>
      </c>
      <c r="E76" s="69">
        <v>25459107</v>
      </c>
      <c r="F76" s="74">
        <v>0.41398078371198993</v>
      </c>
      <c r="G76" s="273">
        <v>-94.519878485918625</v>
      </c>
    </row>
    <row r="77" spans="1:7" x14ac:dyDescent="0.2">
      <c r="A77" s="71">
        <v>48</v>
      </c>
      <c r="B77" s="72" t="s">
        <v>94</v>
      </c>
      <c r="C77" s="69">
        <v>1309419</v>
      </c>
      <c r="D77" s="74">
        <v>2.4561054219804698E-2</v>
      </c>
      <c r="E77" s="69">
        <v>2639539</v>
      </c>
      <c r="F77" s="74">
        <v>4.2920532281763145E-2</v>
      </c>
      <c r="G77" s="273">
        <v>-50.392132868656226</v>
      </c>
    </row>
    <row r="78" spans="1:7" x14ac:dyDescent="0.2">
      <c r="A78" s="71">
        <v>49</v>
      </c>
      <c r="B78" s="72" t="s">
        <v>95</v>
      </c>
      <c r="C78" s="69">
        <v>1198750</v>
      </c>
      <c r="D78" s="74">
        <v>2.2485211949720356E-2</v>
      </c>
      <c r="E78" s="69">
        <v>1712500</v>
      </c>
      <c r="F78" s="74">
        <v>2.784630631808031E-2</v>
      </c>
      <c r="G78" s="273">
        <v>-30.000000000000004</v>
      </c>
    </row>
    <row r="79" spans="1:7" x14ac:dyDescent="0.2">
      <c r="A79" s="79">
        <v>50</v>
      </c>
      <c r="B79" s="80" t="s">
        <v>96</v>
      </c>
      <c r="C79" s="81">
        <v>77457830</v>
      </c>
      <c r="D79" s="82">
        <v>1.4528932010138962</v>
      </c>
      <c r="E79" s="81">
        <v>82275236</v>
      </c>
      <c r="F79" s="82">
        <v>1.337846087035532</v>
      </c>
      <c r="G79" s="274">
        <v>-5.8552320652109691</v>
      </c>
    </row>
    <row r="80" spans="1:7" x14ac:dyDescent="0.2">
      <c r="A80" s="71"/>
      <c r="B80" s="72"/>
      <c r="C80" s="69"/>
      <c r="D80" s="74"/>
      <c r="E80" s="69"/>
      <c r="F80" s="74"/>
      <c r="G80" s="75"/>
    </row>
    <row r="81" spans="1:7" s="21" customFormat="1" ht="12.75" customHeight="1" x14ac:dyDescent="0.2">
      <c r="A81" s="44" t="s">
        <v>113</v>
      </c>
      <c r="B81" s="44"/>
      <c r="C81" s="84"/>
      <c r="E81" s="84"/>
      <c r="G81" s="85"/>
    </row>
    <row r="82" spans="1:7" s="21" customFormat="1" ht="12.75" customHeight="1" x14ac:dyDescent="0.2">
      <c r="A82" s="67" t="s">
        <v>97</v>
      </c>
      <c r="B82" s="44" t="s">
        <v>98</v>
      </c>
      <c r="C82" s="84"/>
      <c r="E82" s="84"/>
      <c r="G82" s="85"/>
    </row>
    <row r="83" spans="1:7" s="21" customFormat="1" ht="12.75" customHeight="1" x14ac:dyDescent="0.2">
      <c r="A83" s="67" t="s">
        <v>99</v>
      </c>
      <c r="B83" s="86" t="s">
        <v>100</v>
      </c>
      <c r="C83" s="84"/>
      <c r="E83" s="84"/>
      <c r="G83" s="85"/>
    </row>
    <row r="84" spans="1:7" s="21" customFormat="1" ht="12.75" customHeight="1" x14ac:dyDescent="0.2">
      <c r="A84" s="67" t="s">
        <v>101</v>
      </c>
      <c r="B84" s="44" t="s">
        <v>102</v>
      </c>
      <c r="C84" s="84"/>
      <c r="E84" s="84"/>
      <c r="G84" s="85"/>
    </row>
    <row r="85" spans="1:7" s="21" customFormat="1" ht="12.75" customHeight="1" x14ac:dyDescent="0.2">
      <c r="A85" s="87" t="s">
        <v>103</v>
      </c>
      <c r="B85" s="44" t="s">
        <v>104</v>
      </c>
      <c r="C85" s="84"/>
      <c r="E85" s="84"/>
      <c r="G85" s="85"/>
    </row>
    <row r="86" spans="1:7" s="21" customFormat="1" ht="12.75" customHeight="1" x14ac:dyDescent="0.2">
      <c r="A86" s="87" t="s">
        <v>105</v>
      </c>
      <c r="B86" s="44" t="s">
        <v>106</v>
      </c>
      <c r="C86" s="84"/>
      <c r="E86" s="84"/>
      <c r="G86" s="85"/>
    </row>
    <row r="87" spans="1:7" s="21" customFormat="1" ht="12.75" customHeight="1" x14ac:dyDescent="0.2">
      <c r="A87" s="67" t="s">
        <v>107</v>
      </c>
      <c r="B87" s="44" t="s">
        <v>108</v>
      </c>
      <c r="C87" s="84"/>
      <c r="E87" s="84"/>
      <c r="G87" s="85"/>
    </row>
    <row r="88" spans="1:7" s="21" customFormat="1" ht="12.75" customHeight="1" x14ac:dyDescent="0.2">
      <c r="A88" s="67" t="s">
        <v>109</v>
      </c>
      <c r="B88" s="44" t="s">
        <v>110</v>
      </c>
      <c r="C88" s="84"/>
      <c r="E88" s="84"/>
      <c r="G88" s="85"/>
    </row>
    <row r="89" spans="1:7" s="21" customFormat="1" ht="12.75" customHeight="1" x14ac:dyDescent="0.2">
      <c r="A89" s="178" t="s">
        <v>347</v>
      </c>
      <c r="B89" s="44"/>
      <c r="C89" s="84"/>
      <c r="E89" s="84"/>
      <c r="G89" s="85"/>
    </row>
    <row r="90" spans="1:7" s="21" customFormat="1" ht="12.75" customHeight="1" x14ac:dyDescent="0.2">
      <c r="A90" s="88"/>
      <c r="B90" s="89"/>
      <c r="C90" s="84"/>
      <c r="E90" s="84"/>
      <c r="G90" s="85"/>
    </row>
    <row r="91" spans="1:7" s="21" customFormat="1" ht="12.75" customHeight="1" x14ac:dyDescent="0.2">
      <c r="A91" s="87"/>
      <c r="B91" s="44"/>
      <c r="C91" s="84"/>
      <c r="E91" s="84"/>
      <c r="G91" s="85"/>
    </row>
    <row r="92" spans="1:7" s="21" customFormat="1" ht="12.75" customHeight="1" x14ac:dyDescent="0.2">
      <c r="A92" s="67"/>
      <c r="B92" s="44"/>
      <c r="C92" s="84"/>
      <c r="E92" s="84"/>
      <c r="G92" s="85"/>
    </row>
    <row r="93" spans="1:7" s="21" customFormat="1" ht="12.75" customHeight="1" x14ac:dyDescent="0.2">
      <c r="A93" s="67"/>
      <c r="B93" s="44"/>
      <c r="C93" s="84"/>
      <c r="E93" s="84"/>
      <c r="G93" s="85"/>
    </row>
    <row r="94" spans="1:7" s="21" customFormat="1" ht="12.75" customHeight="1" x14ac:dyDescent="0.2">
      <c r="A94" s="90"/>
      <c r="B94" s="89"/>
      <c r="C94" s="84"/>
      <c r="E94" s="84"/>
      <c r="G94" s="50"/>
    </row>
    <row r="95" spans="1:7" s="21" customFormat="1" ht="12.75" customHeight="1" x14ac:dyDescent="0.2">
      <c r="A95" s="90"/>
      <c r="B95" s="89"/>
      <c r="C95" s="84"/>
      <c r="E95" s="84"/>
      <c r="G95" s="50"/>
    </row>
    <row r="96" spans="1:7" s="21" customFormat="1" ht="12.75" customHeight="1" x14ac:dyDescent="0.2">
      <c r="A96" s="90"/>
      <c r="B96" s="89"/>
      <c r="C96" s="84"/>
      <c r="E96" s="84"/>
      <c r="G96" s="50"/>
    </row>
    <row r="97" spans="1:7" s="21" customFormat="1" ht="12.75" customHeight="1" x14ac:dyDescent="0.2">
      <c r="A97" s="67"/>
      <c r="B97" s="44"/>
      <c r="C97" s="84"/>
      <c r="E97" s="84"/>
      <c r="G97" s="85"/>
    </row>
    <row r="98" spans="1:7" s="21" customFormat="1" ht="12.75" customHeight="1" x14ac:dyDescent="0.2">
      <c r="A98" s="67"/>
      <c r="B98" s="44"/>
      <c r="C98" s="84"/>
      <c r="E98" s="84"/>
      <c r="G98" s="85"/>
    </row>
    <row r="99" spans="1:7" s="21" customFormat="1" ht="12.75" customHeight="1" x14ac:dyDescent="0.2">
      <c r="A99" s="67"/>
      <c r="B99" s="44"/>
      <c r="C99" s="84"/>
      <c r="E99" s="84"/>
      <c r="G99" s="85"/>
    </row>
    <row r="100" spans="1:7" ht="12.75" customHeight="1" x14ac:dyDescent="0.2">
      <c r="B100" s="44"/>
    </row>
    <row r="101" spans="1:7" ht="12.75" customHeight="1" x14ac:dyDescent="0.2">
      <c r="B101" s="44"/>
    </row>
    <row r="102" spans="1:7" ht="12.75" customHeight="1" x14ac:dyDescent="0.2">
      <c r="B102" s="44"/>
    </row>
    <row r="103" spans="1:7" ht="12.75" customHeight="1" x14ac:dyDescent="0.2">
      <c r="B103" s="44"/>
    </row>
    <row r="104" spans="1:7" ht="12.75" customHeight="1" x14ac:dyDescent="0.2">
      <c r="B104" s="44"/>
    </row>
    <row r="105" spans="1:7" ht="12.75" customHeight="1" x14ac:dyDescent="0.2">
      <c r="B105" s="44"/>
    </row>
    <row r="106" spans="1:7" ht="12.75" customHeight="1" x14ac:dyDescent="0.2">
      <c r="B106" s="44"/>
    </row>
    <row r="107" spans="1:7" ht="12.75" customHeight="1" x14ac:dyDescent="0.2">
      <c r="B107" s="44"/>
    </row>
    <row r="108" spans="1:7" ht="12.75" customHeight="1" x14ac:dyDescent="0.2">
      <c r="B108" s="44"/>
    </row>
    <row r="109" spans="1:7" ht="12.75" customHeight="1" x14ac:dyDescent="0.2">
      <c r="B109" s="44"/>
    </row>
    <row r="110" spans="1:7" ht="12.75" customHeight="1" x14ac:dyDescent="0.2">
      <c r="B110" s="44"/>
    </row>
    <row r="111" spans="1:7" ht="12.75" customHeight="1" x14ac:dyDescent="0.2">
      <c r="B111" s="44"/>
    </row>
    <row r="112" spans="1:7" x14ac:dyDescent="0.2">
      <c r="B112" s="44"/>
    </row>
    <row r="113" spans="1:10" x14ac:dyDescent="0.2">
      <c r="B113" s="91"/>
    </row>
    <row r="114" spans="1:10" s="83" customFormat="1" x14ac:dyDescent="0.2">
      <c r="A114" s="67"/>
      <c r="B114" s="91"/>
      <c r="D114" s="22"/>
      <c r="F114" s="22"/>
      <c r="G114" s="70"/>
      <c r="H114" s="22"/>
      <c r="I114" s="22"/>
      <c r="J114" s="22"/>
    </row>
    <row r="115" spans="1:10" s="83" customFormat="1" x14ac:dyDescent="0.2">
      <c r="A115" s="67"/>
      <c r="B115" s="91"/>
      <c r="D115" s="22"/>
      <c r="F115" s="22"/>
      <c r="G115" s="70"/>
      <c r="H115" s="22"/>
      <c r="I115" s="22"/>
      <c r="J115" s="22"/>
    </row>
    <row r="116" spans="1:10" s="83" customFormat="1" x14ac:dyDescent="0.2">
      <c r="A116" s="67"/>
      <c r="B116" s="91"/>
      <c r="D116" s="22"/>
      <c r="F116" s="22"/>
      <c r="G116" s="70"/>
      <c r="H116" s="22"/>
      <c r="I116" s="22"/>
      <c r="J116" s="22"/>
    </row>
    <row r="117" spans="1:10" s="83" customFormat="1" x14ac:dyDescent="0.2">
      <c r="A117" s="67"/>
      <c r="B117" s="91"/>
      <c r="D117" s="22"/>
      <c r="F117" s="22"/>
      <c r="G117" s="70"/>
      <c r="H117" s="22"/>
      <c r="I117" s="22"/>
      <c r="J117" s="22"/>
    </row>
    <row r="118" spans="1:10" s="83" customFormat="1" x14ac:dyDescent="0.2">
      <c r="A118" s="67"/>
      <c r="B118" s="91"/>
      <c r="D118" s="22"/>
      <c r="F118" s="22"/>
      <c r="G118" s="70"/>
      <c r="H118" s="22"/>
      <c r="I118" s="22"/>
      <c r="J118" s="22"/>
    </row>
    <row r="119" spans="1:10" s="83" customFormat="1" x14ac:dyDescent="0.2">
      <c r="A119" s="67"/>
      <c r="B119" s="91"/>
      <c r="D119" s="22"/>
      <c r="F119" s="22"/>
      <c r="G119" s="70"/>
      <c r="H119" s="22"/>
      <c r="I119" s="22"/>
      <c r="J119" s="22"/>
    </row>
    <row r="120" spans="1:10" s="83" customFormat="1" x14ac:dyDescent="0.2">
      <c r="A120" s="67"/>
      <c r="B120" s="91"/>
      <c r="D120" s="22"/>
      <c r="F120" s="22"/>
      <c r="G120" s="70"/>
      <c r="H120" s="22"/>
      <c r="I120" s="22"/>
      <c r="J120" s="22"/>
    </row>
    <row r="121" spans="1:10" s="83" customFormat="1" x14ac:dyDescent="0.2">
      <c r="A121" s="67"/>
      <c r="B121" s="91"/>
      <c r="D121" s="22"/>
      <c r="F121" s="22"/>
      <c r="G121" s="70"/>
      <c r="H121" s="22"/>
      <c r="I121" s="22"/>
      <c r="J121" s="22"/>
    </row>
    <row r="122" spans="1:10" s="83" customFormat="1" x14ac:dyDescent="0.2">
      <c r="A122" s="67"/>
      <c r="B122" s="91"/>
      <c r="D122" s="22"/>
      <c r="F122" s="22"/>
      <c r="G122" s="70"/>
      <c r="H122" s="22"/>
      <c r="I122" s="22"/>
      <c r="J122" s="22"/>
    </row>
    <row r="123" spans="1:10" s="83" customFormat="1" x14ac:dyDescent="0.2">
      <c r="A123" s="67"/>
      <c r="B123" s="91"/>
      <c r="D123" s="22"/>
      <c r="F123" s="22"/>
      <c r="G123" s="70"/>
      <c r="H123" s="22"/>
      <c r="I123" s="22"/>
      <c r="J123" s="22"/>
    </row>
    <row r="124" spans="1:10" s="83" customFormat="1" x14ac:dyDescent="0.2">
      <c r="A124" s="67"/>
      <c r="B124" s="91"/>
      <c r="D124" s="22"/>
      <c r="F124" s="22"/>
      <c r="G124" s="70"/>
      <c r="H124" s="22"/>
      <c r="I124" s="22"/>
      <c r="J124" s="22"/>
    </row>
  </sheetData>
  <mergeCells count="9">
    <mergeCell ref="A12:B14"/>
    <mergeCell ref="C12:D12"/>
    <mergeCell ref="E12:F12"/>
    <mergeCell ref="G12:G13"/>
    <mergeCell ref="A1:G1"/>
    <mergeCell ref="A2:G2"/>
    <mergeCell ref="A3:G3"/>
    <mergeCell ref="A4:G4"/>
    <mergeCell ref="A8:G8"/>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workbookViewId="0">
      <selection activeCell="H15" sqref="H15"/>
    </sheetView>
  </sheetViews>
  <sheetFormatPr defaultColWidth="9.140625" defaultRowHeight="12.75" x14ac:dyDescent="0.2"/>
  <cols>
    <col min="1" max="1" width="4" style="67" customWidth="1"/>
    <col min="2" max="2" width="44.7109375" style="88" customWidth="1"/>
    <col min="3" max="4" width="17.7109375" style="22" bestFit="1" customWidth="1"/>
    <col min="5" max="5" width="11.5703125" style="31" customWidth="1"/>
    <col min="6" max="16384" width="9.140625" style="22"/>
  </cols>
  <sheetData>
    <row r="1" spans="1:5" x14ac:dyDescent="0.2">
      <c r="A1" s="285" t="s">
        <v>0</v>
      </c>
      <c r="B1" s="285"/>
      <c r="C1" s="285"/>
      <c r="D1" s="285"/>
      <c r="E1" s="43"/>
    </row>
    <row r="2" spans="1:5" x14ac:dyDescent="0.2">
      <c r="A2" s="285" t="s">
        <v>1</v>
      </c>
      <c r="B2" s="285"/>
      <c r="C2" s="285"/>
      <c r="D2" s="285"/>
      <c r="E2" s="43"/>
    </row>
    <row r="3" spans="1:5" x14ac:dyDescent="0.2">
      <c r="A3" s="285" t="s">
        <v>2</v>
      </c>
      <c r="B3" s="285"/>
      <c r="C3" s="285"/>
      <c r="D3" s="285"/>
      <c r="E3" s="43"/>
    </row>
    <row r="4" spans="1:5" x14ac:dyDescent="0.2">
      <c r="A4" s="285" t="s">
        <v>3</v>
      </c>
      <c r="B4" s="285"/>
      <c r="C4" s="285"/>
      <c r="D4" s="285"/>
      <c r="E4" s="43"/>
    </row>
    <row r="5" spans="1:5" ht="8.25" customHeight="1" x14ac:dyDescent="0.2">
      <c r="A5" s="44"/>
      <c r="B5" s="22"/>
      <c r="C5" s="45"/>
    </row>
    <row r="6" spans="1:5" ht="6.75" customHeight="1" x14ac:dyDescent="0.2">
      <c r="A6" s="44"/>
      <c r="B6" s="22"/>
      <c r="C6" s="45"/>
    </row>
    <row r="7" spans="1:5" x14ac:dyDescent="0.2">
      <c r="A7" s="285" t="s">
        <v>356</v>
      </c>
      <c r="B7" s="285"/>
      <c r="C7" s="285"/>
      <c r="D7" s="285"/>
      <c r="E7" s="43"/>
    </row>
    <row r="8" spans="1:5" x14ac:dyDescent="0.2">
      <c r="A8" s="314" t="s">
        <v>111</v>
      </c>
      <c r="B8" s="314"/>
      <c r="C8" s="314"/>
      <c r="D8" s="314"/>
      <c r="E8" s="314"/>
    </row>
    <row r="9" spans="1:5" x14ac:dyDescent="0.2">
      <c r="A9" s="46" t="s">
        <v>331</v>
      </c>
      <c r="B9" s="289"/>
      <c r="C9" s="290"/>
      <c r="D9" s="290"/>
      <c r="E9" s="43"/>
    </row>
    <row r="10" spans="1:5" ht="9.75" customHeight="1" x14ac:dyDescent="0.2">
      <c r="A10" s="48"/>
      <c r="B10" s="47"/>
      <c r="C10" s="47"/>
      <c r="D10" s="47"/>
      <c r="E10" s="43"/>
    </row>
    <row r="11" spans="1:5" ht="9" customHeight="1" x14ac:dyDescent="0.2"/>
    <row r="12" spans="1:5" s="21" customFormat="1" x14ac:dyDescent="0.2">
      <c r="A12" s="306" t="s">
        <v>36</v>
      </c>
      <c r="B12" s="315"/>
      <c r="C12" s="240">
        <v>2020</v>
      </c>
      <c r="D12" s="240">
        <v>2019</v>
      </c>
      <c r="E12" s="316" t="s">
        <v>354</v>
      </c>
    </row>
    <row r="13" spans="1:5" s="60" customFormat="1" ht="25.5" customHeight="1" x14ac:dyDescent="0.2">
      <c r="A13" s="306"/>
      <c r="B13" s="315"/>
      <c r="C13" s="235" t="s">
        <v>325</v>
      </c>
      <c r="D13" s="235" t="s">
        <v>326</v>
      </c>
      <c r="E13" s="317"/>
    </row>
    <row r="14" spans="1:5" s="60" customFormat="1" x14ac:dyDescent="0.2">
      <c r="A14" s="308"/>
      <c r="B14" s="307"/>
      <c r="C14" s="238" t="s">
        <v>12</v>
      </c>
      <c r="D14" s="238" t="s">
        <v>13</v>
      </c>
      <c r="E14" s="239" t="s">
        <v>14</v>
      </c>
    </row>
    <row r="15" spans="1:5" s="60" customFormat="1" x14ac:dyDescent="0.2">
      <c r="A15" s="41"/>
      <c r="B15" s="41"/>
      <c r="C15" s="61"/>
      <c r="D15" s="61"/>
      <c r="E15" s="62"/>
    </row>
    <row r="16" spans="1:5" s="60" customFormat="1" x14ac:dyDescent="0.2">
      <c r="A16" s="21"/>
      <c r="B16" s="60" t="s">
        <v>112</v>
      </c>
      <c r="C16" s="49">
        <v>28431352165</v>
      </c>
      <c r="D16" s="49">
        <v>34577265444</v>
      </c>
      <c r="E16" s="275">
        <v>-17.774434155163842</v>
      </c>
    </row>
    <row r="17" spans="1:5" x14ac:dyDescent="0.2">
      <c r="C17" s="2"/>
      <c r="D17" s="2"/>
      <c r="E17" s="266"/>
    </row>
    <row r="18" spans="1:5" x14ac:dyDescent="0.2">
      <c r="A18" s="132">
        <v>1</v>
      </c>
      <c r="B18" s="133" t="s">
        <v>37</v>
      </c>
      <c r="C18" s="164">
        <v>16101906656</v>
      </c>
      <c r="D18" s="164">
        <v>18911834359</v>
      </c>
      <c r="E18" s="275">
        <v>-14.858038885385948</v>
      </c>
    </row>
    <row r="19" spans="1:5" x14ac:dyDescent="0.2">
      <c r="B19" s="72" t="s">
        <v>38</v>
      </c>
      <c r="C19" s="45">
        <v>12519959463</v>
      </c>
      <c r="D19" s="45">
        <v>13906454429</v>
      </c>
      <c r="E19" s="266">
        <v>-9.9701543127244214</v>
      </c>
    </row>
    <row r="20" spans="1:5" x14ac:dyDescent="0.2">
      <c r="B20" s="137" t="s">
        <v>39</v>
      </c>
      <c r="C20" s="45">
        <v>2279194611</v>
      </c>
      <c r="D20" s="45">
        <v>3229024209</v>
      </c>
      <c r="E20" s="266">
        <v>-29.415375559979275</v>
      </c>
    </row>
    <row r="21" spans="1:5" x14ac:dyDescent="0.2">
      <c r="B21" s="137" t="s">
        <v>40</v>
      </c>
      <c r="C21" s="45">
        <v>221443765</v>
      </c>
      <c r="D21" s="45">
        <v>316201316</v>
      </c>
      <c r="E21" s="266">
        <v>-29.967475214429527</v>
      </c>
    </row>
    <row r="22" spans="1:5" x14ac:dyDescent="0.2">
      <c r="B22" s="137" t="s">
        <v>41</v>
      </c>
      <c r="C22" s="45">
        <v>304942038</v>
      </c>
      <c r="D22" s="45">
        <v>349929588</v>
      </c>
      <c r="E22" s="266">
        <v>-12.856172082253304</v>
      </c>
    </row>
    <row r="23" spans="1:5" x14ac:dyDescent="0.2">
      <c r="B23" s="137" t="s">
        <v>42</v>
      </c>
      <c r="C23" s="45">
        <v>147542240</v>
      </c>
      <c r="D23" s="45">
        <v>292136246</v>
      </c>
      <c r="E23" s="266">
        <v>-49.495400854846338</v>
      </c>
    </row>
    <row r="24" spans="1:5" x14ac:dyDescent="0.2">
      <c r="B24" s="137" t="s">
        <v>43</v>
      </c>
      <c r="C24" s="45">
        <v>239534084</v>
      </c>
      <c r="D24" s="45">
        <v>484231304</v>
      </c>
      <c r="E24" s="266">
        <v>-50.533127036330548</v>
      </c>
    </row>
    <row r="25" spans="1:5" x14ac:dyDescent="0.2">
      <c r="B25" s="137" t="s">
        <v>44</v>
      </c>
      <c r="C25" s="45">
        <v>249900691</v>
      </c>
      <c r="D25" s="45">
        <v>202842113</v>
      </c>
      <c r="E25" s="266">
        <v>23.199609442049152</v>
      </c>
    </row>
    <row r="26" spans="1:5" x14ac:dyDescent="0.2">
      <c r="B26" s="137" t="s">
        <v>45</v>
      </c>
      <c r="C26" s="45">
        <v>53443516</v>
      </c>
      <c r="D26" s="45">
        <v>58475876</v>
      </c>
      <c r="E26" s="266">
        <v>-8.6058736426624876</v>
      </c>
    </row>
    <row r="27" spans="1:5" x14ac:dyDescent="0.2">
      <c r="B27" s="137" t="s">
        <v>46</v>
      </c>
      <c r="C27" s="45">
        <v>85946248</v>
      </c>
      <c r="D27" s="45">
        <v>72539278</v>
      </c>
      <c r="E27" s="266">
        <v>18.482359308842298</v>
      </c>
    </row>
    <row r="28" spans="1:5" x14ac:dyDescent="0.2">
      <c r="A28" s="22">
        <v>2</v>
      </c>
      <c r="B28" s="76" t="s">
        <v>47</v>
      </c>
      <c r="C28" s="45">
        <v>1660750938</v>
      </c>
      <c r="D28" s="45">
        <v>2005948190</v>
      </c>
      <c r="E28" s="266">
        <v>-17.208682343884462</v>
      </c>
    </row>
    <row r="29" spans="1:5" x14ac:dyDescent="0.2">
      <c r="A29" s="22">
        <v>3</v>
      </c>
      <c r="B29" s="72" t="s">
        <v>48</v>
      </c>
      <c r="C29" s="45">
        <v>766962716</v>
      </c>
      <c r="D29" s="45">
        <v>655440950</v>
      </c>
      <c r="E29" s="266">
        <v>17.014769370146922</v>
      </c>
    </row>
    <row r="30" spans="1:5" x14ac:dyDescent="0.2">
      <c r="A30" s="22">
        <v>4</v>
      </c>
      <c r="B30" s="76" t="s">
        <v>49</v>
      </c>
      <c r="C30" s="45">
        <v>1034006301</v>
      </c>
      <c r="D30" s="45">
        <v>1392319687</v>
      </c>
      <c r="E30" s="266">
        <v>-25.734993862799559</v>
      </c>
    </row>
    <row r="31" spans="1:5" ht="24" customHeight="1" x14ac:dyDescent="0.2">
      <c r="A31" s="22">
        <v>5</v>
      </c>
      <c r="B31" s="76" t="s">
        <v>50</v>
      </c>
      <c r="C31" s="45">
        <v>753419179</v>
      </c>
      <c r="D31" s="45">
        <v>1147235261</v>
      </c>
      <c r="E31" s="266">
        <v>-34.327403923823432</v>
      </c>
    </row>
    <row r="32" spans="1:5" x14ac:dyDescent="0.2">
      <c r="A32" s="22">
        <v>6</v>
      </c>
      <c r="B32" s="76" t="s">
        <v>51</v>
      </c>
      <c r="C32" s="45">
        <v>907247168</v>
      </c>
      <c r="D32" s="45">
        <v>1008256394</v>
      </c>
      <c r="E32" s="266">
        <v>-10.018208324895584</v>
      </c>
    </row>
    <row r="33" spans="1:5" x14ac:dyDescent="0.2">
      <c r="A33" s="22">
        <v>7</v>
      </c>
      <c r="B33" s="76" t="s">
        <v>52</v>
      </c>
      <c r="C33" s="45">
        <v>471042297</v>
      </c>
      <c r="D33" s="45">
        <v>734382038</v>
      </c>
      <c r="E33" s="266">
        <v>-35.858684904273218</v>
      </c>
    </row>
    <row r="34" spans="1:5" ht="25.5" x14ac:dyDescent="0.2">
      <c r="A34" s="22">
        <v>8</v>
      </c>
      <c r="B34" s="77" t="s">
        <v>53</v>
      </c>
      <c r="C34" s="45">
        <v>730317333</v>
      </c>
      <c r="D34" s="45">
        <v>717941815</v>
      </c>
      <c r="E34" s="266">
        <v>1.7237494378287366</v>
      </c>
    </row>
    <row r="35" spans="1:5" x14ac:dyDescent="0.2">
      <c r="A35" s="22">
        <v>9</v>
      </c>
      <c r="B35" s="76" t="s">
        <v>54</v>
      </c>
      <c r="C35" s="45">
        <v>469227770</v>
      </c>
      <c r="D35" s="45">
        <v>775448671</v>
      </c>
      <c r="E35" s="266">
        <v>-39.489512646285775</v>
      </c>
    </row>
    <row r="36" spans="1:5" x14ac:dyDescent="0.2">
      <c r="A36" s="22">
        <v>10</v>
      </c>
      <c r="B36" s="72" t="s">
        <v>55</v>
      </c>
      <c r="C36" s="45">
        <v>423682780</v>
      </c>
      <c r="D36" s="45">
        <v>516895008</v>
      </c>
      <c r="E36" s="266">
        <v>-18.03310663816664</v>
      </c>
    </row>
    <row r="37" spans="1:5" x14ac:dyDescent="0.2">
      <c r="A37" s="22">
        <v>11</v>
      </c>
      <c r="B37" s="72" t="s">
        <v>57</v>
      </c>
      <c r="C37" s="45">
        <v>340879856</v>
      </c>
      <c r="D37" s="45">
        <v>637864100</v>
      </c>
      <c r="E37" s="266">
        <v>-46.559172086969625</v>
      </c>
    </row>
    <row r="38" spans="1:5" x14ac:dyDescent="0.2">
      <c r="A38" s="22">
        <v>12</v>
      </c>
      <c r="B38" s="72" t="s">
        <v>58</v>
      </c>
      <c r="C38" s="45">
        <v>259135478</v>
      </c>
      <c r="D38" s="45">
        <v>458833310</v>
      </c>
      <c r="E38" s="266">
        <v>-43.522958697135572</v>
      </c>
    </row>
    <row r="39" spans="1:5" x14ac:dyDescent="0.2">
      <c r="A39" s="22">
        <v>13</v>
      </c>
      <c r="B39" s="72" t="s">
        <v>59</v>
      </c>
      <c r="C39" s="45">
        <v>717002239</v>
      </c>
      <c r="D39" s="45">
        <v>761764320</v>
      </c>
      <c r="E39" s="266">
        <v>-5.8761062739194685</v>
      </c>
    </row>
    <row r="40" spans="1:5" x14ac:dyDescent="0.2">
      <c r="A40" s="22">
        <v>14</v>
      </c>
      <c r="B40" s="76" t="s">
        <v>60</v>
      </c>
      <c r="C40" s="45">
        <v>305339485</v>
      </c>
      <c r="D40" s="45">
        <v>474074008</v>
      </c>
      <c r="E40" s="266">
        <v>-35.592443406009302</v>
      </c>
    </row>
    <row r="41" spans="1:5" x14ac:dyDescent="0.2">
      <c r="A41" s="22">
        <v>15</v>
      </c>
      <c r="B41" s="76" t="s">
        <v>61</v>
      </c>
      <c r="C41" s="45">
        <v>271304468</v>
      </c>
      <c r="D41" s="45">
        <v>382361257</v>
      </c>
      <c r="E41" s="266">
        <v>-29.044990036739005</v>
      </c>
    </row>
    <row r="42" spans="1:5" x14ac:dyDescent="0.2">
      <c r="A42" s="22">
        <v>16</v>
      </c>
      <c r="B42" s="72" t="s">
        <v>62</v>
      </c>
      <c r="C42" s="45">
        <v>348741315</v>
      </c>
      <c r="D42" s="45">
        <v>258268277</v>
      </c>
      <c r="E42" s="266">
        <v>35.030642962008059</v>
      </c>
    </row>
    <row r="43" spans="1:5" x14ac:dyDescent="0.2">
      <c r="A43" s="22">
        <v>17</v>
      </c>
      <c r="B43" s="76" t="s">
        <v>63</v>
      </c>
      <c r="C43" s="45">
        <v>255330372</v>
      </c>
      <c r="D43" s="45">
        <v>219119638</v>
      </c>
      <c r="E43" s="266">
        <v>16.525553953315676</v>
      </c>
    </row>
    <row r="44" spans="1:5" x14ac:dyDescent="0.2">
      <c r="A44" s="22">
        <v>18</v>
      </c>
      <c r="B44" s="72" t="s">
        <v>64</v>
      </c>
      <c r="C44" s="45">
        <v>205589286</v>
      </c>
      <c r="D44" s="45">
        <v>263624413</v>
      </c>
      <c r="E44" s="266">
        <v>-22.014321943696469</v>
      </c>
    </row>
    <row r="45" spans="1:5" x14ac:dyDescent="0.2">
      <c r="A45" s="22">
        <v>19</v>
      </c>
      <c r="B45" s="76" t="s">
        <v>65</v>
      </c>
      <c r="C45" s="45">
        <v>199343739</v>
      </c>
      <c r="D45" s="45">
        <v>173462873</v>
      </c>
      <c r="E45" s="266">
        <v>14.92011838175884</v>
      </c>
    </row>
    <row r="46" spans="1:5" x14ac:dyDescent="0.2">
      <c r="A46" s="22">
        <v>20</v>
      </c>
      <c r="B46" s="76" t="s">
        <v>66</v>
      </c>
      <c r="C46" s="45">
        <v>182772509</v>
      </c>
      <c r="D46" s="45">
        <v>288027724</v>
      </c>
      <c r="E46" s="266">
        <v>-36.54343183991552</v>
      </c>
    </row>
    <row r="47" spans="1:5" x14ac:dyDescent="0.2">
      <c r="A47" s="22">
        <v>21</v>
      </c>
      <c r="B47" s="72" t="s">
        <v>67</v>
      </c>
      <c r="C47" s="45">
        <v>99526077</v>
      </c>
      <c r="D47" s="45">
        <v>357993807</v>
      </c>
      <c r="E47" s="266">
        <v>-72.198938905107937</v>
      </c>
    </row>
    <row r="48" spans="1:5" ht="24" customHeight="1" x14ac:dyDescent="0.2">
      <c r="A48" s="22">
        <v>22</v>
      </c>
      <c r="B48" s="76" t="s">
        <v>68</v>
      </c>
      <c r="C48" s="45">
        <v>90350633</v>
      </c>
      <c r="D48" s="45">
        <v>139581432</v>
      </c>
      <c r="E48" s="266">
        <v>-35.270306583471644</v>
      </c>
    </row>
    <row r="49" spans="1:5" x14ac:dyDescent="0.2">
      <c r="A49" s="22">
        <v>23</v>
      </c>
      <c r="B49" s="76" t="s">
        <v>69</v>
      </c>
      <c r="C49" s="45">
        <v>111119042</v>
      </c>
      <c r="D49" s="45">
        <v>121312529</v>
      </c>
      <c r="E49" s="266">
        <v>-8.4026663066269158</v>
      </c>
    </row>
    <row r="50" spans="1:5" x14ac:dyDescent="0.2">
      <c r="A50" s="22">
        <v>24</v>
      </c>
      <c r="B50" s="76" t="s">
        <v>70</v>
      </c>
      <c r="C50" s="45">
        <v>153593671</v>
      </c>
      <c r="D50" s="45">
        <v>106233743</v>
      </c>
      <c r="E50" s="266">
        <v>44.580871070315212</v>
      </c>
    </row>
    <row r="51" spans="1:5" x14ac:dyDescent="0.2">
      <c r="A51" s="22">
        <v>25</v>
      </c>
      <c r="B51" s="76" t="s">
        <v>71</v>
      </c>
      <c r="C51" s="45">
        <v>90307645</v>
      </c>
      <c r="D51" s="45">
        <v>116821763</v>
      </c>
      <c r="E51" s="266">
        <v>-22.696214574334061</v>
      </c>
    </row>
    <row r="52" spans="1:5" x14ac:dyDescent="0.2">
      <c r="A52" s="22">
        <v>26</v>
      </c>
      <c r="B52" s="76" t="s">
        <v>72</v>
      </c>
      <c r="C52" s="45">
        <v>99642964</v>
      </c>
      <c r="D52" s="45">
        <v>134447008</v>
      </c>
      <c r="E52" s="266">
        <v>-25.886811850807423</v>
      </c>
    </row>
    <row r="53" spans="1:5" x14ac:dyDescent="0.2">
      <c r="A53" s="22">
        <v>27</v>
      </c>
      <c r="B53" s="76" t="s">
        <v>73</v>
      </c>
      <c r="C53" s="45">
        <v>69874030</v>
      </c>
      <c r="D53" s="45">
        <v>93352824</v>
      </c>
      <c r="E53" s="266">
        <v>-25.150598550719792</v>
      </c>
    </row>
    <row r="54" spans="1:5" x14ac:dyDescent="0.2">
      <c r="A54" s="22">
        <v>28</v>
      </c>
      <c r="B54" s="76" t="s">
        <v>74</v>
      </c>
      <c r="C54" s="45">
        <v>68380283</v>
      </c>
      <c r="D54" s="45">
        <v>317343346</v>
      </c>
      <c r="E54" s="266">
        <v>-78.452271376756713</v>
      </c>
    </row>
    <row r="55" spans="1:5" x14ac:dyDescent="0.2">
      <c r="A55" s="22">
        <v>29</v>
      </c>
      <c r="B55" s="76" t="s">
        <v>75</v>
      </c>
      <c r="C55" s="45">
        <v>57787239</v>
      </c>
      <c r="D55" s="45">
        <v>63705846</v>
      </c>
      <c r="E55" s="266">
        <v>-9.2905241380830219</v>
      </c>
    </row>
    <row r="56" spans="1:5" x14ac:dyDescent="0.2">
      <c r="A56" s="22">
        <v>30</v>
      </c>
      <c r="B56" s="76" t="s">
        <v>76</v>
      </c>
      <c r="C56" s="45">
        <v>58883952</v>
      </c>
      <c r="D56" s="45">
        <v>70697387</v>
      </c>
      <c r="E56" s="266">
        <v>-16.709860860911306</v>
      </c>
    </row>
    <row r="57" spans="1:5" x14ac:dyDescent="0.2">
      <c r="A57" s="22">
        <v>31</v>
      </c>
      <c r="B57" s="76" t="s">
        <v>77</v>
      </c>
      <c r="C57" s="45">
        <v>57107542</v>
      </c>
      <c r="D57" s="45">
        <v>96085005</v>
      </c>
      <c r="E57" s="266">
        <v>-40.565604383327035</v>
      </c>
    </row>
    <row r="58" spans="1:5" ht="24" customHeight="1" x14ac:dyDescent="0.2">
      <c r="A58" s="22">
        <v>32</v>
      </c>
      <c r="B58" s="76" t="s">
        <v>78</v>
      </c>
      <c r="C58" s="45">
        <v>57747720</v>
      </c>
      <c r="D58" s="45">
        <v>101472329</v>
      </c>
      <c r="E58" s="266">
        <v>-43.090179786846129</v>
      </c>
    </row>
    <row r="59" spans="1:5" x14ac:dyDescent="0.2">
      <c r="A59" s="22">
        <v>33</v>
      </c>
      <c r="B59" s="77" t="s">
        <v>79</v>
      </c>
      <c r="C59" s="45">
        <v>35837927</v>
      </c>
      <c r="D59" s="45">
        <v>63359795</v>
      </c>
      <c r="E59" s="266">
        <v>-43.437432207601049</v>
      </c>
    </row>
    <row r="60" spans="1:5" x14ac:dyDescent="0.2">
      <c r="A60" s="22">
        <v>34</v>
      </c>
      <c r="B60" s="76" t="s">
        <v>80</v>
      </c>
      <c r="C60" s="45">
        <v>33834622</v>
      </c>
      <c r="D60" s="45">
        <v>35818031</v>
      </c>
      <c r="E60" s="266">
        <v>-5.5374596107753637</v>
      </c>
    </row>
    <row r="61" spans="1:5" x14ac:dyDescent="0.2">
      <c r="A61" s="22">
        <v>35</v>
      </c>
      <c r="B61" s="76" t="s">
        <v>81</v>
      </c>
      <c r="C61" s="45">
        <v>115386725</v>
      </c>
      <c r="D61" s="45">
        <v>7775139</v>
      </c>
      <c r="E61" s="266">
        <v>1384.0471019231938</v>
      </c>
    </row>
    <row r="62" spans="1:5" x14ac:dyDescent="0.2">
      <c r="A62" s="22">
        <v>36</v>
      </c>
      <c r="B62" s="76" t="s">
        <v>82</v>
      </c>
      <c r="C62" s="45">
        <v>9048838</v>
      </c>
      <c r="D62" s="45">
        <v>21280832</v>
      </c>
      <c r="E62" s="266">
        <v>-57.478927515615929</v>
      </c>
    </row>
    <row r="63" spans="1:5" x14ac:dyDescent="0.2">
      <c r="A63" s="22">
        <v>37</v>
      </c>
      <c r="B63" s="76" t="s">
        <v>83</v>
      </c>
      <c r="C63" s="45">
        <v>32181296</v>
      </c>
      <c r="D63" s="45">
        <v>42542394</v>
      </c>
      <c r="E63" s="266">
        <v>-24.354760101182837</v>
      </c>
    </row>
    <row r="64" spans="1:5" x14ac:dyDescent="0.2">
      <c r="A64" s="22">
        <v>38</v>
      </c>
      <c r="B64" s="76" t="s">
        <v>84</v>
      </c>
      <c r="C64" s="45">
        <v>47707079</v>
      </c>
      <c r="D64" s="45">
        <v>31583640</v>
      </c>
      <c r="E64" s="266">
        <v>51.049970807671308</v>
      </c>
    </row>
    <row r="65" spans="1:10" x14ac:dyDescent="0.2">
      <c r="A65" s="22">
        <v>39</v>
      </c>
      <c r="B65" s="77" t="s">
        <v>85</v>
      </c>
      <c r="C65" s="45">
        <v>13517412</v>
      </c>
      <c r="D65" s="45">
        <v>14966132</v>
      </c>
      <c r="E65" s="266">
        <v>-9.6799894588661886</v>
      </c>
    </row>
    <row r="66" spans="1:10" x14ac:dyDescent="0.2">
      <c r="A66" s="22">
        <v>40</v>
      </c>
      <c r="B66" s="76" t="s">
        <v>86</v>
      </c>
      <c r="C66" s="45">
        <v>22592030</v>
      </c>
      <c r="D66" s="45">
        <v>34159951</v>
      </c>
      <c r="E66" s="266">
        <v>-33.863985929019627</v>
      </c>
    </row>
    <row r="67" spans="1:10" x14ac:dyDescent="0.2">
      <c r="A67" s="22">
        <v>41</v>
      </c>
      <c r="B67" s="76" t="s">
        <v>87</v>
      </c>
      <c r="C67" s="45">
        <v>15416693</v>
      </c>
      <c r="D67" s="45">
        <v>59013026</v>
      </c>
      <c r="E67" s="266">
        <v>-73.875779560939648</v>
      </c>
    </row>
    <row r="68" spans="1:10" x14ac:dyDescent="0.2">
      <c r="A68" s="22">
        <v>42</v>
      </c>
      <c r="B68" s="76" t="s">
        <v>88</v>
      </c>
      <c r="C68" s="45">
        <v>16090404</v>
      </c>
      <c r="D68" s="45">
        <v>34107877</v>
      </c>
      <c r="E68" s="266">
        <v>-52.824961811607331</v>
      </c>
    </row>
    <row r="69" spans="1:10" x14ac:dyDescent="0.2">
      <c r="A69" s="22">
        <v>43</v>
      </c>
      <c r="B69" s="76" t="s">
        <v>89</v>
      </c>
      <c r="C69" s="45">
        <v>14238278</v>
      </c>
      <c r="D69" s="45">
        <v>16769305</v>
      </c>
      <c r="E69" s="266">
        <v>-15.093213463527555</v>
      </c>
    </row>
    <row r="70" spans="1:10" x14ac:dyDescent="0.2">
      <c r="A70" s="22">
        <v>44</v>
      </c>
      <c r="B70" s="76" t="s">
        <v>90</v>
      </c>
      <c r="C70" s="45">
        <v>23402146</v>
      </c>
      <c r="D70" s="45">
        <v>27591693</v>
      </c>
      <c r="E70" s="266">
        <v>-15.184088196400269</v>
      </c>
    </row>
    <row r="71" spans="1:10" x14ac:dyDescent="0.2">
      <c r="A71" s="22">
        <v>45</v>
      </c>
      <c r="B71" s="22" t="s">
        <v>91</v>
      </c>
      <c r="C71" s="45">
        <v>13808513</v>
      </c>
      <c r="D71" s="45">
        <v>21084130</v>
      </c>
      <c r="E71" s="266">
        <v>-34.507551414262764</v>
      </c>
    </row>
    <row r="72" spans="1:10" x14ac:dyDescent="0.2">
      <c r="A72" s="22">
        <v>46</v>
      </c>
      <c r="B72" s="22" t="s">
        <v>92</v>
      </c>
      <c r="C72" s="45">
        <v>7771679</v>
      </c>
      <c r="D72" s="45">
        <v>8720715</v>
      </c>
      <c r="E72" s="266">
        <v>-10.88254804795249</v>
      </c>
    </row>
    <row r="73" spans="1:10" x14ac:dyDescent="0.2">
      <c r="A73" s="22">
        <v>47</v>
      </c>
      <c r="B73" s="22" t="s">
        <v>93</v>
      </c>
      <c r="C73" s="205">
        <v>35217734</v>
      </c>
      <c r="D73" s="45">
        <v>60103431</v>
      </c>
      <c r="E73" s="266">
        <v>-41.404786026275275</v>
      </c>
    </row>
    <row r="74" spans="1:10" x14ac:dyDescent="0.2">
      <c r="A74" s="22">
        <v>48</v>
      </c>
      <c r="B74" s="22" t="s">
        <v>94</v>
      </c>
      <c r="C74" s="205">
        <v>6968054</v>
      </c>
      <c r="D74" s="45">
        <v>13870963</v>
      </c>
      <c r="E74" s="266">
        <v>-49.76517491972259</v>
      </c>
    </row>
    <row r="75" spans="1:10" x14ac:dyDescent="0.2">
      <c r="A75" s="22">
        <v>49</v>
      </c>
      <c r="B75" s="22" t="s">
        <v>95</v>
      </c>
      <c r="C75" s="205">
        <v>2397500</v>
      </c>
      <c r="D75" s="45">
        <v>4933966</v>
      </c>
      <c r="E75" s="266">
        <v>-51.408258589540345</v>
      </c>
    </row>
    <row r="76" spans="1:10" x14ac:dyDescent="0.2">
      <c r="A76" s="79">
        <v>50</v>
      </c>
      <c r="B76" s="80" t="s">
        <v>96</v>
      </c>
      <c r="C76" s="206">
        <v>567612552</v>
      </c>
      <c r="D76" s="207">
        <v>577435112</v>
      </c>
      <c r="E76" s="276">
        <v>-1.7010673226951267</v>
      </c>
      <c r="F76" s="74"/>
      <c r="G76" s="160"/>
      <c r="H76" s="74"/>
      <c r="I76" s="153"/>
      <c r="J76" s="153"/>
    </row>
    <row r="77" spans="1:10" ht="9" customHeight="1" x14ac:dyDescent="0.2">
      <c r="B77" s="68"/>
      <c r="C77" s="83"/>
      <c r="G77" s="83"/>
      <c r="I77" s="45"/>
      <c r="J77" s="45"/>
    </row>
    <row r="78" spans="1:10" s="21" customFormat="1" ht="12.75" customHeight="1" x14ac:dyDescent="0.2">
      <c r="A78" s="44" t="s">
        <v>113</v>
      </c>
      <c r="B78" s="44"/>
      <c r="E78" s="50"/>
    </row>
    <row r="79" spans="1:10" s="21" customFormat="1" ht="12.75" customHeight="1" x14ac:dyDescent="0.2">
      <c r="A79" s="67" t="s">
        <v>97</v>
      </c>
      <c r="B79" s="44" t="s">
        <v>98</v>
      </c>
      <c r="E79" s="50"/>
    </row>
    <row r="80" spans="1:10" s="21" customFormat="1" ht="12.75" customHeight="1" x14ac:dyDescent="0.2">
      <c r="A80" s="67" t="s">
        <v>99</v>
      </c>
      <c r="B80" s="86" t="s">
        <v>100</v>
      </c>
      <c r="E80" s="50"/>
    </row>
    <row r="81" spans="1:6" s="21" customFormat="1" ht="12.75" customHeight="1" x14ac:dyDescent="0.2">
      <c r="A81" s="67" t="s">
        <v>101</v>
      </c>
      <c r="B81" s="44" t="s">
        <v>102</v>
      </c>
      <c r="E81" s="50"/>
    </row>
    <row r="82" spans="1:6" s="21" customFormat="1" ht="12.75" customHeight="1" x14ac:dyDescent="0.2">
      <c r="A82" s="87" t="s">
        <v>103</v>
      </c>
      <c r="B82" s="44" t="s">
        <v>104</v>
      </c>
      <c r="E82" s="50"/>
    </row>
    <row r="83" spans="1:6" s="21" customFormat="1" ht="12.75" customHeight="1" x14ac:dyDescent="0.2">
      <c r="A83" s="87" t="s">
        <v>105</v>
      </c>
      <c r="B83" s="44" t="s">
        <v>106</v>
      </c>
      <c r="E83" s="50"/>
    </row>
    <row r="84" spans="1:6" s="21" customFormat="1" ht="12.75" customHeight="1" x14ac:dyDescent="0.2">
      <c r="A84" s="67" t="s">
        <v>107</v>
      </c>
      <c r="B84" s="44" t="s">
        <v>108</v>
      </c>
      <c r="E84" s="50"/>
    </row>
    <row r="85" spans="1:6" s="21" customFormat="1" ht="12.75" customHeight="1" x14ac:dyDescent="0.2">
      <c r="A85" s="67" t="s">
        <v>109</v>
      </c>
      <c r="B85" s="44" t="s">
        <v>110</v>
      </c>
      <c r="E85" s="50"/>
    </row>
    <row r="86" spans="1:6" s="208" customFormat="1" ht="12.75" customHeight="1" x14ac:dyDescent="0.2">
      <c r="A86" s="178" t="s">
        <v>347</v>
      </c>
      <c r="B86" s="44"/>
      <c r="C86" s="21"/>
      <c r="D86" s="21"/>
      <c r="E86" s="50"/>
      <c r="F86" s="21"/>
    </row>
    <row r="87" spans="1:6" s="21" customFormat="1" ht="12.75" customHeight="1" x14ac:dyDescent="0.2">
      <c r="A87" s="88"/>
      <c r="B87" s="44"/>
      <c r="E87" s="50"/>
    </row>
    <row r="88" spans="1:6" s="21" customFormat="1" ht="12.75" customHeight="1" x14ac:dyDescent="0.2">
      <c r="A88" s="67"/>
      <c r="B88" s="44"/>
      <c r="E88" s="50"/>
    </row>
    <row r="89" spans="1:6" s="21" customFormat="1" ht="12.75" customHeight="1" x14ac:dyDescent="0.2">
      <c r="A89" s="67"/>
      <c r="B89" s="44"/>
      <c r="E89" s="50"/>
    </row>
    <row r="90" spans="1:6" s="21" customFormat="1" ht="12.75" customHeight="1" x14ac:dyDescent="0.2">
      <c r="A90" s="67"/>
      <c r="B90" s="44"/>
      <c r="E90" s="50"/>
    </row>
    <row r="91" spans="1:6" s="21" customFormat="1" ht="12.75" customHeight="1" x14ac:dyDescent="0.2">
      <c r="A91" s="67"/>
      <c r="B91" s="44"/>
      <c r="E91" s="50"/>
    </row>
    <row r="92" spans="1:6" s="21" customFormat="1" ht="12.75" customHeight="1" x14ac:dyDescent="0.2">
      <c r="A92" s="67"/>
      <c r="B92" s="44"/>
      <c r="E92" s="50"/>
    </row>
    <row r="93" spans="1:6" s="21" customFormat="1" ht="12.75" customHeight="1" x14ac:dyDescent="0.2">
      <c r="A93" s="67"/>
      <c r="B93" s="44"/>
      <c r="E93" s="50"/>
    </row>
    <row r="94" spans="1:6" s="21" customFormat="1" ht="12.75" customHeight="1" x14ac:dyDescent="0.2">
      <c r="A94" s="67"/>
      <c r="B94" s="44"/>
      <c r="E94" s="50"/>
    </row>
    <row r="95" spans="1:6" s="21" customFormat="1" ht="12.75" customHeight="1" x14ac:dyDescent="0.2">
      <c r="A95" s="67"/>
      <c r="B95" s="44"/>
      <c r="E95" s="50"/>
    </row>
    <row r="96" spans="1:6" s="21" customFormat="1" ht="12.75" customHeight="1" x14ac:dyDescent="0.2">
      <c r="A96" s="67"/>
      <c r="B96" s="44"/>
      <c r="E96" s="50"/>
    </row>
    <row r="97" spans="1:5" s="21" customFormat="1" ht="12.75" customHeight="1" x14ac:dyDescent="0.2">
      <c r="A97" s="67"/>
      <c r="B97" s="44"/>
      <c r="E97" s="50"/>
    </row>
    <row r="98" spans="1:5" s="21" customFormat="1" ht="12.75" customHeight="1" x14ac:dyDescent="0.2">
      <c r="A98" s="67"/>
      <c r="B98" s="44"/>
      <c r="E98" s="50"/>
    </row>
    <row r="99" spans="1:5" s="21" customFormat="1" ht="12.75" customHeight="1" x14ac:dyDescent="0.2">
      <c r="A99" s="67"/>
      <c r="B99" s="44"/>
      <c r="E99" s="50"/>
    </row>
    <row r="100" spans="1:5" s="21" customFormat="1" ht="12.75" customHeight="1" x14ac:dyDescent="0.2">
      <c r="A100" s="67"/>
      <c r="B100" s="44"/>
      <c r="E100" s="50"/>
    </row>
    <row r="101" spans="1:5" s="21" customFormat="1" ht="12.75" customHeight="1" x14ac:dyDescent="0.2">
      <c r="A101" s="67"/>
      <c r="B101" s="44"/>
      <c r="E101" s="50"/>
    </row>
    <row r="102" spans="1:5" s="21" customFormat="1" ht="12.75" customHeight="1" x14ac:dyDescent="0.2">
      <c r="A102" s="67"/>
      <c r="B102" s="44"/>
      <c r="E102" s="50"/>
    </row>
    <row r="103" spans="1:5" s="21" customFormat="1" ht="12.75" customHeight="1" x14ac:dyDescent="0.2">
      <c r="A103" s="67"/>
      <c r="B103" s="44"/>
      <c r="E103" s="50"/>
    </row>
    <row r="104" spans="1:5" s="21" customFormat="1" ht="12.75" customHeight="1" x14ac:dyDescent="0.2">
      <c r="A104" s="67"/>
      <c r="B104" s="44"/>
      <c r="E104" s="50"/>
    </row>
    <row r="105" spans="1:5" ht="13.5" customHeight="1" x14ac:dyDescent="0.2">
      <c r="B105" s="44"/>
    </row>
    <row r="106" spans="1:5" ht="13.5" customHeight="1" x14ac:dyDescent="0.2">
      <c r="B106" s="44"/>
    </row>
    <row r="107" spans="1:5" ht="13.5" customHeight="1" x14ac:dyDescent="0.2">
      <c r="B107" s="44"/>
    </row>
    <row r="108" spans="1:5" ht="13.5" customHeight="1" x14ac:dyDescent="0.2">
      <c r="B108" s="44"/>
    </row>
    <row r="109" spans="1:5" x14ac:dyDescent="0.2">
      <c r="B109" s="44"/>
    </row>
    <row r="110" spans="1:5" x14ac:dyDescent="0.2">
      <c r="B110" s="44"/>
    </row>
    <row r="111" spans="1:5" x14ac:dyDescent="0.2">
      <c r="B111" s="44"/>
    </row>
    <row r="112" spans="1:5" x14ac:dyDescent="0.2">
      <c r="B112" s="44"/>
    </row>
    <row r="113" spans="2:2" x14ac:dyDescent="0.2">
      <c r="B113" s="44"/>
    </row>
    <row r="114" spans="2:2" x14ac:dyDescent="0.2">
      <c r="B114" s="44"/>
    </row>
  </sheetData>
  <mergeCells count="3">
    <mergeCell ref="A8:E8"/>
    <mergeCell ref="A12:B14"/>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8"/>
  <sheetViews>
    <sheetView zoomScaleNormal="100" workbookViewId="0">
      <selection activeCell="L13" sqref="L13"/>
    </sheetView>
  </sheetViews>
  <sheetFormatPr defaultColWidth="9.140625" defaultRowHeight="12.75" x14ac:dyDescent="0.2"/>
  <cols>
    <col min="1" max="4" width="3.7109375" style="22" customWidth="1"/>
    <col min="5" max="5" width="32" style="22" bestFit="1" customWidth="1"/>
    <col min="6" max="6" width="15.42578125" style="118" customWidth="1"/>
    <col min="7" max="7" width="14.140625" style="22" bestFit="1" customWidth="1"/>
    <col min="8" max="8" width="13.5703125" style="103" bestFit="1" customWidth="1"/>
    <col min="9" max="9" width="14.140625" style="2" bestFit="1" customWidth="1"/>
    <col min="10" max="10" width="9.42578125" style="59" customWidth="1"/>
    <col min="11" max="16384" width="9.140625" style="22"/>
  </cols>
  <sheetData>
    <row r="1" spans="1:10" x14ac:dyDescent="0.2">
      <c r="A1" s="313" t="s">
        <v>0</v>
      </c>
      <c r="B1" s="313"/>
      <c r="C1" s="313"/>
      <c r="D1" s="313"/>
      <c r="E1" s="313"/>
      <c r="F1" s="313"/>
      <c r="G1" s="313"/>
      <c r="H1" s="313"/>
      <c r="I1" s="313"/>
      <c r="J1" s="313"/>
    </row>
    <row r="2" spans="1:10" x14ac:dyDescent="0.2">
      <c r="A2" s="313" t="s">
        <v>1</v>
      </c>
      <c r="B2" s="313"/>
      <c r="C2" s="313"/>
      <c r="D2" s="313"/>
      <c r="E2" s="313"/>
      <c r="F2" s="313"/>
      <c r="G2" s="313"/>
      <c r="H2" s="313"/>
      <c r="I2" s="313"/>
      <c r="J2" s="313"/>
    </row>
    <row r="3" spans="1:10" x14ac:dyDescent="0.2">
      <c r="A3" s="313" t="s">
        <v>2</v>
      </c>
      <c r="B3" s="313"/>
      <c r="C3" s="313"/>
      <c r="D3" s="313"/>
      <c r="E3" s="313"/>
      <c r="F3" s="313"/>
      <c r="G3" s="313"/>
      <c r="H3" s="313"/>
      <c r="I3" s="313"/>
      <c r="J3" s="313"/>
    </row>
    <row r="4" spans="1:10" x14ac:dyDescent="0.2">
      <c r="A4" s="313" t="s">
        <v>3</v>
      </c>
      <c r="B4" s="313"/>
      <c r="C4" s="313"/>
      <c r="D4" s="313"/>
      <c r="E4" s="313"/>
      <c r="F4" s="313"/>
      <c r="G4" s="313"/>
      <c r="H4" s="313"/>
      <c r="I4" s="313"/>
      <c r="J4" s="313"/>
    </row>
    <row r="5" spans="1:10" s="32" customFormat="1" x14ac:dyDescent="0.2">
      <c r="A5" s="24"/>
      <c r="B5" s="24"/>
      <c r="C5" s="24"/>
      <c r="D5" s="24"/>
      <c r="E5" s="24"/>
      <c r="F5" s="92"/>
      <c r="G5" s="24"/>
      <c r="H5" s="92"/>
      <c r="I5" s="24"/>
      <c r="J5" s="93"/>
    </row>
    <row r="6" spans="1:10" x14ac:dyDescent="0.2">
      <c r="A6" s="58" t="s">
        <v>357</v>
      </c>
      <c r="B6" s="58"/>
      <c r="C6" s="58"/>
      <c r="D6" s="58"/>
      <c r="E6" s="58"/>
      <c r="F6" s="123"/>
      <c r="G6" s="58"/>
      <c r="H6" s="291"/>
      <c r="I6" s="106"/>
    </row>
    <row r="7" spans="1:10" x14ac:dyDescent="0.2">
      <c r="A7" s="320" t="s">
        <v>35</v>
      </c>
      <c r="B7" s="320"/>
      <c r="C7" s="320"/>
      <c r="D7" s="320"/>
      <c r="E7" s="320"/>
      <c r="F7" s="320"/>
      <c r="G7" s="320"/>
      <c r="H7" s="320"/>
      <c r="I7" s="320"/>
      <c r="J7" s="320"/>
    </row>
    <row r="8" spans="1:10" x14ac:dyDescent="0.2">
      <c r="A8" s="58" t="s">
        <v>333</v>
      </c>
      <c r="B8" s="58"/>
      <c r="C8" s="58"/>
      <c r="D8" s="58"/>
      <c r="E8" s="58"/>
      <c r="F8" s="123"/>
      <c r="G8" s="58"/>
      <c r="H8" s="291"/>
      <c r="I8" s="106"/>
    </row>
    <row r="9" spans="1:10" x14ac:dyDescent="0.2">
      <c r="B9" s="20"/>
      <c r="C9" s="20"/>
      <c r="D9" s="20"/>
      <c r="E9" s="20"/>
      <c r="F9" s="94"/>
      <c r="G9" s="20"/>
      <c r="H9" s="95"/>
      <c r="I9" s="96"/>
      <c r="J9" s="70"/>
    </row>
    <row r="10" spans="1:10" s="241" customFormat="1" ht="19.5" customHeight="1" x14ac:dyDescent="0.25">
      <c r="A10" s="321" t="s">
        <v>114</v>
      </c>
      <c r="B10" s="322"/>
      <c r="C10" s="322"/>
      <c r="D10" s="322"/>
      <c r="E10" s="322"/>
      <c r="F10" s="309">
        <v>2020</v>
      </c>
      <c r="G10" s="309"/>
      <c r="H10" s="309">
        <v>2019</v>
      </c>
      <c r="I10" s="309"/>
      <c r="J10" s="311" t="s">
        <v>354</v>
      </c>
    </row>
    <row r="11" spans="1:10" s="241" customFormat="1" ht="19.5" customHeight="1" x14ac:dyDescent="0.25">
      <c r="A11" s="323"/>
      <c r="B11" s="322"/>
      <c r="C11" s="322"/>
      <c r="D11" s="322"/>
      <c r="E11" s="322"/>
      <c r="F11" s="240" t="s">
        <v>329</v>
      </c>
      <c r="G11" s="240" t="s">
        <v>352</v>
      </c>
      <c r="H11" s="240" t="s">
        <v>330</v>
      </c>
      <c r="I11" s="240" t="s">
        <v>352</v>
      </c>
      <c r="J11" s="312"/>
    </row>
    <row r="12" spans="1:10" s="241" customFormat="1" ht="19.5" customHeight="1" x14ac:dyDescent="0.25">
      <c r="A12" s="323"/>
      <c r="B12" s="322"/>
      <c r="C12" s="322"/>
      <c r="D12" s="322"/>
      <c r="E12" s="322"/>
      <c r="F12" s="242" t="s">
        <v>12</v>
      </c>
      <c r="G12" s="242" t="s">
        <v>13</v>
      </c>
      <c r="H12" s="243" t="s">
        <v>14</v>
      </c>
      <c r="I12" s="242" t="s">
        <v>15</v>
      </c>
      <c r="J12" s="244" t="s">
        <v>16</v>
      </c>
    </row>
    <row r="13" spans="1:10" x14ac:dyDescent="0.2">
      <c r="A13" s="97"/>
      <c r="B13" s="97"/>
      <c r="C13" s="97"/>
      <c r="D13" s="97"/>
      <c r="E13" s="97"/>
      <c r="F13" s="98"/>
      <c r="G13" s="99"/>
      <c r="H13" s="100"/>
      <c r="I13" s="99"/>
      <c r="J13" s="101"/>
    </row>
    <row r="14" spans="1:10" s="102" customFormat="1" x14ac:dyDescent="0.2">
      <c r="F14" s="103">
        <v>0</v>
      </c>
      <c r="H14" s="103">
        <v>0</v>
      </c>
      <c r="J14" s="59"/>
    </row>
    <row r="15" spans="1:10" x14ac:dyDescent="0.2">
      <c r="C15" s="104" t="s">
        <v>112</v>
      </c>
      <c r="D15" s="58"/>
      <c r="E15" s="58"/>
      <c r="F15" s="105">
        <v>5331281745</v>
      </c>
      <c r="G15" s="96">
        <v>100</v>
      </c>
      <c r="H15" s="105">
        <v>6149828205</v>
      </c>
      <c r="I15" s="96">
        <v>100</v>
      </c>
      <c r="J15" s="277">
        <v>-13.310070342038117</v>
      </c>
    </row>
    <row r="16" spans="1:10" x14ac:dyDescent="0.2">
      <c r="C16" s="104"/>
      <c r="D16" s="58"/>
      <c r="E16" s="58"/>
      <c r="F16" s="103"/>
      <c r="G16" s="106"/>
      <c r="J16" s="271"/>
    </row>
    <row r="17" spans="1:10" x14ac:dyDescent="0.2">
      <c r="A17" s="107" t="s">
        <v>115</v>
      </c>
      <c r="C17" s="104"/>
      <c r="D17" s="58"/>
      <c r="E17" s="58"/>
      <c r="F17" s="105">
        <v>403506022</v>
      </c>
      <c r="G17" s="96">
        <v>7.5686493661384979</v>
      </c>
      <c r="H17" s="105">
        <v>492495383</v>
      </c>
      <c r="I17" s="96">
        <v>8.0082787125595818</v>
      </c>
      <c r="J17" s="277">
        <v>-18.069075177502729</v>
      </c>
    </row>
    <row r="18" spans="1:10" x14ac:dyDescent="0.2">
      <c r="A18" s="107"/>
      <c r="B18" s="107" t="s">
        <v>116</v>
      </c>
      <c r="F18" s="105">
        <v>317453480</v>
      </c>
      <c r="G18" s="96">
        <v>5.9545433009187176</v>
      </c>
      <c r="H18" s="105">
        <v>415107639</v>
      </c>
      <c r="I18" s="96">
        <v>6.7499062601863367</v>
      </c>
      <c r="J18" s="277">
        <v>-23.525020940412038</v>
      </c>
    </row>
    <row r="19" spans="1:10" x14ac:dyDescent="0.2">
      <c r="C19" s="108" t="s">
        <v>117</v>
      </c>
      <c r="F19" s="105">
        <v>102446244</v>
      </c>
      <c r="G19" s="96">
        <v>1.9216062646863545</v>
      </c>
      <c r="H19" s="105">
        <v>140465047</v>
      </c>
      <c r="I19" s="96">
        <v>2.2840483070046993</v>
      </c>
      <c r="J19" s="277">
        <v>-27.066379723633311</v>
      </c>
    </row>
    <row r="20" spans="1:10" x14ac:dyDescent="0.2">
      <c r="D20" s="22" t="s">
        <v>118</v>
      </c>
      <c r="F20" s="109">
        <v>0</v>
      </c>
      <c r="G20" s="106">
        <v>0</v>
      </c>
      <c r="H20" s="109">
        <v>0</v>
      </c>
      <c r="I20" s="106">
        <v>0</v>
      </c>
      <c r="J20" s="70">
        <v>0</v>
      </c>
    </row>
    <row r="21" spans="1:10" x14ac:dyDescent="0.2">
      <c r="D21" s="22" t="s">
        <v>119</v>
      </c>
      <c r="F21" s="109">
        <v>76599219</v>
      </c>
      <c r="G21" s="106">
        <v>1.4367880495499867</v>
      </c>
      <c r="H21" s="109">
        <v>108917433</v>
      </c>
      <c r="I21" s="106">
        <v>1.7710646439106505</v>
      </c>
      <c r="J21" s="271">
        <v>-29.672214180809785</v>
      </c>
    </row>
    <row r="22" spans="1:10" x14ac:dyDescent="0.2">
      <c r="D22" s="19" t="s">
        <v>120</v>
      </c>
      <c r="E22" s="19"/>
      <c r="F22" s="109">
        <v>20966853</v>
      </c>
      <c r="G22" s="106">
        <v>0.39327977778822121</v>
      </c>
      <c r="H22" s="109">
        <v>21901345</v>
      </c>
      <c r="I22" s="106">
        <v>0.35612937906450021</v>
      </c>
      <c r="J22" s="271">
        <v>-4.2668247087108115</v>
      </c>
    </row>
    <row r="23" spans="1:10" x14ac:dyDescent="0.2">
      <c r="D23" s="89" t="s">
        <v>121</v>
      </c>
      <c r="E23" s="89"/>
      <c r="F23" s="109">
        <v>2537951</v>
      </c>
      <c r="G23" s="106">
        <v>4.7604893558293837E-2</v>
      </c>
      <c r="H23" s="109">
        <v>5705351</v>
      </c>
      <c r="I23" s="106">
        <v>9.2772526480680767E-2</v>
      </c>
      <c r="J23" s="271">
        <v>-55.516303904878072</v>
      </c>
    </row>
    <row r="24" spans="1:10" x14ac:dyDescent="0.2">
      <c r="D24" s="89" t="s">
        <v>96</v>
      </c>
      <c r="E24" s="89"/>
      <c r="F24" s="109">
        <v>2342221</v>
      </c>
      <c r="G24" s="106">
        <v>4.3933543789852737E-2</v>
      </c>
      <c r="H24" s="109">
        <v>3940918</v>
      </c>
      <c r="I24" s="106">
        <v>6.4081757548867982E-2</v>
      </c>
      <c r="J24" s="271">
        <v>-40.566614174666917</v>
      </c>
    </row>
    <row r="25" spans="1:10" x14ac:dyDescent="0.2">
      <c r="C25" s="21" t="s">
        <v>122</v>
      </c>
      <c r="F25" s="105">
        <v>2077300</v>
      </c>
      <c r="G25" s="96">
        <v>3.8964363531306861E-2</v>
      </c>
      <c r="H25" s="105">
        <v>25921674</v>
      </c>
      <c r="I25" s="96">
        <v>0.42150240845630255</v>
      </c>
      <c r="J25" s="277">
        <v>-91.986242863790352</v>
      </c>
    </row>
    <row r="26" spans="1:10" x14ac:dyDescent="0.2">
      <c r="D26" s="22" t="s">
        <v>123</v>
      </c>
      <c r="F26" s="109">
        <v>1395190</v>
      </c>
      <c r="G26" s="106">
        <v>2.6169879341088921E-2</v>
      </c>
      <c r="H26" s="109">
        <v>25459107</v>
      </c>
      <c r="I26" s="106">
        <v>0.41398078371198993</v>
      </c>
      <c r="J26" s="271">
        <v>-94.519878485918625</v>
      </c>
    </row>
    <row r="27" spans="1:10" x14ac:dyDescent="0.2">
      <c r="D27" s="22" t="s">
        <v>124</v>
      </c>
      <c r="F27" s="109">
        <v>0</v>
      </c>
      <c r="G27" s="106">
        <v>0</v>
      </c>
      <c r="H27" s="109">
        <v>5440</v>
      </c>
      <c r="I27" s="106">
        <v>8.8457755544733952E-5</v>
      </c>
      <c r="J27" s="271">
        <v>-100</v>
      </c>
    </row>
    <row r="28" spans="1:10" x14ac:dyDescent="0.2">
      <c r="C28" s="107"/>
      <c r="D28" s="22" t="s">
        <v>96</v>
      </c>
      <c r="F28" s="109">
        <v>682110</v>
      </c>
      <c r="G28" s="106">
        <v>1.2794484190217939E-2</v>
      </c>
      <c r="H28" s="109">
        <v>457127</v>
      </c>
      <c r="I28" s="106">
        <v>7.4331669887679405E-3</v>
      </c>
      <c r="J28" s="271">
        <v>49.216738455615179</v>
      </c>
    </row>
    <row r="29" spans="1:10" x14ac:dyDescent="0.2">
      <c r="C29" s="21" t="s">
        <v>125</v>
      </c>
      <c r="F29" s="105">
        <v>212929936</v>
      </c>
      <c r="G29" s="96">
        <v>3.9939726727010556</v>
      </c>
      <c r="H29" s="105">
        <v>248720918</v>
      </c>
      <c r="I29" s="96">
        <v>4.0443555447253345</v>
      </c>
      <c r="J29" s="277">
        <v>-14.390016846110226</v>
      </c>
    </row>
    <row r="30" spans="1:10" x14ac:dyDescent="0.2">
      <c r="D30" s="89" t="s">
        <v>126</v>
      </c>
      <c r="E30" s="89"/>
      <c r="F30" s="109">
        <v>21605412</v>
      </c>
      <c r="G30" s="106">
        <v>0.40525736649095445</v>
      </c>
      <c r="H30" s="109">
        <v>15889837</v>
      </c>
      <c r="I30" s="106">
        <v>0.25837855091758616</v>
      </c>
      <c r="J30" s="271">
        <v>35.970003971721042</v>
      </c>
    </row>
    <row r="31" spans="1:10" x14ac:dyDescent="0.2">
      <c r="D31" s="22" t="s">
        <v>127</v>
      </c>
      <c r="F31" s="109">
        <v>1477</v>
      </c>
      <c r="G31" s="106">
        <v>2.7704407132210189E-5</v>
      </c>
      <c r="H31" s="109">
        <v>413536</v>
      </c>
      <c r="I31" s="106">
        <v>6.7243504406152756E-3</v>
      </c>
      <c r="J31" s="271">
        <v>-99.642836415692955</v>
      </c>
    </row>
    <row r="32" spans="1:10" x14ac:dyDescent="0.2">
      <c r="D32" s="22" t="s">
        <v>128</v>
      </c>
      <c r="F32" s="109">
        <v>15374937</v>
      </c>
      <c r="G32" s="106">
        <v>0.28839100492896574</v>
      </c>
      <c r="H32" s="109">
        <v>10607897</v>
      </c>
      <c r="I32" s="106">
        <v>0.17249094846869792</v>
      </c>
      <c r="J32" s="271">
        <v>44.938596217516064</v>
      </c>
    </row>
    <row r="33" spans="1:10" x14ac:dyDescent="0.2">
      <c r="D33" s="22" t="s">
        <v>129</v>
      </c>
      <c r="F33" s="109">
        <v>131428569</v>
      </c>
      <c r="G33" s="106">
        <v>2.4652339772374945</v>
      </c>
      <c r="H33" s="109">
        <v>159142440</v>
      </c>
      <c r="I33" s="106">
        <v>2.5877542379250902</v>
      </c>
      <c r="J33" s="271">
        <v>-17.414506777701789</v>
      </c>
    </row>
    <row r="34" spans="1:10" x14ac:dyDescent="0.2">
      <c r="D34" s="89" t="s">
        <v>92</v>
      </c>
      <c r="E34" s="89"/>
      <c r="F34" s="109">
        <v>1419283</v>
      </c>
      <c r="G34" s="106">
        <v>2.6621796931499443E-2</v>
      </c>
      <c r="H34" s="109">
        <v>1765207</v>
      </c>
      <c r="I34" s="106">
        <v>2.870335464923772E-2</v>
      </c>
      <c r="J34" s="271">
        <v>-19.596795163400099</v>
      </c>
    </row>
    <row r="35" spans="1:10" x14ac:dyDescent="0.2">
      <c r="D35" s="22" t="s">
        <v>96</v>
      </c>
      <c r="F35" s="109">
        <v>43100258</v>
      </c>
      <c r="G35" s="106">
        <v>0.80844082270500972</v>
      </c>
      <c r="H35" s="109">
        <v>60902001</v>
      </c>
      <c r="I35" s="106">
        <v>0.99030410232410715</v>
      </c>
      <c r="J35" s="271">
        <v>-29.230144671272789</v>
      </c>
    </row>
    <row r="36" spans="1:10" x14ac:dyDescent="0.2">
      <c r="A36" s="21"/>
      <c r="B36" s="21" t="s">
        <v>130</v>
      </c>
      <c r="F36" s="105">
        <v>86052542</v>
      </c>
      <c r="G36" s="96">
        <v>1.6141060652197816</v>
      </c>
      <c r="H36" s="105">
        <v>77387744</v>
      </c>
      <c r="I36" s="96">
        <v>1.2583724523732447</v>
      </c>
      <c r="J36" s="277">
        <v>11.196602397402875</v>
      </c>
    </row>
    <row r="37" spans="1:10" ht="27" customHeight="1" x14ac:dyDescent="0.2">
      <c r="D37" s="318" t="s">
        <v>131</v>
      </c>
      <c r="E37" s="319"/>
      <c r="F37" s="109">
        <v>44796044</v>
      </c>
      <c r="G37" s="106">
        <v>0.84024904596371131</v>
      </c>
      <c r="H37" s="109">
        <v>37255077</v>
      </c>
      <c r="I37" s="106">
        <v>0.60579053199747057</v>
      </c>
      <c r="J37" s="271">
        <v>20.241447897155066</v>
      </c>
    </row>
    <row r="38" spans="1:10" x14ac:dyDescent="0.2">
      <c r="D38" s="22" t="s">
        <v>132</v>
      </c>
      <c r="F38" s="109">
        <v>0</v>
      </c>
      <c r="G38" s="106">
        <v>0</v>
      </c>
      <c r="H38" s="109">
        <v>0</v>
      </c>
      <c r="I38" s="106">
        <v>0</v>
      </c>
      <c r="J38" s="70">
        <v>0</v>
      </c>
    </row>
    <row r="39" spans="1:10" x14ac:dyDescent="0.2">
      <c r="D39" s="22" t="s">
        <v>85</v>
      </c>
      <c r="F39" s="109">
        <v>3643072</v>
      </c>
      <c r="G39" s="106">
        <v>6.8333886188189058E-2</v>
      </c>
      <c r="H39" s="109">
        <v>1764888</v>
      </c>
      <c r="I39" s="106">
        <v>2.8698167512469563E-2</v>
      </c>
      <c r="J39" s="271">
        <v>106.41944418002728</v>
      </c>
    </row>
    <row r="40" spans="1:10" x14ac:dyDescent="0.2">
      <c r="D40" s="22" t="s">
        <v>133</v>
      </c>
      <c r="F40" s="109">
        <v>11764712</v>
      </c>
      <c r="G40" s="106">
        <v>0.22067323699471825</v>
      </c>
      <c r="H40" s="109">
        <v>11386163</v>
      </c>
      <c r="I40" s="106">
        <v>0.18514603368501739</v>
      </c>
      <c r="J40" s="271">
        <v>3.3246406186175275</v>
      </c>
    </row>
    <row r="41" spans="1:10" x14ac:dyDescent="0.2">
      <c r="D41" s="22" t="s">
        <v>80</v>
      </c>
      <c r="F41" s="109">
        <v>6847831</v>
      </c>
      <c r="G41" s="106">
        <v>0.12844624102679084</v>
      </c>
      <c r="H41" s="109">
        <v>5741316</v>
      </c>
      <c r="I41" s="106">
        <v>9.3357339564902525E-2</v>
      </c>
      <c r="J41" s="271">
        <v>19.272846155829082</v>
      </c>
    </row>
    <row r="42" spans="1:10" x14ac:dyDescent="0.2">
      <c r="D42" s="22" t="s">
        <v>134</v>
      </c>
      <c r="F42" s="109">
        <v>0</v>
      </c>
      <c r="G42" s="106">
        <v>0</v>
      </c>
      <c r="H42" s="109">
        <v>0</v>
      </c>
      <c r="I42" s="106">
        <v>0</v>
      </c>
      <c r="J42" s="70">
        <v>0</v>
      </c>
    </row>
    <row r="43" spans="1:10" x14ac:dyDescent="0.2">
      <c r="D43" s="89" t="s">
        <v>135</v>
      </c>
      <c r="E43" s="89"/>
      <c r="F43" s="109">
        <v>293897</v>
      </c>
      <c r="G43" s="106">
        <v>5.512689331709667E-3</v>
      </c>
      <c r="H43" s="109">
        <v>1228250</v>
      </c>
      <c r="I43" s="106">
        <v>1.9972102619084463E-2</v>
      </c>
      <c r="J43" s="271">
        <v>-76.0718909016894</v>
      </c>
    </row>
    <row r="44" spans="1:10" x14ac:dyDescent="0.2">
      <c r="D44" s="22" t="s">
        <v>136</v>
      </c>
      <c r="F44" s="109">
        <v>0</v>
      </c>
      <c r="G44" s="106">
        <v>0</v>
      </c>
      <c r="H44" s="109">
        <v>77768</v>
      </c>
      <c r="I44" s="106">
        <v>1.2645556494858218E-3</v>
      </c>
      <c r="J44" s="271">
        <v>-100</v>
      </c>
    </row>
    <row r="45" spans="1:10" x14ac:dyDescent="0.2">
      <c r="D45" s="22" t="s">
        <v>96</v>
      </c>
      <c r="F45" s="109">
        <v>18706986</v>
      </c>
      <c r="G45" s="106">
        <v>0.35089096571466227</v>
      </c>
      <c r="H45" s="109">
        <v>19934282</v>
      </c>
      <c r="I45" s="106">
        <v>0.3241437213448144</v>
      </c>
      <c r="J45" s="271">
        <v>-6.1567103344880945</v>
      </c>
    </row>
    <row r="46" spans="1:10" x14ac:dyDescent="0.2">
      <c r="A46" s="21" t="s">
        <v>137</v>
      </c>
      <c r="B46" s="21"/>
      <c r="F46" s="105">
        <v>23288544</v>
      </c>
      <c r="G46" s="96">
        <v>0.43682823594610082</v>
      </c>
      <c r="H46" s="105">
        <v>28193912</v>
      </c>
      <c r="I46" s="96">
        <v>0.45845039991649655</v>
      </c>
      <c r="J46" s="277">
        <v>-17.398678125972726</v>
      </c>
    </row>
    <row r="47" spans="1:10" x14ac:dyDescent="0.2">
      <c r="D47" s="22" t="s">
        <v>138</v>
      </c>
      <c r="F47" s="109">
        <v>0</v>
      </c>
      <c r="G47" s="106">
        <v>0</v>
      </c>
      <c r="H47" s="109">
        <v>0</v>
      </c>
      <c r="I47" s="106">
        <v>0</v>
      </c>
      <c r="J47" s="70">
        <v>0</v>
      </c>
    </row>
    <row r="48" spans="1:10" x14ac:dyDescent="0.2">
      <c r="D48" s="22" t="s">
        <v>73</v>
      </c>
      <c r="F48" s="109">
        <v>14766332</v>
      </c>
      <c r="G48" s="106">
        <v>0.27697526985604848</v>
      </c>
      <c r="H48" s="109">
        <v>16801745</v>
      </c>
      <c r="I48" s="106">
        <v>0.27320673748804342</v>
      </c>
      <c r="J48" s="271">
        <v>-12.114295271116186</v>
      </c>
    </row>
    <row r="49" spans="1:10" x14ac:dyDescent="0.2">
      <c r="D49" s="22" t="s">
        <v>83</v>
      </c>
      <c r="F49" s="109">
        <v>5673914</v>
      </c>
      <c r="G49" s="106">
        <v>0.1064268270068702</v>
      </c>
      <c r="H49" s="109">
        <v>6248215</v>
      </c>
      <c r="I49" s="106">
        <v>0.10159982997443746</v>
      </c>
      <c r="J49" s="271">
        <v>-9.1914410755711824</v>
      </c>
    </row>
    <row r="50" spans="1:10" x14ac:dyDescent="0.2">
      <c r="D50" s="22" t="s">
        <v>139</v>
      </c>
      <c r="F50" s="109">
        <v>0</v>
      </c>
      <c r="G50" s="106">
        <v>0</v>
      </c>
      <c r="H50" s="109">
        <v>0</v>
      </c>
      <c r="I50" s="106">
        <v>0</v>
      </c>
      <c r="J50" s="70">
        <v>0</v>
      </c>
    </row>
    <row r="51" spans="1:10" x14ac:dyDescent="0.2">
      <c r="D51" s="22" t="s">
        <v>96</v>
      </c>
      <c r="F51" s="109">
        <v>2848298</v>
      </c>
      <c r="G51" s="106">
        <v>5.3426139083182139E-2</v>
      </c>
      <c r="H51" s="109">
        <v>5143952</v>
      </c>
      <c r="I51" s="106">
        <v>8.3643832454015674E-2</v>
      </c>
      <c r="J51" s="271">
        <v>-44.628215815388636</v>
      </c>
    </row>
    <row r="52" spans="1:10" x14ac:dyDescent="0.2">
      <c r="A52" s="21" t="s">
        <v>140</v>
      </c>
      <c r="B52" s="21"/>
      <c r="F52" s="105">
        <v>396739940</v>
      </c>
      <c r="G52" s="96">
        <v>7.4417365087126903</v>
      </c>
      <c r="H52" s="105">
        <v>404148755</v>
      </c>
      <c r="I52" s="96">
        <v>6.5717080465990021</v>
      </c>
      <c r="J52" s="277">
        <v>-1.8331901084292588</v>
      </c>
    </row>
    <row r="53" spans="1:10" x14ac:dyDescent="0.2">
      <c r="D53" s="22" t="s">
        <v>74</v>
      </c>
      <c r="F53" s="109">
        <v>12652304</v>
      </c>
      <c r="G53" s="106">
        <v>0.23732199131786835</v>
      </c>
      <c r="H53" s="109">
        <v>40917494</v>
      </c>
      <c r="I53" s="106">
        <v>0.66534369149910266</v>
      </c>
      <c r="J53" s="271">
        <v>-69.078497329284147</v>
      </c>
    </row>
    <row r="54" spans="1:10" x14ac:dyDescent="0.2">
      <c r="D54" s="22" t="s">
        <v>141</v>
      </c>
      <c r="F54" s="109">
        <v>99500039</v>
      </c>
      <c r="G54" s="106">
        <v>1.8663436629159054</v>
      </c>
      <c r="H54" s="109">
        <v>111088115</v>
      </c>
      <c r="I54" s="106">
        <v>1.8063612721682523</v>
      </c>
      <c r="J54" s="271">
        <v>-10.431427340359498</v>
      </c>
    </row>
    <row r="55" spans="1:10" x14ac:dyDescent="0.2">
      <c r="D55" s="22" t="s">
        <v>142</v>
      </c>
      <c r="F55" s="109">
        <v>63434611</v>
      </c>
      <c r="G55" s="106">
        <v>1.1898566617585504</v>
      </c>
      <c r="H55" s="109">
        <v>66968079</v>
      </c>
      <c r="I55" s="106">
        <v>1.0889422723313291</v>
      </c>
      <c r="J55" s="271">
        <v>-5.276346660623191</v>
      </c>
    </row>
    <row r="56" spans="1:10" x14ac:dyDescent="0.2">
      <c r="D56" s="22" t="s">
        <v>81</v>
      </c>
      <c r="F56" s="109">
        <v>6554224</v>
      </c>
      <c r="G56" s="106">
        <v>0.1229389912875445</v>
      </c>
      <c r="H56" s="109">
        <v>3528925</v>
      </c>
      <c r="I56" s="106">
        <v>5.7382497240018426E-2</v>
      </c>
      <c r="J56" s="271">
        <v>85.728628406667752</v>
      </c>
    </row>
    <row r="57" spans="1:10" x14ac:dyDescent="0.2">
      <c r="D57" s="22" t="s">
        <v>95</v>
      </c>
      <c r="F57" s="109">
        <v>1198750</v>
      </c>
      <c r="G57" s="106">
        <v>2.2485211949720356E-2</v>
      </c>
      <c r="H57" s="109">
        <v>1712500</v>
      </c>
      <c r="I57" s="106">
        <v>2.784630631808031E-2</v>
      </c>
      <c r="J57" s="271">
        <v>-30</v>
      </c>
    </row>
    <row r="58" spans="1:10" x14ac:dyDescent="0.2">
      <c r="D58" s="22" t="s">
        <v>143</v>
      </c>
      <c r="F58" s="109">
        <v>0</v>
      </c>
      <c r="G58" s="106">
        <v>0</v>
      </c>
      <c r="H58" s="109">
        <v>0</v>
      </c>
      <c r="I58" s="106">
        <v>0</v>
      </c>
      <c r="J58" s="70">
        <v>0</v>
      </c>
    </row>
    <row r="59" spans="1:10" x14ac:dyDescent="0.2">
      <c r="D59" s="22" t="s">
        <v>96</v>
      </c>
      <c r="F59" s="109">
        <v>213400012</v>
      </c>
      <c r="G59" s="106">
        <v>4.0027899894831016</v>
      </c>
      <c r="H59" s="109">
        <v>179933642</v>
      </c>
      <c r="I59" s="106">
        <v>2.9258320070422195</v>
      </c>
      <c r="J59" s="271">
        <v>18.599284507340769</v>
      </c>
    </row>
    <row r="60" spans="1:10" s="21" customFormat="1" x14ac:dyDescent="0.2">
      <c r="A60" s="108" t="s">
        <v>144</v>
      </c>
      <c r="B60" s="108"/>
      <c r="F60" s="110">
        <v>153367</v>
      </c>
      <c r="G60" s="96">
        <v>2.8767378528406773E-3</v>
      </c>
      <c r="H60" s="110">
        <v>2841317</v>
      </c>
      <c r="I60" s="96">
        <v>4.620156702409868E-2</v>
      </c>
      <c r="J60" s="277">
        <v>-94.602256629584105</v>
      </c>
    </row>
    <row r="61" spans="1:10" x14ac:dyDescent="0.2">
      <c r="A61" s="21" t="s">
        <v>145</v>
      </c>
      <c r="B61" s="21"/>
      <c r="F61" s="105">
        <v>4408800368</v>
      </c>
      <c r="G61" s="96">
        <v>82.696818117610107</v>
      </c>
      <c r="H61" s="105">
        <v>5104131653</v>
      </c>
      <c r="I61" s="96">
        <v>82.996329049487656</v>
      </c>
      <c r="J61" s="277">
        <v>-13.622910462964111</v>
      </c>
    </row>
    <row r="62" spans="1:10" x14ac:dyDescent="0.2">
      <c r="D62" s="89" t="s">
        <v>37</v>
      </c>
      <c r="E62" s="89"/>
      <c r="F62" s="111">
        <v>3178591239</v>
      </c>
      <c r="G62" s="106">
        <v>59.621520509229811</v>
      </c>
      <c r="H62" s="111">
        <v>3546142872</v>
      </c>
      <c r="I62" s="106">
        <v>57.662470459205295</v>
      </c>
      <c r="J62" s="271">
        <v>-10.364828667850695</v>
      </c>
    </row>
    <row r="63" spans="1:10" x14ac:dyDescent="0.2">
      <c r="D63" s="19"/>
      <c r="E63" s="89" t="s">
        <v>146</v>
      </c>
      <c r="F63" s="109">
        <v>2437648160</v>
      </c>
      <c r="G63" s="106">
        <v>45.723491584104977</v>
      </c>
      <c r="H63" s="109">
        <v>2651790491</v>
      </c>
      <c r="I63" s="106">
        <v>43.11974908248677</v>
      </c>
      <c r="J63" s="271">
        <v>-8.0753864879893342</v>
      </c>
    </row>
    <row r="64" spans="1:10" x14ac:dyDescent="0.2">
      <c r="D64" s="19"/>
      <c r="E64" s="89" t="s">
        <v>147</v>
      </c>
      <c r="F64" s="109">
        <v>481308085</v>
      </c>
      <c r="G64" s="106">
        <v>9.0279994196780162</v>
      </c>
      <c r="H64" s="109">
        <v>533250014</v>
      </c>
      <c r="I64" s="106">
        <v>8.6709741512202143</v>
      </c>
      <c r="J64" s="271">
        <v>-9.7406334057780271</v>
      </c>
    </row>
    <row r="65" spans="3:10" x14ac:dyDescent="0.2">
      <c r="D65" s="19"/>
      <c r="E65" s="89" t="s">
        <v>148</v>
      </c>
      <c r="F65" s="109">
        <v>56950564</v>
      </c>
      <c r="G65" s="106">
        <v>1.068233995575486</v>
      </c>
      <c r="H65" s="109">
        <v>80684751</v>
      </c>
      <c r="I65" s="106">
        <v>1.3119838198797296</v>
      </c>
      <c r="J65" s="271">
        <v>-29.415951224785957</v>
      </c>
    </row>
    <row r="66" spans="3:10" x14ac:dyDescent="0.2">
      <c r="D66" s="19"/>
      <c r="E66" s="89" t="s">
        <v>149</v>
      </c>
      <c r="F66" s="109">
        <v>68842406</v>
      </c>
      <c r="G66" s="106">
        <v>1.2912918373628366</v>
      </c>
      <c r="H66" s="109">
        <v>89337127</v>
      </c>
      <c r="I66" s="106">
        <v>1.4526767906681712</v>
      </c>
      <c r="J66" s="271">
        <v>-22.940877648774176</v>
      </c>
    </row>
    <row r="67" spans="3:10" x14ac:dyDescent="0.2">
      <c r="D67" s="19"/>
      <c r="E67" s="89" t="s">
        <v>150</v>
      </c>
      <c r="F67" s="109">
        <v>20464321</v>
      </c>
      <c r="G67" s="106">
        <v>0.38385367682345217</v>
      </c>
      <c r="H67" s="109">
        <v>49050995</v>
      </c>
      <c r="I67" s="106">
        <v>0.79759943473087636</v>
      </c>
      <c r="J67" s="271">
        <v>-58.279498713532718</v>
      </c>
    </row>
    <row r="68" spans="3:10" x14ac:dyDescent="0.2">
      <c r="D68" s="19"/>
      <c r="E68" s="89" t="s">
        <v>151</v>
      </c>
      <c r="F68" s="109">
        <v>36978832</v>
      </c>
      <c r="G68" s="106">
        <v>0.69361991672417223</v>
      </c>
      <c r="H68" s="109">
        <v>94277928</v>
      </c>
      <c r="I68" s="106">
        <v>1.5330172625529466</v>
      </c>
      <c r="J68" s="271">
        <v>-60.776787542466991</v>
      </c>
    </row>
    <row r="69" spans="3:10" x14ac:dyDescent="0.2">
      <c r="D69" s="19"/>
      <c r="E69" s="89" t="s">
        <v>152</v>
      </c>
      <c r="F69" s="109">
        <v>51791925</v>
      </c>
      <c r="G69" s="106">
        <v>0.97147229272910995</v>
      </c>
      <c r="H69" s="109">
        <v>27493350</v>
      </c>
      <c r="I69" s="106">
        <v>0.44705882967018584</v>
      </c>
      <c r="J69" s="271">
        <v>88.379826394382647</v>
      </c>
    </row>
    <row r="70" spans="3:10" x14ac:dyDescent="0.2">
      <c r="D70" s="19"/>
      <c r="E70" s="89" t="s">
        <v>153</v>
      </c>
      <c r="F70" s="109">
        <v>11968963</v>
      </c>
      <c r="G70" s="106">
        <v>0.22450441699550433</v>
      </c>
      <c r="H70" s="109">
        <v>9513889</v>
      </c>
      <c r="I70" s="106">
        <v>0.15470170357384805</v>
      </c>
      <c r="J70" s="271">
        <v>25.805157070888679</v>
      </c>
    </row>
    <row r="71" spans="3:10" x14ac:dyDescent="0.2">
      <c r="D71" s="19"/>
      <c r="E71" s="89" t="s">
        <v>154</v>
      </c>
      <c r="F71" s="109">
        <v>12637983</v>
      </c>
      <c r="G71" s="106">
        <v>0.23705336923625672</v>
      </c>
      <c r="H71" s="109">
        <v>10744327</v>
      </c>
      <c r="I71" s="106">
        <v>0.17470938442255235</v>
      </c>
      <c r="J71" s="271">
        <v>17.624705577185058</v>
      </c>
    </row>
    <row r="72" spans="3:10" x14ac:dyDescent="0.2">
      <c r="D72" s="89" t="s">
        <v>155</v>
      </c>
      <c r="E72" s="112"/>
      <c r="F72" s="109">
        <v>210167061</v>
      </c>
      <c r="G72" s="106">
        <v>3.9421488312282023</v>
      </c>
      <c r="H72" s="109">
        <v>287604062</v>
      </c>
      <c r="I72" s="106">
        <v>4.6766194503802403</v>
      </c>
      <c r="J72" s="271">
        <v>-26.92486346037769</v>
      </c>
    </row>
    <row r="73" spans="3:10" x14ac:dyDescent="0.2">
      <c r="D73" s="22" t="s">
        <v>156</v>
      </c>
      <c r="F73" s="109">
        <v>64490681</v>
      </c>
      <c r="G73" s="106">
        <v>1.2096655942163117</v>
      </c>
      <c r="H73" s="109">
        <v>81114563</v>
      </c>
      <c r="I73" s="106">
        <v>1.3189728281198385</v>
      </c>
      <c r="J73" s="271">
        <v>-20.494324798371903</v>
      </c>
    </row>
    <row r="74" spans="3:10" x14ac:dyDescent="0.2">
      <c r="C74" s="107"/>
      <c r="D74" s="22" t="s">
        <v>70</v>
      </c>
      <c r="F74" s="109">
        <v>20498632</v>
      </c>
      <c r="G74" s="106">
        <v>0.38449725564072584</v>
      </c>
      <c r="H74" s="109">
        <v>17217064</v>
      </c>
      <c r="I74" s="106">
        <v>0.27996008060846311</v>
      </c>
      <c r="J74" s="271">
        <v>19.059974453251726</v>
      </c>
    </row>
    <row r="75" spans="3:10" x14ac:dyDescent="0.2">
      <c r="D75" s="22" t="s">
        <v>79</v>
      </c>
      <c r="F75" s="109">
        <v>7173617</v>
      </c>
      <c r="G75" s="106">
        <v>0.13455707920009768</v>
      </c>
      <c r="H75" s="109">
        <v>11636649</v>
      </c>
      <c r="I75" s="106">
        <v>0.18921909055181485</v>
      </c>
      <c r="J75" s="271">
        <v>-38.353240696698855</v>
      </c>
    </row>
    <row r="76" spans="3:10" x14ac:dyDescent="0.2">
      <c r="D76" s="22" t="s">
        <v>66</v>
      </c>
      <c r="F76" s="109">
        <v>25948659</v>
      </c>
      <c r="G76" s="106">
        <v>0.48672458596539619</v>
      </c>
      <c r="H76" s="109">
        <v>54542424</v>
      </c>
      <c r="I76" s="106">
        <v>0.88689345753846149</v>
      </c>
      <c r="J76" s="271">
        <v>-52.424815222733777</v>
      </c>
    </row>
    <row r="77" spans="3:10" x14ac:dyDescent="0.2">
      <c r="D77" s="22" t="s">
        <v>157</v>
      </c>
      <c r="F77" s="109">
        <v>13654493</v>
      </c>
      <c r="G77" s="106">
        <v>0.25612026625315787</v>
      </c>
      <c r="H77" s="109">
        <v>19291883</v>
      </c>
      <c r="I77" s="106">
        <v>0.31369791735507513</v>
      </c>
      <c r="J77" s="271">
        <v>-29.2215643231923</v>
      </c>
    </row>
    <row r="78" spans="3:10" x14ac:dyDescent="0.2">
      <c r="D78" s="22" t="s">
        <v>158</v>
      </c>
      <c r="F78" s="109">
        <v>28883085</v>
      </c>
      <c r="G78" s="106">
        <v>0.54176624649575711</v>
      </c>
      <c r="H78" s="109">
        <v>23516400</v>
      </c>
      <c r="I78" s="106">
        <v>0.38239116957576863</v>
      </c>
      <c r="J78" s="271">
        <v>22.821031280298005</v>
      </c>
    </row>
    <row r="79" spans="3:10" x14ac:dyDescent="0.2">
      <c r="D79" s="22" t="s">
        <v>52</v>
      </c>
      <c r="F79" s="109">
        <v>120652955</v>
      </c>
      <c r="G79" s="106">
        <v>2.2631134644713851</v>
      </c>
      <c r="H79" s="109">
        <v>119699281</v>
      </c>
      <c r="I79" s="106">
        <v>1.9463841429372093</v>
      </c>
      <c r="J79" s="271">
        <v>0.79672491934182965</v>
      </c>
    </row>
    <row r="80" spans="3:10" x14ac:dyDescent="0.2">
      <c r="D80" s="22" t="s">
        <v>71</v>
      </c>
      <c r="F80" s="109">
        <v>17223621</v>
      </c>
      <c r="G80" s="106">
        <v>0.32306716890648968</v>
      </c>
      <c r="H80" s="109">
        <v>22762340</v>
      </c>
      <c r="I80" s="106">
        <v>0.3701296888503896</v>
      </c>
      <c r="J80" s="271">
        <v>-24.332819033544002</v>
      </c>
    </row>
    <row r="81" spans="1:10" x14ac:dyDescent="0.2">
      <c r="D81" s="22" t="s">
        <v>159</v>
      </c>
      <c r="F81" s="109">
        <v>254154375</v>
      </c>
      <c r="G81" s="106">
        <v>4.7672283543889122</v>
      </c>
      <c r="H81" s="109">
        <v>352165731</v>
      </c>
      <c r="I81" s="106">
        <v>5.7264320117703189</v>
      </c>
      <c r="J81" s="271">
        <v>-27.831031634364216</v>
      </c>
    </row>
    <row r="82" spans="1:10" x14ac:dyDescent="0.2">
      <c r="D82" s="22" t="s">
        <v>160</v>
      </c>
      <c r="F82" s="109">
        <v>97150053</v>
      </c>
      <c r="G82" s="106">
        <v>1.8222644693485432</v>
      </c>
      <c r="H82" s="109">
        <v>104658392</v>
      </c>
      <c r="I82" s="106">
        <v>1.7018100101545846</v>
      </c>
      <c r="J82" s="271">
        <v>-7.1741394612674734</v>
      </c>
    </row>
    <row r="83" spans="1:10" x14ac:dyDescent="0.2">
      <c r="D83" s="22" t="s">
        <v>161</v>
      </c>
      <c r="F83" s="109">
        <v>3704365</v>
      </c>
      <c r="G83" s="106">
        <v>6.9483572191137308E-2</v>
      </c>
      <c r="H83" s="109">
        <v>4359031</v>
      </c>
      <c r="I83" s="106">
        <v>7.0880532832705359E-2</v>
      </c>
      <c r="J83" s="271">
        <v>-15.018613081668839</v>
      </c>
    </row>
    <row r="84" spans="1:10" x14ac:dyDescent="0.2">
      <c r="D84" s="318" t="s">
        <v>162</v>
      </c>
      <c r="E84" s="319"/>
      <c r="F84" s="109">
        <v>16305581</v>
      </c>
      <c r="G84" s="106">
        <v>0.30584729488912055</v>
      </c>
      <c r="H84" s="109">
        <v>27301800</v>
      </c>
      <c r="I84" s="106">
        <v>0.44394410851676791</v>
      </c>
      <c r="J84" s="271">
        <v>-40.276534880484071</v>
      </c>
    </row>
    <row r="85" spans="1:10" ht="27.75" customHeight="1" x14ac:dyDescent="0.2">
      <c r="D85" s="318" t="s">
        <v>163</v>
      </c>
      <c r="E85" s="319"/>
      <c r="F85" s="109">
        <v>2524097</v>
      </c>
      <c r="G85" s="106">
        <v>4.7345031096269703E-2</v>
      </c>
      <c r="H85" s="109">
        <v>1492089</v>
      </c>
      <c r="I85" s="106">
        <v>2.4262287502387233E-2</v>
      </c>
      <c r="J85" s="271">
        <v>69.16531118452049</v>
      </c>
    </row>
    <row r="86" spans="1:10" x14ac:dyDescent="0.2">
      <c r="C86" s="107"/>
      <c r="D86" s="22" t="s">
        <v>164</v>
      </c>
      <c r="F86" s="109">
        <v>59799401</v>
      </c>
      <c r="G86" s="106">
        <v>1.121670244797764</v>
      </c>
      <c r="H86" s="109">
        <v>78237548</v>
      </c>
      <c r="I86" s="106">
        <v>1.272190789596211</v>
      </c>
      <c r="J86" s="271">
        <v>-23.566877377087533</v>
      </c>
    </row>
    <row r="87" spans="1:10" x14ac:dyDescent="0.2">
      <c r="D87" s="22" t="s">
        <v>96</v>
      </c>
      <c r="F87" s="109">
        <v>287878453</v>
      </c>
      <c r="G87" s="106">
        <v>5.3997981492910201</v>
      </c>
      <c r="H87" s="109">
        <v>352389524</v>
      </c>
      <c r="I87" s="106">
        <v>5.7300710239921244</v>
      </c>
      <c r="J87" s="271">
        <v>-18.306750515091931</v>
      </c>
    </row>
    <row r="88" spans="1:10" s="21" customFormat="1" x14ac:dyDescent="0.2">
      <c r="A88" s="21" t="s">
        <v>165</v>
      </c>
      <c r="F88" s="110">
        <v>98793504</v>
      </c>
      <c r="G88" s="96">
        <v>1.8530910337397672</v>
      </c>
      <c r="H88" s="110">
        <v>118017185</v>
      </c>
      <c r="I88" s="96">
        <v>1.9190322244131697</v>
      </c>
      <c r="J88" s="277">
        <v>-16.288882843629935</v>
      </c>
    </row>
    <row r="89" spans="1:10" s="21" customFormat="1" x14ac:dyDescent="0.2">
      <c r="A89" s="21" t="s">
        <v>166</v>
      </c>
      <c r="F89" s="110">
        <v>8831633</v>
      </c>
      <c r="G89" s="96">
        <v>0.16565684243348874</v>
      </c>
      <c r="H89" s="110">
        <v>12489832</v>
      </c>
      <c r="I89" s="96">
        <v>0.20309237239904332</v>
      </c>
      <c r="J89" s="277">
        <v>-29.289417183513756</v>
      </c>
    </row>
    <row r="90" spans="1:10" x14ac:dyDescent="0.2">
      <c r="A90" s="113"/>
      <c r="B90" s="114"/>
      <c r="C90" s="114"/>
      <c r="D90" s="114"/>
      <c r="E90" s="114"/>
      <c r="F90" s="115"/>
      <c r="G90" s="116"/>
      <c r="H90" s="115"/>
      <c r="I90" s="116"/>
      <c r="J90" s="117"/>
    </row>
    <row r="92" spans="1:10" x14ac:dyDescent="0.2">
      <c r="A92" s="19" t="s">
        <v>369</v>
      </c>
    </row>
    <row r="93" spans="1:10" ht="12.75" customHeight="1" x14ac:dyDescent="0.2">
      <c r="A93" s="119" t="s">
        <v>167</v>
      </c>
      <c r="B93" s="22" t="s">
        <v>169</v>
      </c>
      <c r="D93" s="118"/>
      <c r="F93" s="103"/>
      <c r="G93" s="2"/>
      <c r="H93" s="59"/>
      <c r="I93" s="22"/>
      <c r="J93" s="22"/>
    </row>
    <row r="94" spans="1:10" ht="12.75" customHeight="1" x14ac:dyDescent="0.2">
      <c r="A94" s="119" t="s">
        <v>170</v>
      </c>
      <c r="B94" s="22" t="s">
        <v>171</v>
      </c>
      <c r="D94" s="118"/>
      <c r="F94" s="103"/>
      <c r="G94" s="2"/>
      <c r="H94" s="59"/>
      <c r="I94" s="22"/>
      <c r="J94" s="22"/>
    </row>
    <row r="95" spans="1:10" ht="12.75" customHeight="1" x14ac:dyDescent="0.2">
      <c r="A95" s="119" t="s">
        <v>168</v>
      </c>
      <c r="B95" s="19" t="s">
        <v>172</v>
      </c>
      <c r="D95" s="118"/>
      <c r="F95" s="103"/>
      <c r="G95" s="2"/>
      <c r="H95" s="59"/>
      <c r="I95" s="22"/>
      <c r="J95" s="22"/>
    </row>
    <row r="96" spans="1:10" ht="12.75" customHeight="1" x14ac:dyDescent="0.2">
      <c r="A96" s="119" t="s">
        <v>107</v>
      </c>
      <c r="B96" s="22" t="s">
        <v>108</v>
      </c>
      <c r="D96" s="118"/>
      <c r="F96" s="103"/>
      <c r="G96" s="45"/>
      <c r="H96" s="31"/>
      <c r="I96" s="22"/>
      <c r="J96" s="22"/>
    </row>
    <row r="97" spans="1:21" ht="12.75" customHeight="1" x14ac:dyDescent="0.2">
      <c r="A97" s="119" t="s">
        <v>109</v>
      </c>
      <c r="B97" s="22" t="s">
        <v>110</v>
      </c>
      <c r="D97" s="118"/>
      <c r="F97" s="103"/>
      <c r="G97" s="45"/>
      <c r="H97" s="31"/>
      <c r="I97" s="22"/>
      <c r="J97" s="22"/>
    </row>
    <row r="98" spans="1:21" s="118" customFormat="1" x14ac:dyDescent="0.2">
      <c r="A98" s="178" t="s">
        <v>347</v>
      </c>
      <c r="B98" s="119"/>
      <c r="C98" s="120"/>
      <c r="D98" s="22"/>
      <c r="E98" s="22"/>
      <c r="G98" s="22"/>
      <c r="H98" s="103"/>
      <c r="I98" s="2"/>
      <c r="J98" s="59"/>
      <c r="K98" s="22"/>
      <c r="L98" s="22"/>
      <c r="M98" s="22"/>
      <c r="N98" s="22"/>
      <c r="O98" s="22"/>
      <c r="P98" s="22"/>
      <c r="Q98" s="22"/>
      <c r="R98" s="22"/>
      <c r="S98" s="22"/>
      <c r="T98" s="22"/>
      <c r="U98" s="22"/>
    </row>
  </sheetData>
  <mergeCells count="12">
    <mergeCell ref="D37:E37"/>
    <mergeCell ref="D84:E84"/>
    <mergeCell ref="D85:E85"/>
    <mergeCell ref="A1:J1"/>
    <mergeCell ref="A2:J2"/>
    <mergeCell ref="A3:J3"/>
    <mergeCell ref="A4:J4"/>
    <mergeCell ref="A7:J7"/>
    <mergeCell ref="A10:E12"/>
    <mergeCell ref="F10:G10"/>
    <mergeCell ref="H10:I10"/>
    <mergeCell ref="J10:J11"/>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Normal="100" workbookViewId="0">
      <selection activeCell="L14" sqref="L14"/>
    </sheetView>
  </sheetViews>
  <sheetFormatPr defaultColWidth="9.140625" defaultRowHeight="12.75" x14ac:dyDescent="0.2"/>
  <cols>
    <col min="1" max="4" width="3.7109375" style="22" customWidth="1"/>
    <col min="5" max="5" width="32" style="22" bestFit="1" customWidth="1"/>
    <col min="6" max="6" width="15.42578125" style="118" customWidth="1"/>
    <col min="7" max="7" width="14" style="118" customWidth="1"/>
    <col min="8" max="8" width="10.28515625" style="59" customWidth="1"/>
    <col min="9" max="9" width="9.140625" style="22"/>
    <col min="10" max="10" width="4.140625" style="22" hidden="1" customWidth="1"/>
    <col min="11" max="16384" width="9.140625" style="22"/>
  </cols>
  <sheetData>
    <row r="1" spans="1:10" x14ac:dyDescent="0.2">
      <c r="A1" s="313" t="s">
        <v>0</v>
      </c>
      <c r="B1" s="313"/>
      <c r="C1" s="313"/>
      <c r="D1" s="313"/>
      <c r="E1" s="313"/>
      <c r="F1" s="313"/>
      <c r="G1" s="313"/>
      <c r="H1" s="313"/>
    </row>
    <row r="2" spans="1:10" x14ac:dyDescent="0.2">
      <c r="A2" s="313" t="s">
        <v>1</v>
      </c>
      <c r="B2" s="313"/>
      <c r="C2" s="313"/>
      <c r="D2" s="313"/>
      <c r="E2" s="313"/>
      <c r="F2" s="313"/>
      <c r="G2" s="313"/>
      <c r="H2" s="313"/>
    </row>
    <row r="3" spans="1:10" x14ac:dyDescent="0.2">
      <c r="A3" s="313" t="s">
        <v>2</v>
      </c>
      <c r="B3" s="313"/>
      <c r="C3" s="313"/>
      <c r="D3" s="313"/>
      <c r="E3" s="313"/>
      <c r="F3" s="313"/>
      <c r="G3" s="313"/>
      <c r="H3" s="313"/>
    </row>
    <row r="4" spans="1:10" x14ac:dyDescent="0.2">
      <c r="A4" s="313" t="s">
        <v>3</v>
      </c>
      <c r="B4" s="313"/>
      <c r="C4" s="313"/>
      <c r="D4" s="313"/>
      <c r="E4" s="313"/>
      <c r="F4" s="313"/>
      <c r="G4" s="313"/>
      <c r="H4" s="313"/>
    </row>
    <row r="5" spans="1:10" s="32" customFormat="1" x14ac:dyDescent="0.2">
      <c r="A5" s="24"/>
      <c r="B5" s="24"/>
      <c r="C5" s="24"/>
      <c r="D5" s="24"/>
      <c r="E5" s="24"/>
      <c r="F5" s="92"/>
      <c r="G5" s="92"/>
      <c r="H5" s="93"/>
    </row>
    <row r="6" spans="1:10" x14ac:dyDescent="0.2">
      <c r="A6" s="58" t="s">
        <v>358</v>
      </c>
      <c r="B6" s="58"/>
      <c r="C6" s="58"/>
      <c r="D6" s="58"/>
      <c r="E6" s="58"/>
      <c r="F6" s="123"/>
      <c r="G6" s="123"/>
    </row>
    <row r="7" spans="1:10" x14ac:dyDescent="0.2">
      <c r="A7" s="320" t="s">
        <v>111</v>
      </c>
      <c r="B7" s="320"/>
      <c r="C7" s="320"/>
      <c r="D7" s="320"/>
      <c r="E7" s="320"/>
      <c r="F7" s="320"/>
      <c r="G7" s="320"/>
      <c r="H7" s="320"/>
    </row>
    <row r="8" spans="1:10" x14ac:dyDescent="0.2">
      <c r="A8" s="58" t="s">
        <v>333</v>
      </c>
      <c r="B8" s="58"/>
      <c r="C8" s="58"/>
      <c r="D8" s="58"/>
      <c r="E8" s="58"/>
      <c r="F8" s="123"/>
      <c r="G8" s="123"/>
    </row>
    <row r="9" spans="1:10" x14ac:dyDescent="0.2">
      <c r="B9" s="20"/>
      <c r="C9" s="20"/>
      <c r="D9" s="20"/>
      <c r="E9" s="20"/>
      <c r="F9" s="94"/>
      <c r="G9" s="94"/>
      <c r="H9" s="70"/>
    </row>
    <row r="10" spans="1:10" s="241" customFormat="1" ht="22.5" customHeight="1" x14ac:dyDescent="0.25">
      <c r="A10" s="324" t="s">
        <v>114</v>
      </c>
      <c r="B10" s="307"/>
      <c r="C10" s="307"/>
      <c r="D10" s="307"/>
      <c r="E10" s="307"/>
      <c r="F10" s="240">
        <v>2020</v>
      </c>
      <c r="G10" s="240">
        <v>2019</v>
      </c>
      <c r="H10" s="316" t="s">
        <v>354</v>
      </c>
    </row>
    <row r="11" spans="1:10" s="241" customFormat="1" ht="22.5" customHeight="1" x14ac:dyDescent="0.25">
      <c r="A11" s="308"/>
      <c r="B11" s="307"/>
      <c r="C11" s="307"/>
      <c r="D11" s="307"/>
      <c r="E11" s="307"/>
      <c r="F11" s="245" t="s">
        <v>325</v>
      </c>
      <c r="G11" s="245" t="s">
        <v>326</v>
      </c>
      <c r="H11" s="317"/>
    </row>
    <row r="12" spans="1:10" s="241" customFormat="1" ht="22.5" customHeight="1" x14ac:dyDescent="0.25">
      <c r="A12" s="308"/>
      <c r="B12" s="307"/>
      <c r="C12" s="307"/>
      <c r="D12" s="307"/>
      <c r="E12" s="307"/>
      <c r="F12" s="238" t="s">
        <v>12</v>
      </c>
      <c r="G12" s="238" t="s">
        <v>13</v>
      </c>
      <c r="H12" s="239" t="s">
        <v>14</v>
      </c>
    </row>
    <row r="13" spans="1:10" ht="9" customHeight="1" x14ac:dyDescent="0.2">
      <c r="A13" s="121"/>
      <c r="B13" s="121"/>
      <c r="C13" s="121"/>
      <c r="D13" s="121"/>
      <c r="E13" s="121"/>
      <c r="F13" s="124"/>
      <c r="G13" s="124"/>
      <c r="H13" s="125"/>
    </row>
    <row r="14" spans="1:10" s="102" customFormat="1" ht="8.25" customHeight="1" x14ac:dyDescent="0.2">
      <c r="F14" s="103">
        <v>0</v>
      </c>
      <c r="G14" s="103">
        <v>0</v>
      </c>
      <c r="H14" s="59"/>
      <c r="J14" s="122"/>
    </row>
    <row r="15" spans="1:10" x14ac:dyDescent="0.2">
      <c r="C15" s="104" t="s">
        <v>112</v>
      </c>
      <c r="D15" s="58"/>
      <c r="E15" s="58"/>
      <c r="F15" s="105">
        <v>28431352165</v>
      </c>
      <c r="G15" s="105">
        <v>34577265444</v>
      </c>
      <c r="H15" s="277">
        <v>-17.774434155163842</v>
      </c>
    </row>
    <row r="16" spans="1:10" x14ac:dyDescent="0.2">
      <c r="C16" s="104"/>
      <c r="D16" s="58"/>
      <c r="E16" s="58"/>
      <c r="F16" s="103"/>
      <c r="G16" s="103"/>
      <c r="H16" s="277"/>
    </row>
    <row r="17" spans="1:8" x14ac:dyDescent="0.2">
      <c r="A17" s="107" t="s">
        <v>115</v>
      </c>
      <c r="C17" s="104"/>
      <c r="D17" s="58"/>
      <c r="E17" s="58"/>
      <c r="F17" s="105">
        <v>2441214871</v>
      </c>
      <c r="G17" s="105">
        <v>2641428155</v>
      </c>
      <c r="H17" s="277">
        <v>-7.5797361219540722</v>
      </c>
    </row>
    <row r="18" spans="1:8" x14ac:dyDescent="0.2">
      <c r="A18" s="107"/>
      <c r="B18" s="107" t="s">
        <v>116</v>
      </c>
      <c r="F18" s="105">
        <v>2016939037</v>
      </c>
      <c r="G18" s="105">
        <v>2164092873</v>
      </c>
      <c r="H18" s="277">
        <v>-6.7997930142437042</v>
      </c>
    </row>
    <row r="19" spans="1:8" x14ac:dyDescent="0.2">
      <c r="C19" s="108" t="s">
        <v>117</v>
      </c>
      <c r="F19" s="105">
        <v>572012481</v>
      </c>
      <c r="G19" s="105">
        <v>686883360</v>
      </c>
      <c r="H19" s="277">
        <v>-16.723491307170402</v>
      </c>
    </row>
    <row r="20" spans="1:8" x14ac:dyDescent="0.2">
      <c r="D20" s="22" t="s">
        <v>118</v>
      </c>
      <c r="F20" s="109">
        <v>0</v>
      </c>
      <c r="G20" s="109">
        <v>0</v>
      </c>
      <c r="H20" s="70">
        <v>0</v>
      </c>
    </row>
    <row r="21" spans="1:8" x14ac:dyDescent="0.2">
      <c r="D21" s="22" t="s">
        <v>119</v>
      </c>
      <c r="F21" s="109">
        <v>423682780</v>
      </c>
      <c r="G21" s="109">
        <v>516895008</v>
      </c>
      <c r="H21" s="271">
        <v>-18.03310663816664</v>
      </c>
    </row>
    <row r="22" spans="1:8" x14ac:dyDescent="0.2">
      <c r="D22" s="19" t="s">
        <v>120</v>
      </c>
      <c r="E22" s="19"/>
      <c r="F22" s="109">
        <v>111119042</v>
      </c>
      <c r="G22" s="109">
        <v>121312529</v>
      </c>
      <c r="H22" s="271">
        <v>-8.4026663066269158</v>
      </c>
    </row>
    <row r="23" spans="1:8" x14ac:dyDescent="0.2">
      <c r="D23" s="89" t="s">
        <v>121</v>
      </c>
      <c r="E23" s="89"/>
      <c r="F23" s="109">
        <v>23402146</v>
      </c>
      <c r="G23" s="109">
        <v>27591693</v>
      </c>
      <c r="H23" s="271">
        <v>-15.184088196400269</v>
      </c>
    </row>
    <row r="24" spans="1:8" x14ac:dyDescent="0.2">
      <c r="D24" s="89" t="s">
        <v>96</v>
      </c>
      <c r="E24" s="89"/>
      <c r="F24" s="109">
        <v>13808513</v>
      </c>
      <c r="G24" s="109">
        <v>21084130</v>
      </c>
      <c r="H24" s="271">
        <v>-34.507551414262764</v>
      </c>
    </row>
    <row r="25" spans="1:8" x14ac:dyDescent="0.2">
      <c r="C25" s="21" t="s">
        <v>122</v>
      </c>
      <c r="F25" s="105">
        <v>38351228</v>
      </c>
      <c r="G25" s="105">
        <v>63305375</v>
      </c>
      <c r="H25" s="277">
        <v>-39.418686012048745</v>
      </c>
    </row>
    <row r="26" spans="1:8" x14ac:dyDescent="0.2">
      <c r="D26" s="22" t="s">
        <v>123</v>
      </c>
      <c r="F26" s="109">
        <v>35217734</v>
      </c>
      <c r="G26" s="109">
        <v>60103431</v>
      </c>
      <c r="H26" s="271">
        <v>-41.404786026275275</v>
      </c>
    </row>
    <row r="27" spans="1:8" x14ac:dyDescent="0.2">
      <c r="D27" s="22" t="s">
        <v>124</v>
      </c>
      <c r="F27" s="109">
        <v>0</v>
      </c>
      <c r="G27" s="109">
        <v>5440</v>
      </c>
      <c r="H27" s="271">
        <v>-100</v>
      </c>
    </row>
    <row r="28" spans="1:8" x14ac:dyDescent="0.2">
      <c r="C28" s="107"/>
      <c r="D28" s="22" t="s">
        <v>96</v>
      </c>
      <c r="F28" s="109">
        <v>3133494</v>
      </c>
      <c r="G28" s="109">
        <v>3196504</v>
      </c>
      <c r="H28" s="271">
        <v>-1.9712160535384937</v>
      </c>
    </row>
    <row r="29" spans="1:8" x14ac:dyDescent="0.2">
      <c r="C29" s="21" t="s">
        <v>125</v>
      </c>
      <c r="F29" s="105">
        <v>1406575328</v>
      </c>
      <c r="G29" s="105">
        <v>1413904138</v>
      </c>
      <c r="H29" s="277">
        <v>-0.51833853533852503</v>
      </c>
    </row>
    <row r="30" spans="1:8" x14ac:dyDescent="0.2">
      <c r="D30" s="89" t="s">
        <v>126</v>
      </c>
      <c r="E30" s="89"/>
      <c r="F30" s="109">
        <v>126416800</v>
      </c>
      <c r="G30" s="109">
        <v>66190283</v>
      </c>
      <c r="H30" s="271">
        <v>90.989967515322448</v>
      </c>
    </row>
    <row r="31" spans="1:8" x14ac:dyDescent="0.2">
      <c r="D31" s="22" t="s">
        <v>127</v>
      </c>
      <c r="F31" s="109">
        <v>200297</v>
      </c>
      <c r="G31" s="109">
        <v>422372</v>
      </c>
      <c r="H31" s="271">
        <v>-52.578059151648304</v>
      </c>
    </row>
    <row r="32" spans="1:8" x14ac:dyDescent="0.2">
      <c r="D32" s="22" t="s">
        <v>128</v>
      </c>
      <c r="F32" s="109">
        <v>64449692</v>
      </c>
      <c r="G32" s="109">
        <v>34026014</v>
      </c>
      <c r="H32" s="271">
        <v>89.412994422443944</v>
      </c>
    </row>
    <row r="33" spans="1:8" x14ac:dyDescent="0.2">
      <c r="D33" s="22" t="s">
        <v>129</v>
      </c>
      <c r="F33" s="109">
        <v>907247168</v>
      </c>
      <c r="G33" s="109">
        <v>1008256394</v>
      </c>
      <c r="H33" s="271">
        <v>-10.018208324895584</v>
      </c>
    </row>
    <row r="34" spans="1:8" x14ac:dyDescent="0.2">
      <c r="D34" s="89" t="s">
        <v>92</v>
      </c>
      <c r="E34" s="89"/>
      <c r="F34" s="109">
        <v>7771679</v>
      </c>
      <c r="G34" s="109">
        <v>8720715</v>
      </c>
      <c r="H34" s="271">
        <v>-10.88254804795249</v>
      </c>
    </row>
    <row r="35" spans="1:8" x14ac:dyDescent="0.2">
      <c r="D35" s="22" t="s">
        <v>96</v>
      </c>
      <c r="F35" s="109">
        <v>300489692</v>
      </c>
      <c r="G35" s="109">
        <v>296288360</v>
      </c>
      <c r="H35" s="271">
        <v>1.4179875307960055</v>
      </c>
    </row>
    <row r="36" spans="1:8" x14ac:dyDescent="0.2">
      <c r="A36" s="21"/>
      <c r="B36" s="21" t="s">
        <v>130</v>
      </c>
      <c r="F36" s="105">
        <v>424275834</v>
      </c>
      <c r="G36" s="105">
        <v>477335282</v>
      </c>
      <c r="H36" s="277">
        <v>-11.115760766244808</v>
      </c>
    </row>
    <row r="37" spans="1:8" ht="27" customHeight="1" x14ac:dyDescent="0.2">
      <c r="D37" s="318" t="s">
        <v>131</v>
      </c>
      <c r="E37" s="319"/>
      <c r="F37" s="109">
        <v>183611415</v>
      </c>
      <c r="G37" s="109">
        <v>206189618</v>
      </c>
      <c r="H37" s="271">
        <v>-10.950213312873981</v>
      </c>
    </row>
    <row r="38" spans="1:8" x14ac:dyDescent="0.2">
      <c r="D38" s="22" t="s">
        <v>132</v>
      </c>
      <c r="F38" s="109">
        <v>2721</v>
      </c>
      <c r="G38" s="109">
        <v>421</v>
      </c>
      <c r="H38" s="271">
        <v>546.31828978622332</v>
      </c>
    </row>
    <row r="39" spans="1:8" x14ac:dyDescent="0.2">
      <c r="D39" s="22" t="s">
        <v>85</v>
      </c>
      <c r="F39" s="109">
        <v>13517412</v>
      </c>
      <c r="G39" s="109">
        <v>14966132</v>
      </c>
      <c r="H39" s="271">
        <v>-9.6799894588661886</v>
      </c>
    </row>
    <row r="40" spans="1:8" x14ac:dyDescent="0.2">
      <c r="D40" s="22" t="s">
        <v>133</v>
      </c>
      <c r="F40" s="109">
        <v>57787239</v>
      </c>
      <c r="G40" s="109">
        <v>63705846</v>
      </c>
      <c r="H40" s="271">
        <v>-9.2905241380830219</v>
      </c>
    </row>
    <row r="41" spans="1:8" x14ac:dyDescent="0.2">
      <c r="D41" s="22" t="s">
        <v>80</v>
      </c>
      <c r="F41" s="109">
        <v>33834622</v>
      </c>
      <c r="G41" s="109">
        <v>35818031</v>
      </c>
      <c r="H41" s="271">
        <v>-5.5374596107753637</v>
      </c>
    </row>
    <row r="42" spans="1:8" x14ac:dyDescent="0.2">
      <c r="D42" s="22" t="s">
        <v>134</v>
      </c>
      <c r="F42" s="109">
        <v>6378</v>
      </c>
      <c r="G42" s="109">
        <v>5540</v>
      </c>
      <c r="H42" s="271">
        <v>15.126353790613711</v>
      </c>
    </row>
    <row r="43" spans="1:8" x14ac:dyDescent="0.2">
      <c r="D43" s="89" t="s">
        <v>135</v>
      </c>
      <c r="E43" s="89"/>
      <c r="F43" s="109">
        <v>5118630</v>
      </c>
      <c r="G43" s="109">
        <v>7707758</v>
      </c>
      <c r="H43" s="271">
        <v>-33.59119474171348</v>
      </c>
    </row>
    <row r="44" spans="1:8" x14ac:dyDescent="0.2">
      <c r="D44" s="22" t="s">
        <v>136</v>
      </c>
      <c r="F44" s="109">
        <v>42496</v>
      </c>
      <c r="G44" s="109">
        <v>198447</v>
      </c>
      <c r="H44" s="271">
        <v>-78.585718101054695</v>
      </c>
    </row>
    <row r="45" spans="1:8" x14ac:dyDescent="0.2">
      <c r="D45" s="22" t="s">
        <v>96</v>
      </c>
      <c r="F45" s="109">
        <v>130354921</v>
      </c>
      <c r="G45" s="109">
        <v>148743489</v>
      </c>
      <c r="H45" s="271">
        <v>-12.362603649831016</v>
      </c>
    </row>
    <row r="46" spans="1:8" x14ac:dyDescent="0.2">
      <c r="A46" s="21" t="s">
        <v>137</v>
      </c>
      <c r="B46" s="21"/>
      <c r="F46" s="105">
        <v>118166131</v>
      </c>
      <c r="G46" s="105">
        <v>170055923</v>
      </c>
      <c r="H46" s="277">
        <v>-30.513369416718284</v>
      </c>
    </row>
    <row r="47" spans="1:8" x14ac:dyDescent="0.2">
      <c r="D47" s="22" t="s">
        <v>138</v>
      </c>
      <c r="F47" s="109">
        <v>0</v>
      </c>
      <c r="G47" s="109">
        <v>0</v>
      </c>
      <c r="H47" s="70">
        <v>0</v>
      </c>
    </row>
    <row r="48" spans="1:8" x14ac:dyDescent="0.2">
      <c r="D48" s="22" t="s">
        <v>73</v>
      </c>
      <c r="F48" s="109">
        <v>69874030</v>
      </c>
      <c r="G48" s="109">
        <v>93352824</v>
      </c>
      <c r="H48" s="271">
        <v>-25.150598550719792</v>
      </c>
    </row>
    <row r="49" spans="1:8" x14ac:dyDescent="0.2">
      <c r="D49" s="22" t="s">
        <v>83</v>
      </c>
      <c r="F49" s="109">
        <v>32181296</v>
      </c>
      <c r="G49" s="109">
        <v>42542394</v>
      </c>
      <c r="H49" s="271">
        <v>-24.354760101182837</v>
      </c>
    </row>
    <row r="50" spans="1:8" x14ac:dyDescent="0.2">
      <c r="D50" s="22" t="s">
        <v>139</v>
      </c>
      <c r="F50" s="109">
        <v>20401</v>
      </c>
      <c r="G50" s="109">
        <v>52828</v>
      </c>
      <c r="H50" s="271">
        <v>-61.382221549178475</v>
      </c>
    </row>
    <row r="51" spans="1:8" x14ac:dyDescent="0.2">
      <c r="D51" s="22" t="s">
        <v>96</v>
      </c>
      <c r="F51" s="109">
        <v>16090404</v>
      </c>
      <c r="G51" s="109">
        <v>34107877</v>
      </c>
      <c r="H51" s="271">
        <v>-52.824961811607331</v>
      </c>
    </row>
    <row r="52" spans="1:8" x14ac:dyDescent="0.2">
      <c r="A52" s="21" t="s">
        <v>140</v>
      </c>
      <c r="B52" s="21"/>
      <c r="F52" s="105">
        <v>2400446796</v>
      </c>
      <c r="G52" s="105">
        <v>2465233286</v>
      </c>
      <c r="H52" s="277">
        <v>-2.6280064595882613</v>
      </c>
    </row>
    <row r="53" spans="1:8" x14ac:dyDescent="0.2">
      <c r="D53" s="22" t="s">
        <v>74</v>
      </c>
      <c r="F53" s="109">
        <v>68380283</v>
      </c>
      <c r="G53" s="109">
        <v>317343346</v>
      </c>
      <c r="H53" s="271">
        <v>-78.452271376756713</v>
      </c>
    </row>
    <row r="54" spans="1:8" x14ac:dyDescent="0.2">
      <c r="D54" s="22" t="s">
        <v>141</v>
      </c>
      <c r="F54" s="109">
        <v>730317333</v>
      </c>
      <c r="G54" s="109">
        <v>717941815</v>
      </c>
      <c r="H54" s="271">
        <v>1.7237494378287366</v>
      </c>
    </row>
    <row r="55" spans="1:8" x14ac:dyDescent="0.2">
      <c r="D55" s="22" t="s">
        <v>142</v>
      </c>
      <c r="F55" s="109">
        <v>526242738</v>
      </c>
      <c r="G55" s="109">
        <v>504853452</v>
      </c>
      <c r="H55" s="271">
        <v>4.236731652574699</v>
      </c>
    </row>
    <row r="56" spans="1:8" x14ac:dyDescent="0.2">
      <c r="D56" s="22" t="s">
        <v>81</v>
      </c>
      <c r="F56" s="109">
        <v>115386725</v>
      </c>
      <c r="G56" s="109">
        <v>7775139</v>
      </c>
      <c r="H56" s="271">
        <v>1384.0471019231938</v>
      </c>
    </row>
    <row r="57" spans="1:8" x14ac:dyDescent="0.2">
      <c r="D57" s="22" t="s">
        <v>95</v>
      </c>
      <c r="F57" s="109">
        <v>2397500</v>
      </c>
      <c r="G57" s="109">
        <v>4933966</v>
      </c>
      <c r="H57" s="271">
        <v>-51.408258589540345</v>
      </c>
    </row>
    <row r="58" spans="1:8" x14ac:dyDescent="0.2">
      <c r="D58" s="22" t="s">
        <v>143</v>
      </c>
      <c r="F58" s="109">
        <v>0</v>
      </c>
      <c r="G58" s="109">
        <v>33750</v>
      </c>
      <c r="H58" s="271">
        <v>-100</v>
      </c>
    </row>
    <row r="59" spans="1:8" x14ac:dyDescent="0.2">
      <c r="D59" s="22" t="s">
        <v>96</v>
      </c>
      <c r="F59" s="109">
        <v>957722217</v>
      </c>
      <c r="G59" s="109">
        <v>912351818</v>
      </c>
      <c r="H59" s="271">
        <v>4.9729060768967548</v>
      </c>
    </row>
    <row r="60" spans="1:8" s="21" customFormat="1" x14ac:dyDescent="0.2">
      <c r="A60" s="108" t="s">
        <v>144</v>
      </c>
      <c r="B60" s="108"/>
      <c r="F60" s="110">
        <v>161934896</v>
      </c>
      <c r="G60" s="110">
        <v>88404080</v>
      </c>
      <c r="H60" s="277">
        <v>83.175817224725378</v>
      </c>
    </row>
    <row r="61" spans="1:8" x14ac:dyDescent="0.2">
      <c r="A61" s="21" t="s">
        <v>145</v>
      </c>
      <c r="B61" s="21"/>
      <c r="F61" s="105">
        <v>22821156034</v>
      </c>
      <c r="G61" s="105">
        <v>28411046597</v>
      </c>
      <c r="H61" s="277">
        <v>-19.675060346387419</v>
      </c>
    </row>
    <row r="62" spans="1:8" x14ac:dyDescent="0.2">
      <c r="D62" s="89" t="s">
        <v>37</v>
      </c>
      <c r="E62" s="89"/>
      <c r="F62" s="111">
        <v>16101906656</v>
      </c>
      <c r="G62" s="111">
        <v>18911834359</v>
      </c>
      <c r="H62" s="271">
        <v>-14.858038885385948</v>
      </c>
    </row>
    <row r="63" spans="1:8" x14ac:dyDescent="0.2">
      <c r="D63" s="19"/>
      <c r="E63" s="89" t="s">
        <v>146</v>
      </c>
      <c r="F63" s="109">
        <v>12519959463</v>
      </c>
      <c r="G63" s="109">
        <v>13906454429</v>
      </c>
      <c r="H63" s="271">
        <v>-9.9701543127244214</v>
      </c>
    </row>
    <row r="64" spans="1:8" x14ac:dyDescent="0.2">
      <c r="D64" s="19"/>
      <c r="E64" s="89" t="s">
        <v>147</v>
      </c>
      <c r="F64" s="109">
        <v>2279194611</v>
      </c>
      <c r="G64" s="109">
        <v>3229024209</v>
      </c>
      <c r="H64" s="271">
        <v>-29.415375559979275</v>
      </c>
    </row>
    <row r="65" spans="3:8" x14ac:dyDescent="0.2">
      <c r="D65" s="19"/>
      <c r="E65" s="89" t="s">
        <v>148</v>
      </c>
      <c r="F65" s="109">
        <v>221443765</v>
      </c>
      <c r="G65" s="109">
        <v>316201316</v>
      </c>
      <c r="H65" s="271">
        <v>-29.967475214429527</v>
      </c>
    </row>
    <row r="66" spans="3:8" x14ac:dyDescent="0.2">
      <c r="D66" s="19"/>
      <c r="E66" s="89" t="s">
        <v>149</v>
      </c>
      <c r="F66" s="109">
        <v>304942038</v>
      </c>
      <c r="G66" s="109">
        <v>349929588</v>
      </c>
      <c r="H66" s="271">
        <v>-12.856172082253304</v>
      </c>
    </row>
    <row r="67" spans="3:8" x14ac:dyDescent="0.2">
      <c r="D67" s="19"/>
      <c r="E67" s="89" t="s">
        <v>150</v>
      </c>
      <c r="F67" s="109">
        <v>147542240</v>
      </c>
      <c r="G67" s="109">
        <v>292136246</v>
      </c>
      <c r="H67" s="271">
        <v>-49.495400854846338</v>
      </c>
    </row>
    <row r="68" spans="3:8" x14ac:dyDescent="0.2">
      <c r="D68" s="19"/>
      <c r="E68" s="89" t="s">
        <v>151</v>
      </c>
      <c r="F68" s="109">
        <v>239534084</v>
      </c>
      <c r="G68" s="109">
        <v>484231304</v>
      </c>
      <c r="H68" s="271">
        <v>-50.533127036330548</v>
      </c>
    </row>
    <row r="69" spans="3:8" x14ac:dyDescent="0.2">
      <c r="D69" s="19"/>
      <c r="E69" s="89" t="s">
        <v>152</v>
      </c>
      <c r="F69" s="109">
        <v>249900691</v>
      </c>
      <c r="G69" s="109">
        <v>202842113</v>
      </c>
      <c r="H69" s="271">
        <v>23.199609442049152</v>
      </c>
    </row>
    <row r="70" spans="3:8" x14ac:dyDescent="0.2">
      <c r="D70" s="19"/>
      <c r="E70" s="89" t="s">
        <v>153</v>
      </c>
      <c r="F70" s="109">
        <v>53443516</v>
      </c>
      <c r="G70" s="109">
        <v>58475876</v>
      </c>
      <c r="H70" s="271">
        <v>-8.6058736426624876</v>
      </c>
    </row>
    <row r="71" spans="3:8" x14ac:dyDescent="0.2">
      <c r="D71" s="19"/>
      <c r="E71" s="89" t="s">
        <v>154</v>
      </c>
      <c r="F71" s="109">
        <v>85946248</v>
      </c>
      <c r="G71" s="109">
        <v>72539278</v>
      </c>
      <c r="H71" s="271">
        <v>18.482359308842298</v>
      </c>
    </row>
    <row r="72" spans="3:8" x14ac:dyDescent="0.2">
      <c r="D72" s="89" t="s">
        <v>155</v>
      </c>
      <c r="E72" s="112"/>
      <c r="F72" s="109">
        <v>1094299035</v>
      </c>
      <c r="G72" s="109">
        <v>1785099361</v>
      </c>
      <c r="H72" s="271">
        <v>-38.698144265371241</v>
      </c>
    </row>
    <row r="73" spans="3:8" x14ac:dyDescent="0.2">
      <c r="D73" s="22" t="s">
        <v>156</v>
      </c>
      <c r="F73" s="109">
        <v>259135478</v>
      </c>
      <c r="G73" s="109">
        <v>458833310</v>
      </c>
      <c r="H73" s="271">
        <v>-43.522958697135572</v>
      </c>
    </row>
    <row r="74" spans="3:8" x14ac:dyDescent="0.2">
      <c r="C74" s="107"/>
      <c r="D74" s="22" t="s">
        <v>70</v>
      </c>
      <c r="F74" s="109">
        <v>153753577</v>
      </c>
      <c r="G74" s="109">
        <v>106578746</v>
      </c>
      <c r="H74" s="271">
        <v>44.262888024597324</v>
      </c>
    </row>
    <row r="75" spans="3:8" x14ac:dyDescent="0.2">
      <c r="D75" s="22" t="s">
        <v>79</v>
      </c>
      <c r="F75" s="109">
        <v>35837927</v>
      </c>
      <c r="G75" s="109">
        <v>63359795</v>
      </c>
      <c r="H75" s="271">
        <v>-43.437432207601049</v>
      </c>
    </row>
    <row r="76" spans="3:8" x14ac:dyDescent="0.2">
      <c r="D76" s="22" t="s">
        <v>66</v>
      </c>
      <c r="F76" s="109">
        <v>182772509</v>
      </c>
      <c r="G76" s="109">
        <v>288027724</v>
      </c>
      <c r="H76" s="271">
        <v>-36.54343183991552</v>
      </c>
    </row>
    <row r="77" spans="3:8" x14ac:dyDescent="0.2">
      <c r="D77" s="22" t="s">
        <v>157</v>
      </c>
      <c r="F77" s="109">
        <v>73344717</v>
      </c>
      <c r="G77" s="109">
        <v>123034106</v>
      </c>
      <c r="H77" s="271">
        <v>-40.386678633646511</v>
      </c>
    </row>
    <row r="78" spans="3:8" x14ac:dyDescent="0.2">
      <c r="D78" s="22" t="s">
        <v>158</v>
      </c>
      <c r="F78" s="109">
        <v>131885159</v>
      </c>
      <c r="G78" s="109">
        <v>140251329</v>
      </c>
      <c r="H78" s="271">
        <v>-5.965127075551635</v>
      </c>
    </row>
    <row r="79" spans="3:8" x14ac:dyDescent="0.2">
      <c r="D79" s="22" t="s">
        <v>52</v>
      </c>
      <c r="F79" s="109">
        <v>535344577</v>
      </c>
      <c r="G79" s="109">
        <v>818836849</v>
      </c>
      <c r="H79" s="271">
        <v>-34.621337858233105</v>
      </c>
    </row>
    <row r="80" spans="3:8" x14ac:dyDescent="0.2">
      <c r="D80" s="22" t="s">
        <v>71</v>
      </c>
      <c r="F80" s="109">
        <v>93574993</v>
      </c>
      <c r="G80" s="109">
        <v>129975642</v>
      </c>
      <c r="H80" s="271">
        <v>-28.005746645975403</v>
      </c>
    </row>
    <row r="81" spans="1:8" x14ac:dyDescent="0.2">
      <c r="D81" s="22" t="s">
        <v>159</v>
      </c>
      <c r="F81" s="109">
        <v>1498880447</v>
      </c>
      <c r="G81" s="109">
        <v>2163807544</v>
      </c>
      <c r="H81" s="271">
        <v>-30.729493426703758</v>
      </c>
    </row>
    <row r="82" spans="1:8" x14ac:dyDescent="0.2">
      <c r="D82" s="22" t="s">
        <v>160</v>
      </c>
      <c r="F82" s="109">
        <v>531339207</v>
      </c>
      <c r="G82" s="109">
        <v>627287145</v>
      </c>
      <c r="H82" s="271">
        <v>-15.295696518697188</v>
      </c>
    </row>
    <row r="83" spans="1:8" x14ac:dyDescent="0.2">
      <c r="D83" s="22" t="s">
        <v>161</v>
      </c>
      <c r="F83" s="109">
        <v>17391527</v>
      </c>
      <c r="G83" s="109">
        <v>59798563</v>
      </c>
      <c r="H83" s="271">
        <v>-70.916480049863409</v>
      </c>
    </row>
    <row r="84" spans="1:8" x14ac:dyDescent="0.2">
      <c r="D84" s="318" t="s">
        <v>162</v>
      </c>
      <c r="E84" s="319"/>
      <c r="F84" s="109">
        <v>66156380</v>
      </c>
      <c r="G84" s="109">
        <v>117365837</v>
      </c>
      <c r="H84" s="271">
        <v>-43.632336554631316</v>
      </c>
    </row>
    <row r="85" spans="1:8" ht="27.75" customHeight="1" x14ac:dyDescent="0.2">
      <c r="D85" s="318" t="s">
        <v>163</v>
      </c>
      <c r="E85" s="319"/>
      <c r="F85" s="109">
        <v>13698847</v>
      </c>
      <c r="G85" s="109">
        <v>16102317</v>
      </c>
      <c r="H85" s="271">
        <v>-14.926237012971487</v>
      </c>
    </row>
    <row r="86" spans="1:8" x14ac:dyDescent="0.2">
      <c r="C86" s="107"/>
      <c r="D86" s="22" t="s">
        <v>164</v>
      </c>
      <c r="F86" s="109">
        <v>313281039</v>
      </c>
      <c r="G86" s="109">
        <v>493285490</v>
      </c>
      <c r="H86" s="271">
        <v>-36.490927596512115</v>
      </c>
    </row>
    <row r="87" spans="1:8" x14ac:dyDescent="0.2">
      <c r="D87" s="22" t="s">
        <v>96</v>
      </c>
      <c r="F87" s="109">
        <v>1718553959</v>
      </c>
      <c r="G87" s="109">
        <v>2107568480</v>
      </c>
      <c r="H87" s="271">
        <v>-18.457977745045795</v>
      </c>
    </row>
    <row r="88" spans="1:8" s="21" customFormat="1" x14ac:dyDescent="0.2">
      <c r="A88" s="21" t="s">
        <v>165</v>
      </c>
      <c r="F88" s="110">
        <v>488433437</v>
      </c>
      <c r="G88" s="110">
        <v>801097403</v>
      </c>
      <c r="H88" s="277">
        <v>-39.029456946073758</v>
      </c>
    </row>
    <row r="89" spans="1:8" s="21" customFormat="1" x14ac:dyDescent="0.2">
      <c r="A89" s="21" t="s">
        <v>166</v>
      </c>
      <c r="F89" s="110">
        <v>58513326</v>
      </c>
      <c r="G89" s="110">
        <v>122278320</v>
      </c>
      <c r="H89" s="277">
        <v>-52.147424007788132</v>
      </c>
    </row>
    <row r="90" spans="1:8" x14ac:dyDescent="0.2">
      <c r="A90" s="113"/>
      <c r="B90" s="114"/>
      <c r="C90" s="114"/>
      <c r="D90" s="114"/>
      <c r="E90" s="114"/>
      <c r="F90" s="115"/>
      <c r="G90" s="115"/>
      <c r="H90" s="117"/>
    </row>
    <row r="92" spans="1:8" x14ac:dyDescent="0.2">
      <c r="A92" s="19" t="s">
        <v>369</v>
      </c>
    </row>
    <row r="93" spans="1:8" ht="12.75" customHeight="1" x14ac:dyDescent="0.2">
      <c r="A93" s="119" t="s">
        <v>167</v>
      </c>
      <c r="B93" s="22" t="s">
        <v>169</v>
      </c>
      <c r="D93" s="118"/>
      <c r="E93" s="118"/>
      <c r="F93" s="59"/>
      <c r="G93" s="22"/>
      <c r="H93" s="22"/>
    </row>
    <row r="94" spans="1:8" ht="12.75" customHeight="1" x14ac:dyDescent="0.2">
      <c r="A94" s="119" t="s">
        <v>170</v>
      </c>
      <c r="B94" s="22" t="s">
        <v>171</v>
      </c>
      <c r="D94" s="118"/>
      <c r="E94" s="118"/>
      <c r="F94" s="59"/>
      <c r="G94" s="22"/>
      <c r="H94" s="22"/>
    </row>
    <row r="95" spans="1:8" ht="12.75" customHeight="1" x14ac:dyDescent="0.2">
      <c r="A95" s="119" t="s">
        <v>168</v>
      </c>
      <c r="B95" s="19" t="s">
        <v>172</v>
      </c>
      <c r="D95" s="118"/>
      <c r="E95" s="118"/>
      <c r="F95" s="59"/>
      <c r="G95" s="22"/>
      <c r="H95" s="22"/>
    </row>
    <row r="96" spans="1:8" ht="12.75" customHeight="1" x14ac:dyDescent="0.2">
      <c r="A96" s="119" t="s">
        <v>107</v>
      </c>
      <c r="B96" s="22" t="s">
        <v>108</v>
      </c>
      <c r="D96" s="118"/>
      <c r="E96" s="123"/>
      <c r="F96" s="31"/>
      <c r="G96" s="22"/>
      <c r="H96" s="22"/>
    </row>
    <row r="97" spans="1:8" ht="12.75" customHeight="1" x14ac:dyDescent="0.2">
      <c r="A97" s="119" t="s">
        <v>109</v>
      </c>
      <c r="B97" s="22" t="s">
        <v>110</v>
      </c>
      <c r="D97" s="118"/>
      <c r="E97" s="123"/>
      <c r="F97" s="31"/>
      <c r="G97" s="22"/>
      <c r="H97" s="22"/>
    </row>
    <row r="98" spans="1:8" x14ac:dyDescent="0.2">
      <c r="A98" s="178" t="s">
        <v>347</v>
      </c>
      <c r="B98" s="119"/>
      <c r="C98" s="120"/>
    </row>
  </sheetData>
  <mergeCells count="10">
    <mergeCell ref="D37:E37"/>
    <mergeCell ref="D84:E84"/>
    <mergeCell ref="D85:E85"/>
    <mergeCell ref="A1:H1"/>
    <mergeCell ref="A2:H2"/>
    <mergeCell ref="A3:H3"/>
    <mergeCell ref="A4:H4"/>
    <mergeCell ref="A7:H7"/>
    <mergeCell ref="A10:E12"/>
    <mergeCell ref="H10:H11"/>
  </mergeCells>
  <printOptions horizontalCentered="1"/>
  <pageMargins left="0.7" right="0.7" top="0.25" bottom="0.25" header="0.3" footer="0.3"/>
  <pageSetup paperSize="14"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activeCell="A3" sqref="A3:L3"/>
    </sheetView>
  </sheetViews>
  <sheetFormatPr defaultColWidth="9.140625" defaultRowHeight="12.75" x14ac:dyDescent="0.2"/>
  <cols>
    <col min="1" max="1" width="4.85546875" style="22" customWidth="1"/>
    <col min="2" max="2" width="30" style="44" customWidth="1"/>
    <col min="3" max="3" width="14" style="45" customWidth="1"/>
    <col min="4" max="4" width="9.42578125" style="31" bestFit="1" customWidth="1"/>
    <col min="5" max="5" width="11" style="88" bestFit="1" customWidth="1"/>
    <col min="6" max="6" width="9.42578125" style="31" bestFit="1" customWidth="1"/>
    <col min="7" max="7" width="12.7109375" style="169" bestFit="1" customWidth="1"/>
    <col min="8" max="8" width="9.42578125" style="31" bestFit="1" customWidth="1"/>
    <col min="9" max="9" width="9.7109375" style="169" bestFit="1" customWidth="1"/>
    <col min="10" max="10" width="9.42578125" style="70" bestFit="1" customWidth="1"/>
    <col min="11" max="12" width="15.28515625" style="31" customWidth="1"/>
    <col min="13" max="16384" width="9.140625" style="22"/>
  </cols>
  <sheetData>
    <row r="1" spans="1:13" s="32" customFormat="1" x14ac:dyDescent="0.2">
      <c r="A1" s="320" t="s">
        <v>0</v>
      </c>
      <c r="B1" s="296"/>
      <c r="C1" s="296"/>
      <c r="D1" s="296"/>
      <c r="E1" s="296"/>
      <c r="F1" s="296"/>
      <c r="G1" s="296"/>
      <c r="H1" s="296"/>
      <c r="I1" s="296"/>
      <c r="J1" s="296"/>
      <c r="K1" s="296"/>
      <c r="L1" s="296"/>
    </row>
    <row r="2" spans="1:13" s="32" customFormat="1" x14ac:dyDescent="0.2">
      <c r="A2" s="296" t="s">
        <v>1</v>
      </c>
      <c r="B2" s="296"/>
      <c r="C2" s="296"/>
      <c r="D2" s="296"/>
      <c r="E2" s="296"/>
      <c r="F2" s="296"/>
      <c r="G2" s="296"/>
      <c r="H2" s="296"/>
      <c r="I2" s="296"/>
      <c r="J2" s="296"/>
      <c r="K2" s="296"/>
      <c r="L2" s="296"/>
    </row>
    <row r="3" spans="1:13" s="32" customFormat="1" x14ac:dyDescent="0.2">
      <c r="A3" s="296" t="s">
        <v>2</v>
      </c>
      <c r="B3" s="296"/>
      <c r="C3" s="296"/>
      <c r="D3" s="296"/>
      <c r="E3" s="296"/>
      <c r="F3" s="296"/>
      <c r="G3" s="296"/>
      <c r="H3" s="296"/>
      <c r="I3" s="296"/>
      <c r="J3" s="296"/>
      <c r="K3" s="296"/>
      <c r="L3" s="296"/>
    </row>
    <row r="4" spans="1:13" s="32" customFormat="1" x14ac:dyDescent="0.2">
      <c r="A4" s="296" t="s">
        <v>3</v>
      </c>
      <c r="B4" s="296"/>
      <c r="C4" s="296"/>
      <c r="D4" s="296"/>
      <c r="E4" s="296"/>
      <c r="F4" s="296"/>
      <c r="G4" s="296"/>
      <c r="H4" s="296"/>
      <c r="I4" s="296"/>
      <c r="J4" s="296"/>
      <c r="K4" s="296"/>
      <c r="L4" s="296"/>
    </row>
    <row r="5" spans="1:13" s="45" customFormat="1" x14ac:dyDescent="0.2">
      <c r="A5" s="106"/>
      <c r="B5" s="106"/>
      <c r="C5" s="106"/>
      <c r="D5" s="59"/>
      <c r="E5" s="106"/>
      <c r="F5" s="59"/>
      <c r="G5" s="152"/>
      <c r="H5" s="59"/>
      <c r="I5" s="152"/>
      <c r="J5" s="59"/>
      <c r="K5" s="59"/>
      <c r="L5" s="59"/>
    </row>
    <row r="6" spans="1:13" x14ac:dyDescent="0.2">
      <c r="A6" s="328" t="s">
        <v>359</v>
      </c>
      <c r="B6" s="328"/>
      <c r="C6" s="328"/>
      <c r="D6" s="328"/>
      <c r="E6" s="328"/>
      <c r="F6" s="328"/>
      <c r="G6" s="328"/>
      <c r="H6" s="328"/>
      <c r="I6" s="328"/>
      <c r="J6" s="328"/>
      <c r="K6" s="328"/>
      <c r="L6" s="328"/>
    </row>
    <row r="7" spans="1:13" x14ac:dyDescent="0.2">
      <c r="A7" s="329" t="s">
        <v>328</v>
      </c>
      <c r="B7" s="329"/>
      <c r="C7" s="329"/>
      <c r="D7" s="329"/>
      <c r="E7" s="329"/>
      <c r="F7" s="329"/>
      <c r="G7" s="329"/>
      <c r="H7" s="329"/>
      <c r="I7" s="329"/>
      <c r="J7" s="329"/>
      <c r="K7" s="329"/>
      <c r="L7" s="329"/>
    </row>
    <row r="8" spans="1:13" s="45" customFormat="1" x14ac:dyDescent="0.2">
      <c r="A8" s="153"/>
      <c r="B8" s="106"/>
      <c r="C8" s="106"/>
      <c r="D8" s="59"/>
      <c r="E8" s="106"/>
      <c r="F8" s="59"/>
      <c r="G8" s="152"/>
      <c r="H8" s="59"/>
      <c r="I8" s="152"/>
      <c r="J8" s="59"/>
      <c r="K8" s="59"/>
      <c r="L8" s="59"/>
    </row>
    <row r="9" spans="1:13" s="241" customFormat="1" ht="15" customHeight="1" x14ac:dyDescent="0.25">
      <c r="A9" s="306" t="s">
        <v>173</v>
      </c>
      <c r="B9" s="307"/>
      <c r="C9" s="310">
        <v>2020</v>
      </c>
      <c r="D9" s="310"/>
      <c r="E9" s="310"/>
      <c r="F9" s="310"/>
      <c r="G9" s="325">
        <v>2019</v>
      </c>
      <c r="H9" s="325"/>
      <c r="I9" s="325"/>
      <c r="J9" s="325"/>
      <c r="K9" s="326" t="s">
        <v>360</v>
      </c>
      <c r="L9" s="327"/>
    </row>
    <row r="10" spans="1:13" s="241" customFormat="1" ht="25.5" x14ac:dyDescent="0.25">
      <c r="A10" s="308"/>
      <c r="B10" s="307"/>
      <c r="C10" s="246" t="s">
        <v>329</v>
      </c>
      <c r="D10" s="247" t="s">
        <v>352</v>
      </c>
      <c r="E10" s="248" t="s">
        <v>325</v>
      </c>
      <c r="F10" s="247" t="s">
        <v>352</v>
      </c>
      <c r="G10" s="246" t="s">
        <v>330</v>
      </c>
      <c r="H10" s="247" t="s">
        <v>352</v>
      </c>
      <c r="I10" s="248" t="s">
        <v>326</v>
      </c>
      <c r="J10" s="247" t="s">
        <v>352</v>
      </c>
      <c r="K10" s="154" t="s">
        <v>174</v>
      </c>
      <c r="L10" s="155" t="s">
        <v>7</v>
      </c>
    </row>
    <row r="11" spans="1:13" s="241" customFormat="1" x14ac:dyDescent="0.25">
      <c r="A11" s="308"/>
      <c r="B11" s="307"/>
      <c r="C11" s="238" t="s">
        <v>12</v>
      </c>
      <c r="D11" s="249" t="s">
        <v>13</v>
      </c>
      <c r="E11" s="238" t="s">
        <v>14</v>
      </c>
      <c r="F11" s="249" t="s">
        <v>15</v>
      </c>
      <c r="G11" s="238" t="s">
        <v>16</v>
      </c>
      <c r="H11" s="249" t="s">
        <v>17</v>
      </c>
      <c r="I11" s="238" t="s">
        <v>18</v>
      </c>
      <c r="J11" s="249" t="s">
        <v>19</v>
      </c>
      <c r="K11" s="249" t="s">
        <v>175</v>
      </c>
      <c r="L11" s="239" t="s">
        <v>176</v>
      </c>
    </row>
    <row r="12" spans="1:13" x14ac:dyDescent="0.2">
      <c r="A12" s="121"/>
      <c r="B12" s="121"/>
      <c r="C12" s="124"/>
      <c r="D12" s="125"/>
      <c r="E12" s="124"/>
      <c r="F12" s="125"/>
      <c r="G12" s="124"/>
      <c r="H12" s="125"/>
      <c r="I12" s="124"/>
      <c r="J12" s="125"/>
      <c r="K12" s="125"/>
      <c r="L12" s="125"/>
    </row>
    <row r="13" spans="1:13" s="21" customFormat="1" x14ac:dyDescent="0.2">
      <c r="A13" s="60"/>
      <c r="B13" s="56" t="s">
        <v>112</v>
      </c>
      <c r="C13" s="156">
        <v>5331281745</v>
      </c>
      <c r="D13" s="66">
        <v>99.999999999999986</v>
      </c>
      <c r="E13" s="156">
        <v>28431352165</v>
      </c>
      <c r="F13" s="66">
        <v>100</v>
      </c>
      <c r="G13" s="156">
        <v>6149828205</v>
      </c>
      <c r="H13" s="66">
        <v>99.999999999999986</v>
      </c>
      <c r="I13" s="156">
        <v>34577265444</v>
      </c>
      <c r="J13" s="85">
        <v>99.999999999999986</v>
      </c>
      <c r="K13" s="275">
        <v>-13.310070342038117</v>
      </c>
      <c r="L13" s="275">
        <v>-17.774434155163842</v>
      </c>
    </row>
    <row r="14" spans="1:13" s="21" customFormat="1" x14ac:dyDescent="0.2">
      <c r="A14" s="60"/>
      <c r="B14" s="56"/>
      <c r="C14" s="156"/>
      <c r="D14" s="66"/>
      <c r="E14" s="156"/>
      <c r="F14" s="66"/>
      <c r="G14" s="156"/>
      <c r="H14" s="66"/>
      <c r="I14" s="156"/>
      <c r="J14" s="85"/>
      <c r="K14" s="275"/>
      <c r="L14" s="275"/>
    </row>
    <row r="15" spans="1:13" x14ac:dyDescent="0.2">
      <c r="A15" s="90"/>
      <c r="B15" s="157" t="s">
        <v>177</v>
      </c>
      <c r="C15" s="158">
        <f>SUM(C17:C26)</f>
        <v>4529180793</v>
      </c>
      <c r="D15" s="85">
        <f>C15/C13*100</f>
        <v>84.954819678171035</v>
      </c>
      <c r="E15" s="158">
        <f>SUM(E17:E26)</f>
        <v>23922338296</v>
      </c>
      <c r="F15" s="85">
        <f>E15/E13*100</f>
        <v>84.140698469660705</v>
      </c>
      <c r="G15" s="158">
        <f>SUM(G17:G26)</f>
        <v>5116362235</v>
      </c>
      <c r="H15" s="85">
        <f>G15/G13*100</f>
        <v>83.195205856974013</v>
      </c>
      <c r="I15" s="158">
        <f>SUM(I17:I26)</f>
        <v>28586024254</v>
      </c>
      <c r="J15" s="85">
        <f>I15/I13*100</f>
        <v>82.672888925519047</v>
      </c>
      <c r="K15" s="275">
        <f>(C15-G15)/G15*100</f>
        <v>-11.476541633100377</v>
      </c>
      <c r="L15" s="275">
        <f>(E15-I15)/I15*100</f>
        <v>-16.314566574774446</v>
      </c>
      <c r="M15" s="159"/>
    </row>
    <row r="16" spans="1:13" x14ac:dyDescent="0.2">
      <c r="A16" s="90"/>
      <c r="B16" s="88"/>
      <c r="C16" s="160"/>
      <c r="E16" s="83"/>
      <c r="G16" s="83"/>
      <c r="I16" s="83"/>
      <c r="K16" s="266"/>
      <c r="L16" s="266"/>
    </row>
    <row r="17" spans="1:13" x14ac:dyDescent="0.2">
      <c r="A17" s="90">
        <v>1</v>
      </c>
      <c r="B17" s="86" t="s">
        <v>178</v>
      </c>
      <c r="C17" s="160">
        <v>891579238</v>
      </c>
      <c r="D17" s="70">
        <v>16.723543805130486</v>
      </c>
      <c r="E17" s="161">
        <v>3912835478</v>
      </c>
      <c r="F17" s="70">
        <v>13.762396720676687</v>
      </c>
      <c r="G17" s="161">
        <v>867275874</v>
      </c>
      <c r="H17" s="70">
        <v>14.1024406713488</v>
      </c>
      <c r="I17" s="161">
        <v>4751389024</v>
      </c>
      <c r="J17" s="70">
        <v>13.741367233609511</v>
      </c>
      <c r="K17" s="266">
        <v>2.8022645075908015</v>
      </c>
      <c r="L17" s="266">
        <v>-17.648597952395317</v>
      </c>
      <c r="M17" s="45"/>
    </row>
    <row r="18" spans="1:13" ht="14.25" x14ac:dyDescent="0.2">
      <c r="A18" s="90">
        <v>2</v>
      </c>
      <c r="B18" s="86" t="s">
        <v>334</v>
      </c>
      <c r="C18" s="160">
        <v>807047267</v>
      </c>
      <c r="D18" s="70">
        <v>15.137959417674708</v>
      </c>
      <c r="E18" s="161">
        <v>4574945098</v>
      </c>
      <c r="F18" s="70">
        <v>16.091197743426072</v>
      </c>
      <c r="G18" s="161">
        <v>889715222</v>
      </c>
      <c r="H18" s="70">
        <v>14.467318311048658</v>
      </c>
      <c r="I18" s="161">
        <v>5162988572</v>
      </c>
      <c r="J18" s="70">
        <v>14.931743461210884</v>
      </c>
      <c r="K18" s="266">
        <v>-9.2915073223283624</v>
      </c>
      <c r="L18" s="266">
        <v>-11.389594724053554</v>
      </c>
      <c r="M18" s="45"/>
    </row>
    <row r="19" spans="1:13" ht="14.25" x14ac:dyDescent="0.2">
      <c r="A19" s="90">
        <v>3</v>
      </c>
      <c r="B19" s="86" t="s">
        <v>335</v>
      </c>
      <c r="C19" s="160">
        <v>768658221</v>
      </c>
      <c r="D19" s="70">
        <v>14.417887813205416</v>
      </c>
      <c r="E19" s="161">
        <v>4013703394</v>
      </c>
      <c r="F19" s="70">
        <v>14.117173783035936</v>
      </c>
      <c r="G19" s="160">
        <v>1005786575</v>
      </c>
      <c r="H19" s="70">
        <v>16.354710106898018</v>
      </c>
      <c r="I19" s="160">
        <v>5685401773</v>
      </c>
      <c r="J19" s="70">
        <v>16.442600940227202</v>
      </c>
      <c r="K19" s="266">
        <v>-23.576408742580401</v>
      </c>
      <c r="L19" s="266">
        <v>-29.403346425557885</v>
      </c>
      <c r="M19" s="45"/>
    </row>
    <row r="20" spans="1:13" x14ac:dyDescent="0.2">
      <c r="A20" s="90">
        <v>4</v>
      </c>
      <c r="B20" s="86" t="s">
        <v>179</v>
      </c>
      <c r="C20" s="160">
        <v>761722540</v>
      </c>
      <c r="D20" s="70">
        <v>14.287793750806543</v>
      </c>
      <c r="E20" s="161">
        <v>4288073056</v>
      </c>
      <c r="F20" s="70">
        <v>15.082198803329408</v>
      </c>
      <c r="G20" s="160">
        <v>818363691</v>
      </c>
      <c r="H20" s="70">
        <v>13.307098405361065</v>
      </c>
      <c r="I20" s="160">
        <v>4422654260</v>
      </c>
      <c r="J20" s="70">
        <v>12.790642068450323</v>
      </c>
      <c r="K20" s="266">
        <v>-6.9212688225191554</v>
      </c>
      <c r="L20" s="266">
        <v>-3.0429962662285925</v>
      </c>
      <c r="M20" s="45"/>
    </row>
    <row r="21" spans="1:13" x14ac:dyDescent="0.2">
      <c r="A21" s="90">
        <v>5</v>
      </c>
      <c r="B21" s="86" t="s">
        <v>180</v>
      </c>
      <c r="C21" s="160">
        <v>319891392</v>
      </c>
      <c r="D21" s="70">
        <v>6.0002717414065314</v>
      </c>
      <c r="E21" s="161">
        <v>1748022391</v>
      </c>
      <c r="F21" s="70">
        <v>6.1482210935851214</v>
      </c>
      <c r="G21" s="160">
        <v>337516270</v>
      </c>
      <c r="H21" s="70">
        <v>5.4882227397114747</v>
      </c>
      <c r="I21" s="160">
        <v>1856599934</v>
      </c>
      <c r="J21" s="70">
        <v>5.3694238400861325</v>
      </c>
      <c r="K21" s="266">
        <v>-5.2219343381579852</v>
      </c>
      <c r="L21" s="266">
        <v>-5.8481927641822251</v>
      </c>
      <c r="M21" s="45"/>
    </row>
    <row r="22" spans="1:13" x14ac:dyDescent="0.2">
      <c r="A22" s="90">
        <v>6</v>
      </c>
      <c r="B22" s="86" t="s">
        <v>181</v>
      </c>
      <c r="C22" s="160">
        <v>241046022</v>
      </c>
      <c r="D22" s="70">
        <v>4.5213521537492856</v>
      </c>
      <c r="E22" s="161">
        <v>1211522389</v>
      </c>
      <c r="F22" s="70">
        <v>4.2612197336552526</v>
      </c>
      <c r="G22" s="160">
        <v>307975031</v>
      </c>
      <c r="H22" s="70">
        <v>5.0078639717058566</v>
      </c>
      <c r="I22" s="160">
        <v>1504446282</v>
      </c>
      <c r="J22" s="70">
        <v>4.3509695248646629</v>
      </c>
      <c r="K22" s="266">
        <v>-21.731959497716559</v>
      </c>
      <c r="L22" s="266">
        <v>-19.470545176966315</v>
      </c>
      <c r="M22" s="45"/>
    </row>
    <row r="23" spans="1:13" x14ac:dyDescent="0.2">
      <c r="A23" s="90">
        <v>7</v>
      </c>
      <c r="B23" s="86" t="s">
        <v>182</v>
      </c>
      <c r="C23" s="160">
        <v>217971354</v>
      </c>
      <c r="D23" s="70">
        <v>4.0885356360021072</v>
      </c>
      <c r="E23" s="161">
        <v>1288328396</v>
      </c>
      <c r="F23" s="70">
        <v>4.5313651933374377</v>
      </c>
      <c r="G23" s="160">
        <v>253944972</v>
      </c>
      <c r="H23" s="70">
        <v>4.1293018851085126</v>
      </c>
      <c r="I23" s="160">
        <v>1497718402</v>
      </c>
      <c r="J23" s="70">
        <v>4.3315120000615623</v>
      </c>
      <c r="K23" s="266">
        <v>-14.165910715491547</v>
      </c>
      <c r="L23" s="266">
        <v>-13.980599138021411</v>
      </c>
      <c r="M23" s="45"/>
    </row>
    <row r="24" spans="1:13" x14ac:dyDescent="0.2">
      <c r="A24" s="90">
        <v>8</v>
      </c>
      <c r="B24" s="86" t="s">
        <v>183</v>
      </c>
      <c r="C24" s="160">
        <v>183823771</v>
      </c>
      <c r="D24" s="70">
        <v>3.4480220665959198</v>
      </c>
      <c r="E24" s="161">
        <v>960816686</v>
      </c>
      <c r="F24" s="70">
        <v>3.379426628828436</v>
      </c>
      <c r="G24" s="160">
        <v>192074943</v>
      </c>
      <c r="H24" s="70">
        <v>3.1232570503975565</v>
      </c>
      <c r="I24" s="160">
        <v>1158252938</v>
      </c>
      <c r="J24" s="70">
        <v>3.3497528596524258</v>
      </c>
      <c r="K24" s="266">
        <v>-4.2958086417341779</v>
      </c>
      <c r="L24" s="266">
        <v>-17.046039385915201</v>
      </c>
      <c r="M24" s="45"/>
    </row>
    <row r="25" spans="1:13" x14ac:dyDescent="0.2">
      <c r="A25" s="90">
        <v>9</v>
      </c>
      <c r="B25" s="86" t="s">
        <v>184</v>
      </c>
      <c r="C25" s="160">
        <v>170413398</v>
      </c>
      <c r="D25" s="70">
        <v>3.1964808117639638</v>
      </c>
      <c r="E25" s="161">
        <v>917834336</v>
      </c>
      <c r="F25" s="70">
        <v>3.2282472204395769</v>
      </c>
      <c r="G25" s="160">
        <v>206522292</v>
      </c>
      <c r="H25" s="70">
        <v>3.3581798566680447</v>
      </c>
      <c r="I25" s="160">
        <v>1176472247</v>
      </c>
      <c r="J25" s="70">
        <v>3.402444444039014</v>
      </c>
      <c r="K25" s="266">
        <v>-17.484259762137444</v>
      </c>
      <c r="L25" s="266">
        <v>-21.984191438389278</v>
      </c>
      <c r="M25" s="45"/>
    </row>
    <row r="26" spans="1:13" x14ac:dyDescent="0.2">
      <c r="A26" s="90">
        <v>10</v>
      </c>
      <c r="B26" s="86" t="s">
        <v>185</v>
      </c>
      <c r="C26" s="160">
        <v>167027590</v>
      </c>
      <c r="D26" s="70">
        <v>3.1329724818360729</v>
      </c>
      <c r="E26" s="161">
        <v>1006257072</v>
      </c>
      <c r="F26" s="70">
        <v>3.539251549346774</v>
      </c>
      <c r="G26" s="160">
        <v>237187365</v>
      </c>
      <c r="H26" s="70">
        <v>3.8568128587260269</v>
      </c>
      <c r="I26" s="160">
        <v>1370100822</v>
      </c>
      <c r="J26" s="70">
        <v>3.9624325533173299</v>
      </c>
      <c r="K26" s="266">
        <v>-29.579895623866815</v>
      </c>
      <c r="L26" s="266">
        <v>-26.555983629648537</v>
      </c>
      <c r="M26" s="45"/>
    </row>
    <row r="27" spans="1:13" x14ac:dyDescent="0.2">
      <c r="A27" s="90"/>
      <c r="B27" s="86"/>
      <c r="C27" s="160"/>
      <c r="D27" s="70"/>
      <c r="E27" s="161"/>
      <c r="F27" s="70"/>
      <c r="G27" s="160"/>
      <c r="H27" s="70"/>
      <c r="I27" s="160"/>
      <c r="K27" s="266"/>
      <c r="L27" s="266"/>
      <c r="M27" s="45"/>
    </row>
    <row r="28" spans="1:13" s="21" customFormat="1" x14ac:dyDescent="0.2">
      <c r="A28" s="60"/>
      <c r="B28" s="162" t="s">
        <v>186</v>
      </c>
      <c r="C28" s="158">
        <f>SUM(C30:C40)</f>
        <v>802100952</v>
      </c>
      <c r="D28" s="85">
        <f>C28/C13*100</f>
        <v>15.045180321828969</v>
      </c>
      <c r="E28" s="163">
        <f>SUM(E30:E40)</f>
        <v>4509013869</v>
      </c>
      <c r="F28" s="85">
        <f>E28/E13*100</f>
        <v>15.859301530339298</v>
      </c>
      <c r="G28" s="158">
        <f>SUM(G30:G40)</f>
        <v>1033465970</v>
      </c>
      <c r="H28" s="85">
        <f>G28/G13*100</f>
        <v>16.804794143025983</v>
      </c>
      <c r="I28" s="158">
        <f>SUM(I30:I40)</f>
        <v>5991241190</v>
      </c>
      <c r="J28" s="85">
        <f>I28/I13*100</f>
        <v>17.327111074480957</v>
      </c>
      <c r="K28" s="275">
        <f>(C28-G28)/G28*100</f>
        <v>-22.387289443115385</v>
      </c>
      <c r="L28" s="275">
        <f>(E28-I28)/I28*100</f>
        <v>-24.739904036478958</v>
      </c>
      <c r="M28" s="164"/>
    </row>
    <row r="29" spans="1:13" x14ac:dyDescent="0.2">
      <c r="A29" s="90"/>
      <c r="B29" s="86"/>
      <c r="C29" s="160"/>
      <c r="D29" s="70"/>
      <c r="E29" s="161"/>
      <c r="F29" s="70"/>
      <c r="G29" s="160"/>
      <c r="H29" s="70"/>
      <c r="I29" s="160"/>
      <c r="K29" s="266"/>
      <c r="L29" s="266"/>
      <c r="M29" s="45"/>
    </row>
    <row r="30" spans="1:13" ht="14.25" x14ac:dyDescent="0.2">
      <c r="A30" s="90">
        <v>11</v>
      </c>
      <c r="B30" s="86" t="s">
        <v>336</v>
      </c>
      <c r="C30" s="160">
        <v>132366367</v>
      </c>
      <c r="D30" s="70">
        <v>2.4828244563165551</v>
      </c>
      <c r="E30" s="161">
        <v>811313025</v>
      </c>
      <c r="F30" s="70">
        <v>2.8535857889965399</v>
      </c>
      <c r="G30" s="160">
        <v>146515354</v>
      </c>
      <c r="H30" s="70">
        <v>2.3824300308239259</v>
      </c>
      <c r="I30" s="160">
        <v>858711549</v>
      </c>
      <c r="J30" s="70">
        <v>2.483457086537789</v>
      </c>
      <c r="K30" s="266">
        <v>-9.6569994978137235</v>
      </c>
      <c r="L30" s="266">
        <v>-5.5197259260338694</v>
      </c>
      <c r="M30" s="45"/>
    </row>
    <row r="31" spans="1:13" x14ac:dyDescent="0.2">
      <c r="A31" s="90">
        <v>12</v>
      </c>
      <c r="B31" s="86" t="s">
        <v>187</v>
      </c>
      <c r="C31" s="160">
        <v>115791021</v>
      </c>
      <c r="D31" s="70">
        <v>2.1719171212175357</v>
      </c>
      <c r="E31" s="161">
        <v>520535774</v>
      </c>
      <c r="F31" s="70">
        <v>1.8308512763624305</v>
      </c>
      <c r="G31" s="160">
        <v>107201267</v>
      </c>
      <c r="H31" s="70">
        <v>1.7431587261712784</v>
      </c>
      <c r="I31" s="160">
        <v>661668687</v>
      </c>
      <c r="J31" s="70">
        <v>1.9135946076233616</v>
      </c>
      <c r="K31" s="266">
        <v>8.0127355211202946</v>
      </c>
      <c r="L31" s="266">
        <v>-21.329846156071763</v>
      </c>
      <c r="M31" s="45"/>
    </row>
    <row r="32" spans="1:13" x14ac:dyDescent="0.2">
      <c r="A32" s="90">
        <v>13</v>
      </c>
      <c r="B32" s="86" t="s">
        <v>188</v>
      </c>
      <c r="C32" s="160">
        <v>53041039</v>
      </c>
      <c r="D32" s="70">
        <v>0.99490219307477246</v>
      </c>
      <c r="E32" s="161">
        <v>268086342</v>
      </c>
      <c r="F32" s="70">
        <v>0.94292505134533755</v>
      </c>
      <c r="G32" s="160">
        <v>57447340</v>
      </c>
      <c r="H32" s="70">
        <v>0.93412918353220886</v>
      </c>
      <c r="I32" s="160">
        <v>308197388</v>
      </c>
      <c r="J32" s="70">
        <v>0.89132956016763254</v>
      </c>
      <c r="K32" s="266">
        <v>-7.6701567035131646</v>
      </c>
      <c r="L32" s="266">
        <v>-13.014726133889232</v>
      </c>
      <c r="M32" s="45"/>
    </row>
    <row r="33" spans="1:13" x14ac:dyDescent="0.2">
      <c r="A33" s="90">
        <v>14</v>
      </c>
      <c r="B33" s="86" t="s">
        <v>189</v>
      </c>
      <c r="C33" s="160">
        <v>40121140</v>
      </c>
      <c r="D33" s="70">
        <v>0.75256086470440331</v>
      </c>
      <c r="E33" s="161">
        <v>197711425</v>
      </c>
      <c r="F33" s="70">
        <v>0.69539930374254144</v>
      </c>
      <c r="G33" s="160">
        <v>30474609</v>
      </c>
      <c r="H33" s="70">
        <v>0.49553593993443923</v>
      </c>
      <c r="I33" s="160">
        <v>187892705</v>
      </c>
      <c r="J33" s="70">
        <v>0.54339955050610855</v>
      </c>
      <c r="K33" s="266">
        <v>31.654322455786055</v>
      </c>
      <c r="L33" s="266">
        <v>5.2257058090680042</v>
      </c>
      <c r="M33" s="45"/>
    </row>
    <row r="34" spans="1:13" x14ac:dyDescent="0.2">
      <c r="A34" s="90">
        <v>15</v>
      </c>
      <c r="B34" s="86" t="s">
        <v>190</v>
      </c>
      <c r="C34" s="160">
        <v>39085316</v>
      </c>
      <c r="D34" s="70">
        <v>0.73313169082944418</v>
      </c>
      <c r="E34" s="161">
        <v>231489994</v>
      </c>
      <c r="F34" s="70">
        <v>0.8142067695428582</v>
      </c>
      <c r="G34" s="160">
        <v>66158069</v>
      </c>
      <c r="H34" s="70">
        <v>1.0757710100944193</v>
      </c>
      <c r="I34" s="160">
        <v>413880284</v>
      </c>
      <c r="J34" s="70">
        <v>1.1969722842030537</v>
      </c>
      <c r="K34" s="266">
        <v>-40.921316793572075</v>
      </c>
      <c r="L34" s="266">
        <v>-44.068368813625348</v>
      </c>
      <c r="M34" s="45"/>
    </row>
    <row r="35" spans="1:13" x14ac:dyDescent="0.2">
      <c r="A35" s="90">
        <v>16</v>
      </c>
      <c r="B35" s="86" t="s">
        <v>191</v>
      </c>
      <c r="C35" s="160">
        <v>37670439</v>
      </c>
      <c r="D35" s="70">
        <v>0.70659253818895662</v>
      </c>
      <c r="E35" s="161">
        <v>153083939</v>
      </c>
      <c r="F35" s="70">
        <v>0.53843355079133992</v>
      </c>
      <c r="G35" s="160">
        <v>35917116</v>
      </c>
      <c r="H35" s="70">
        <v>0.5840344608455611</v>
      </c>
      <c r="I35" s="160">
        <v>212671708</v>
      </c>
      <c r="J35" s="70">
        <v>0.61506225338853027</v>
      </c>
      <c r="K35" s="266">
        <v>4.8815806926146399</v>
      </c>
      <c r="L35" s="266">
        <v>-28.018662924360392</v>
      </c>
      <c r="M35" s="45"/>
    </row>
    <row r="36" spans="1:13" x14ac:dyDescent="0.2">
      <c r="A36" s="90">
        <v>17</v>
      </c>
      <c r="B36" s="88" t="s">
        <v>192</v>
      </c>
      <c r="C36" s="160">
        <v>33329916</v>
      </c>
      <c r="D36" s="70">
        <v>0.62517641336923935</v>
      </c>
      <c r="E36" s="161">
        <v>190573061</v>
      </c>
      <c r="F36" s="70">
        <v>0.67029193650030539</v>
      </c>
      <c r="G36" s="161">
        <v>40271275</v>
      </c>
      <c r="H36" s="70">
        <v>0.65483577195308007</v>
      </c>
      <c r="I36" s="161">
        <v>255441829</v>
      </c>
      <c r="J36" s="70">
        <v>0.73875659546792005</v>
      </c>
      <c r="K36" s="266">
        <v>-17.236501700033092</v>
      </c>
      <c r="L36" s="266">
        <v>-25.394732042887146</v>
      </c>
      <c r="M36" s="45"/>
    </row>
    <row r="37" spans="1:13" x14ac:dyDescent="0.2">
      <c r="A37" s="90">
        <v>18</v>
      </c>
      <c r="B37" s="88" t="s">
        <v>193</v>
      </c>
      <c r="C37" s="160">
        <v>26817265</v>
      </c>
      <c r="D37" s="70">
        <v>0.50301721579713665</v>
      </c>
      <c r="E37" s="161">
        <v>139450296</v>
      </c>
      <c r="F37" s="70">
        <v>0.49048070310095288</v>
      </c>
      <c r="G37" s="160">
        <v>97177727</v>
      </c>
      <c r="H37" s="70">
        <v>1.5801697829703847</v>
      </c>
      <c r="I37" s="160">
        <v>354294221</v>
      </c>
      <c r="J37" s="70">
        <v>1.0246449985288779</v>
      </c>
      <c r="K37" s="266">
        <v>-72.403897654449139</v>
      </c>
      <c r="L37" s="266">
        <v>-60.639974423968937</v>
      </c>
      <c r="M37" s="45"/>
    </row>
    <row r="38" spans="1:13" x14ac:dyDescent="0.2">
      <c r="A38" s="90">
        <v>19</v>
      </c>
      <c r="B38" s="88" t="s">
        <v>194</v>
      </c>
      <c r="C38" s="160">
        <v>25331038</v>
      </c>
      <c r="D38" s="70">
        <v>0.47513973583851549</v>
      </c>
      <c r="E38" s="161">
        <v>189594525</v>
      </c>
      <c r="F38" s="70">
        <v>0.66685018672238028</v>
      </c>
      <c r="G38" s="160">
        <v>79691662</v>
      </c>
      <c r="H38" s="70">
        <v>1.2958355801745522</v>
      </c>
      <c r="I38" s="160">
        <v>460278662</v>
      </c>
      <c r="J38" s="70">
        <v>1.3311598129280915</v>
      </c>
      <c r="K38" s="266">
        <v>-68.21369091285861</v>
      </c>
      <c r="L38" s="266">
        <v>-58.808752033784259</v>
      </c>
      <c r="M38" s="45"/>
    </row>
    <row r="39" spans="1:13" x14ac:dyDescent="0.2">
      <c r="A39" s="90">
        <v>20</v>
      </c>
      <c r="B39" s="88" t="s">
        <v>195</v>
      </c>
      <c r="C39" s="160">
        <v>24558668</v>
      </c>
      <c r="D39" s="70">
        <v>0.46065222538712408</v>
      </c>
      <c r="E39" s="161">
        <v>273633155</v>
      </c>
      <c r="F39" s="70">
        <v>0.9624345455396669</v>
      </c>
      <c r="G39" s="160">
        <v>39258993</v>
      </c>
      <c r="H39" s="70">
        <v>0.63837544222912157</v>
      </c>
      <c r="I39" s="160">
        <v>303629377</v>
      </c>
      <c r="J39" s="70">
        <v>0.87811853569434628</v>
      </c>
      <c r="K39" s="266">
        <v>-37.444478007879624</v>
      </c>
      <c r="L39" s="266">
        <v>-9.8792225891897179</v>
      </c>
      <c r="M39" s="45"/>
    </row>
    <row r="40" spans="1:13" x14ac:dyDescent="0.2">
      <c r="A40" s="90">
        <v>21</v>
      </c>
      <c r="B40" s="88" t="s">
        <v>96</v>
      </c>
      <c r="C40" s="160">
        <v>273988743</v>
      </c>
      <c r="D40" s="70">
        <v>5.1392658671052844</v>
      </c>
      <c r="E40" s="160">
        <v>1533542333</v>
      </c>
      <c r="F40" s="70">
        <v>5.3938424176949447</v>
      </c>
      <c r="G40" s="160">
        <v>333352558</v>
      </c>
      <c r="H40" s="70">
        <v>5.4205182142970116</v>
      </c>
      <c r="I40" s="160">
        <v>1974574780</v>
      </c>
      <c r="J40" s="70">
        <v>5.7106157894352432</v>
      </c>
      <c r="K40" s="266">
        <v>-17.808117434635072</v>
      </c>
      <c r="L40" s="266">
        <v>-22.335565685691584</v>
      </c>
      <c r="M40" s="45"/>
    </row>
    <row r="41" spans="1:13" x14ac:dyDescent="0.2">
      <c r="A41" s="165"/>
      <c r="B41" s="166"/>
      <c r="C41" s="167"/>
      <c r="D41" s="130"/>
      <c r="E41" s="168"/>
      <c r="F41" s="130"/>
      <c r="G41" s="168"/>
      <c r="H41" s="130"/>
      <c r="I41" s="168"/>
      <c r="J41" s="151"/>
      <c r="K41" s="130"/>
      <c r="L41" s="130"/>
    </row>
    <row r="42" spans="1:13" x14ac:dyDescent="0.2">
      <c r="A42" s="90"/>
      <c r="B42" s="88"/>
    </row>
    <row r="43" spans="1:13" x14ac:dyDescent="0.2">
      <c r="A43" s="89" t="s">
        <v>196</v>
      </c>
      <c r="B43" s="88"/>
    </row>
    <row r="44" spans="1:13" x14ac:dyDescent="0.2">
      <c r="A44" s="142" t="s">
        <v>97</v>
      </c>
      <c r="B44" s="44" t="s">
        <v>197</v>
      </c>
      <c r="E44" s="86"/>
    </row>
    <row r="45" spans="1:13" s="45" customFormat="1" x14ac:dyDescent="0.2">
      <c r="A45" s="22" t="s">
        <v>99</v>
      </c>
      <c r="B45" s="44" t="s">
        <v>198</v>
      </c>
      <c r="D45" s="31"/>
      <c r="E45" s="88"/>
      <c r="F45" s="31"/>
      <c r="G45" s="169"/>
      <c r="H45" s="31"/>
      <c r="I45" s="169"/>
      <c r="J45" s="70"/>
      <c r="K45" s="31"/>
      <c r="L45" s="31"/>
    </row>
    <row r="46" spans="1:13" x14ac:dyDescent="0.2">
      <c r="A46" s="22" t="s">
        <v>101</v>
      </c>
      <c r="B46" s="44" t="s">
        <v>199</v>
      </c>
    </row>
    <row r="47" spans="1:13" s="45" customFormat="1" x14ac:dyDescent="0.2">
      <c r="A47" s="22" t="s">
        <v>107</v>
      </c>
      <c r="B47" s="44" t="s">
        <v>108</v>
      </c>
      <c r="D47" s="31"/>
      <c r="E47" s="86"/>
      <c r="F47" s="31"/>
      <c r="G47" s="169"/>
      <c r="H47" s="31"/>
      <c r="I47" s="169"/>
      <c r="J47" s="70"/>
      <c r="K47" s="31"/>
      <c r="L47" s="31"/>
    </row>
    <row r="48" spans="1:13" x14ac:dyDescent="0.2">
      <c r="A48" s="22" t="s">
        <v>109</v>
      </c>
      <c r="B48" s="44" t="s">
        <v>110</v>
      </c>
    </row>
    <row r="49" spans="1:10" x14ac:dyDescent="0.2">
      <c r="A49" s="178" t="s">
        <v>347</v>
      </c>
    </row>
    <row r="51" spans="1:10" x14ac:dyDescent="0.2">
      <c r="B51" s="86"/>
      <c r="C51" s="169"/>
    </row>
    <row r="52" spans="1:10" x14ac:dyDescent="0.2">
      <c r="B52" s="86"/>
      <c r="C52" s="169"/>
    </row>
    <row r="53" spans="1:10" x14ac:dyDescent="0.2">
      <c r="B53" s="86"/>
      <c r="C53" s="169"/>
    </row>
    <row r="54" spans="1:10" x14ac:dyDescent="0.2">
      <c r="B54" s="86"/>
      <c r="C54" s="169"/>
    </row>
    <row r="55" spans="1:10" x14ac:dyDescent="0.2">
      <c r="B55" s="86"/>
      <c r="C55" s="169"/>
    </row>
    <row r="56" spans="1:10" x14ac:dyDescent="0.2">
      <c r="B56" s="86"/>
      <c r="C56" s="169"/>
    </row>
    <row r="57" spans="1:10" x14ac:dyDescent="0.2">
      <c r="C57" s="169"/>
    </row>
    <row r="60" spans="1:10" x14ac:dyDescent="0.2">
      <c r="B60" s="89"/>
      <c r="C60" s="169"/>
      <c r="E60" s="22"/>
      <c r="G60" s="22"/>
      <c r="I60" s="22"/>
      <c r="J60" s="31"/>
    </row>
    <row r="61" spans="1:10" x14ac:dyDescent="0.2">
      <c r="B61" s="89"/>
      <c r="E61" s="22"/>
      <c r="G61" s="22"/>
      <c r="I61" s="22"/>
      <c r="J61" s="31"/>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31"/>
  <sheetViews>
    <sheetView zoomScaleNormal="100" zoomScaleSheetLayoutView="100" workbookViewId="0">
      <selection sqref="A1:XFD7"/>
    </sheetView>
  </sheetViews>
  <sheetFormatPr defaultColWidth="8.85546875" defaultRowHeight="12.75" x14ac:dyDescent="0.2"/>
  <cols>
    <col min="1" max="1" width="5.85546875" style="178" customWidth="1"/>
    <col min="2" max="2" width="23.42578125" style="178" customWidth="1"/>
    <col min="3" max="10" width="11.42578125" style="178" customWidth="1"/>
    <col min="11" max="12" width="15.7109375" style="178" customWidth="1"/>
    <col min="13" max="13" width="11.42578125" style="178" customWidth="1"/>
    <col min="14" max="16384" width="8.85546875" style="178"/>
  </cols>
  <sheetData>
    <row r="1" spans="1:13" x14ac:dyDescent="0.2">
      <c r="A1" s="320" t="s">
        <v>200</v>
      </c>
      <c r="B1" s="320"/>
      <c r="C1" s="320"/>
      <c r="D1" s="320"/>
      <c r="E1" s="320"/>
      <c r="F1" s="320"/>
      <c r="G1" s="320"/>
      <c r="H1" s="320"/>
      <c r="I1" s="320"/>
      <c r="J1" s="320"/>
      <c r="K1" s="320"/>
      <c r="L1" s="320"/>
    </row>
    <row r="2" spans="1:13" x14ac:dyDescent="0.2">
      <c r="A2" s="320" t="s">
        <v>1</v>
      </c>
      <c r="B2" s="320"/>
      <c r="C2" s="320"/>
      <c r="D2" s="320"/>
      <c r="E2" s="320"/>
      <c r="F2" s="320"/>
      <c r="G2" s="320"/>
      <c r="H2" s="320"/>
      <c r="I2" s="320"/>
      <c r="J2" s="320"/>
      <c r="K2" s="320"/>
      <c r="L2" s="320"/>
    </row>
    <row r="3" spans="1:13" x14ac:dyDescent="0.2">
      <c r="A3" s="331" t="s">
        <v>2</v>
      </c>
      <c r="B3" s="331"/>
      <c r="C3" s="331"/>
      <c r="D3" s="331"/>
      <c r="E3" s="331"/>
      <c r="F3" s="331"/>
      <c r="G3" s="331"/>
      <c r="H3" s="331"/>
      <c r="I3" s="331"/>
      <c r="J3" s="331"/>
      <c r="K3" s="331"/>
      <c r="L3" s="331"/>
    </row>
    <row r="4" spans="1:13" x14ac:dyDescent="0.2">
      <c r="A4" s="320" t="s">
        <v>3</v>
      </c>
      <c r="B4" s="320"/>
      <c r="C4" s="320"/>
      <c r="D4" s="320"/>
      <c r="E4" s="320"/>
      <c r="F4" s="320"/>
      <c r="G4" s="320"/>
      <c r="H4" s="320"/>
      <c r="I4" s="320"/>
      <c r="J4" s="320"/>
      <c r="K4" s="320"/>
      <c r="L4" s="320"/>
    </row>
    <row r="5" spans="1:13" x14ac:dyDescent="0.2">
      <c r="A5" s="88"/>
      <c r="B5" s="88"/>
      <c r="C5" s="171"/>
      <c r="D5" s="169"/>
      <c r="E5" s="171"/>
      <c r="F5" s="169"/>
      <c r="G5" s="171"/>
      <c r="H5" s="169"/>
      <c r="I5" s="171"/>
      <c r="J5" s="22"/>
      <c r="K5" s="31"/>
      <c r="L5" s="31"/>
    </row>
    <row r="6" spans="1:13" x14ac:dyDescent="0.2">
      <c r="A6" s="332" t="s">
        <v>361</v>
      </c>
      <c r="B6" s="313"/>
      <c r="C6" s="313"/>
      <c r="D6" s="313"/>
      <c r="E6" s="313"/>
      <c r="F6" s="313"/>
      <c r="G6" s="313"/>
      <c r="H6" s="313"/>
      <c r="I6" s="313"/>
      <c r="J6" s="313"/>
      <c r="K6" s="313"/>
      <c r="L6" s="313"/>
    </row>
    <row r="7" spans="1:13" x14ac:dyDescent="0.2">
      <c r="A7" s="330" t="s">
        <v>328</v>
      </c>
      <c r="B7" s="330"/>
      <c r="C7" s="330"/>
      <c r="D7" s="330"/>
      <c r="E7" s="330"/>
      <c r="F7" s="330"/>
      <c r="G7" s="330"/>
      <c r="H7" s="330"/>
      <c r="I7" s="330"/>
      <c r="J7" s="330"/>
      <c r="K7" s="330"/>
      <c r="L7" s="330"/>
    </row>
    <row r="8" spans="1:13" x14ac:dyDescent="0.2">
      <c r="A8" s="67"/>
      <c r="B8" s="88"/>
      <c r="C8" s="171"/>
      <c r="D8" s="22"/>
      <c r="E8" s="171"/>
      <c r="F8" s="22"/>
      <c r="G8" s="171"/>
      <c r="H8" s="22"/>
      <c r="I8" s="171"/>
      <c r="J8" s="22"/>
      <c r="K8" s="31"/>
      <c r="L8" s="31"/>
    </row>
    <row r="9" spans="1:13" s="257" customFormat="1" x14ac:dyDescent="0.25">
      <c r="A9" s="334" t="s">
        <v>201</v>
      </c>
      <c r="B9" s="307"/>
      <c r="C9" s="309">
        <v>2020</v>
      </c>
      <c r="D9" s="309"/>
      <c r="E9" s="309"/>
      <c r="F9" s="309"/>
      <c r="G9" s="309">
        <v>2019</v>
      </c>
      <c r="H9" s="309"/>
      <c r="I9" s="309"/>
      <c r="J9" s="309"/>
      <c r="K9" s="335" t="s">
        <v>360</v>
      </c>
      <c r="L9" s="336"/>
    </row>
    <row r="10" spans="1:13" s="257" customFormat="1" ht="25.5" x14ac:dyDescent="0.25">
      <c r="A10" s="308"/>
      <c r="B10" s="307"/>
      <c r="C10" s="250" t="s">
        <v>329</v>
      </c>
      <c r="D10" s="251" t="s">
        <v>352</v>
      </c>
      <c r="E10" s="250" t="s">
        <v>325</v>
      </c>
      <c r="F10" s="251" t="s">
        <v>352</v>
      </c>
      <c r="G10" s="250" t="s">
        <v>330</v>
      </c>
      <c r="H10" s="251" t="s">
        <v>352</v>
      </c>
      <c r="I10" s="250" t="s">
        <v>326</v>
      </c>
      <c r="J10" s="251" t="s">
        <v>352</v>
      </c>
      <c r="K10" s="252" t="s">
        <v>174</v>
      </c>
      <c r="L10" s="253" t="s">
        <v>7</v>
      </c>
    </row>
    <row r="11" spans="1:13" s="257" customFormat="1" x14ac:dyDescent="0.25">
      <c r="A11" s="308"/>
      <c r="B11" s="307"/>
      <c r="C11" s="254" t="s">
        <v>12</v>
      </c>
      <c r="D11" s="254" t="s">
        <v>13</v>
      </c>
      <c r="E11" s="254" t="s">
        <v>14</v>
      </c>
      <c r="F11" s="254" t="s">
        <v>15</v>
      </c>
      <c r="G11" s="254" t="s">
        <v>16</v>
      </c>
      <c r="H11" s="254" t="s">
        <v>17</v>
      </c>
      <c r="I11" s="254" t="s">
        <v>18</v>
      </c>
      <c r="J11" s="254" t="s">
        <v>19</v>
      </c>
      <c r="K11" s="255" t="s">
        <v>175</v>
      </c>
      <c r="L11" s="256" t="s">
        <v>176</v>
      </c>
    </row>
    <row r="13" spans="1:13" x14ac:dyDescent="0.2">
      <c r="A13" s="56"/>
      <c r="B13" s="157" t="s">
        <v>112</v>
      </c>
      <c r="C13" s="201">
        <v>5331.2817450000002</v>
      </c>
      <c r="D13" s="222"/>
      <c r="E13" s="172">
        <v>28431.352165</v>
      </c>
      <c r="F13" s="223"/>
      <c r="G13" s="172">
        <v>6149.8282049999998</v>
      </c>
      <c r="H13" s="224"/>
      <c r="I13" s="172">
        <v>34577.265443999997</v>
      </c>
      <c r="J13" s="224"/>
      <c r="K13" s="278">
        <v>-13.310070342038106</v>
      </c>
      <c r="L13" s="278">
        <v>-17.774434155163831</v>
      </c>
    </row>
    <row r="14" spans="1:13" x14ac:dyDescent="0.2">
      <c r="C14" s="175"/>
      <c r="K14" s="279"/>
      <c r="L14" s="279"/>
    </row>
    <row r="15" spans="1:13" ht="14.25" x14ac:dyDescent="0.2">
      <c r="A15" s="67">
        <v>1</v>
      </c>
      <c r="B15" s="174" t="s">
        <v>337</v>
      </c>
      <c r="C15" s="175">
        <v>4597.7340800000002</v>
      </c>
      <c r="D15" s="175">
        <v>86.240688448177295</v>
      </c>
      <c r="E15" s="175">
        <v>24168.824897999999</v>
      </c>
      <c r="F15" s="175">
        <v>85.007651967227488</v>
      </c>
      <c r="G15" s="175">
        <v>5219.089199</v>
      </c>
      <c r="H15" s="175">
        <v>84.865609656489582</v>
      </c>
      <c r="I15" s="175">
        <v>29031.176095999999</v>
      </c>
      <c r="J15" s="175">
        <v>83.960300860164224</v>
      </c>
      <c r="K15" s="278">
        <v>-11.90543206502495</v>
      </c>
      <c r="L15" s="278">
        <v>-16.748722759013368</v>
      </c>
      <c r="M15" s="209"/>
    </row>
    <row r="16" spans="1:13" ht="14.25" x14ac:dyDescent="0.2">
      <c r="A16" s="67">
        <v>2</v>
      </c>
      <c r="B16" s="176" t="s">
        <v>338</v>
      </c>
      <c r="C16" s="175">
        <v>2886.0857769999998</v>
      </c>
      <c r="D16" s="175">
        <v>54.134932555510616</v>
      </c>
      <c r="E16" s="175">
        <v>14954.270225</v>
      </c>
      <c r="F16" s="175">
        <v>52.597815743034673</v>
      </c>
      <c r="G16" s="175">
        <v>3076.4379469999999</v>
      </c>
      <c r="H16" s="175">
        <v>50.024778651520073</v>
      </c>
      <c r="I16" s="175">
        <v>17008.547236999999</v>
      </c>
      <c r="J16" s="175">
        <v>49.1899721351487</v>
      </c>
      <c r="K16" s="278">
        <v>-6.1874210785113588</v>
      </c>
      <c r="L16" s="278">
        <v>-12.077909908326401</v>
      </c>
      <c r="M16" s="209"/>
    </row>
    <row r="17" spans="1:13" ht="14.25" x14ac:dyDescent="0.2">
      <c r="A17" s="67">
        <v>3</v>
      </c>
      <c r="B17" s="176" t="s">
        <v>339</v>
      </c>
      <c r="C17" s="175">
        <v>824.26394800000003</v>
      </c>
      <c r="D17" s="175">
        <v>15.460896411506386</v>
      </c>
      <c r="E17" s="175">
        <v>4599.9226250000002</v>
      </c>
      <c r="F17" s="175">
        <v>16.179049797929299</v>
      </c>
      <c r="G17" s="175">
        <v>930.89479500000004</v>
      </c>
      <c r="H17" s="175">
        <v>15.136923568745447</v>
      </c>
      <c r="I17" s="175">
        <v>5379.2377779999997</v>
      </c>
      <c r="J17" s="175">
        <v>15.557152102476135</v>
      </c>
      <c r="K17" s="278">
        <v>-11.454661426052985</v>
      </c>
      <c r="L17" s="278">
        <v>-14.487464305579534</v>
      </c>
      <c r="M17" s="209"/>
    </row>
    <row r="18" spans="1:13" ht="14.25" x14ac:dyDescent="0.2">
      <c r="A18" s="67">
        <v>4</v>
      </c>
      <c r="B18" s="176" t="s">
        <v>340</v>
      </c>
      <c r="C18" s="175">
        <v>550.27503999999999</v>
      </c>
      <c r="D18" s="175">
        <v>10.321627449460561</v>
      </c>
      <c r="E18" s="175">
        <v>3137.696187</v>
      </c>
      <c r="F18" s="175">
        <v>11.036042776968641</v>
      </c>
      <c r="G18" s="175">
        <v>721.53626999999994</v>
      </c>
      <c r="H18" s="175">
        <v>11.732624814029256</v>
      </c>
      <c r="I18" s="175">
        <v>4143.7433000000001</v>
      </c>
      <c r="J18" s="175">
        <v>11.984011016461226</v>
      </c>
      <c r="K18" s="278">
        <v>-23.735637017942281</v>
      </c>
      <c r="L18" s="278">
        <v>-24.278702616544802</v>
      </c>
      <c r="M18" s="209"/>
    </row>
    <row r="19" spans="1:13" ht="14.25" x14ac:dyDescent="0.2">
      <c r="A19" s="67">
        <v>5</v>
      </c>
      <c r="B19" s="177" t="s">
        <v>341</v>
      </c>
      <c r="C19" s="175">
        <v>169.76521600000001</v>
      </c>
      <c r="D19" s="175">
        <v>3.1843227223775248</v>
      </c>
      <c r="E19" s="175">
        <v>1078.0350539999999</v>
      </c>
      <c r="F19" s="175">
        <v>3.7917122187635495</v>
      </c>
      <c r="G19" s="175">
        <v>202.44177400000001</v>
      </c>
      <c r="H19" s="175">
        <v>3.2918281170099775</v>
      </c>
      <c r="I19" s="175">
        <v>1351.437289</v>
      </c>
      <c r="J19" s="175">
        <v>3.9084562403835421</v>
      </c>
      <c r="K19" s="278">
        <v>-16.141213028492825</v>
      </c>
      <c r="L19" s="278">
        <v>-20.230478855759916</v>
      </c>
      <c r="M19" s="209"/>
    </row>
    <row r="21" spans="1:13" x14ac:dyDescent="0.2">
      <c r="A21" s="210"/>
      <c r="B21" s="210"/>
      <c r="C21" s="210"/>
      <c r="D21" s="210"/>
      <c r="E21" s="210"/>
      <c r="F21" s="210"/>
      <c r="G21" s="210"/>
      <c r="H21" s="210"/>
      <c r="I21" s="210"/>
      <c r="J21" s="210"/>
      <c r="K21" s="210"/>
      <c r="L21" s="210"/>
    </row>
    <row r="23" spans="1:13" x14ac:dyDescent="0.2">
      <c r="A23" s="44" t="s">
        <v>202</v>
      </c>
      <c r="B23" s="88"/>
      <c r="C23" s="171"/>
      <c r="D23" s="22"/>
      <c r="E23" s="171"/>
      <c r="F23" s="22"/>
      <c r="G23" s="171"/>
      <c r="H23" s="22"/>
      <c r="I23" s="171"/>
      <c r="J23" s="22"/>
      <c r="K23" s="31"/>
      <c r="L23" s="31"/>
    </row>
    <row r="24" spans="1:13" ht="29.25" customHeight="1" x14ac:dyDescent="0.2">
      <c r="A24" s="87" t="s">
        <v>97</v>
      </c>
      <c r="B24" s="333" t="s">
        <v>346</v>
      </c>
      <c r="C24" s="333"/>
      <c r="D24" s="333"/>
      <c r="E24" s="333"/>
      <c r="F24" s="333"/>
      <c r="G24" s="333"/>
      <c r="H24" s="333"/>
      <c r="I24" s="333"/>
      <c r="J24" s="333"/>
      <c r="K24" s="333"/>
      <c r="L24" s="333"/>
    </row>
    <row r="25" spans="1:13" x14ac:dyDescent="0.2">
      <c r="A25" s="87" t="s">
        <v>99</v>
      </c>
      <c r="B25" s="44" t="s">
        <v>204</v>
      </c>
      <c r="C25" s="171"/>
      <c r="D25" s="22"/>
      <c r="E25" s="171"/>
      <c r="F25" s="22"/>
      <c r="G25" s="171"/>
      <c r="H25" s="22"/>
      <c r="I25" s="171"/>
      <c r="J25" s="22"/>
      <c r="K25" s="31"/>
      <c r="L25" s="31"/>
    </row>
    <row r="26" spans="1:13" x14ac:dyDescent="0.2">
      <c r="A26" s="87" t="s">
        <v>101</v>
      </c>
      <c r="B26" s="86" t="s">
        <v>205</v>
      </c>
      <c r="C26" s="171"/>
      <c r="D26" s="22"/>
      <c r="E26" s="171"/>
      <c r="F26" s="22"/>
      <c r="G26" s="171"/>
      <c r="H26" s="22"/>
      <c r="I26" s="171"/>
      <c r="J26" s="22"/>
      <c r="K26" s="31"/>
      <c r="L26" s="31"/>
    </row>
    <row r="27" spans="1:13" ht="26.25" customHeight="1" x14ac:dyDescent="0.2">
      <c r="A27" s="67" t="s">
        <v>103</v>
      </c>
      <c r="B27" s="333" t="s">
        <v>206</v>
      </c>
      <c r="C27" s="333"/>
      <c r="D27" s="333"/>
      <c r="E27" s="333"/>
      <c r="F27" s="333"/>
      <c r="G27" s="333"/>
      <c r="H27" s="333"/>
      <c r="I27" s="333"/>
      <c r="J27" s="333"/>
      <c r="K27" s="333"/>
      <c r="L27" s="333"/>
    </row>
    <row r="28" spans="1:13" ht="16.149999999999999" customHeight="1" x14ac:dyDescent="0.2">
      <c r="A28" s="67" t="s">
        <v>105</v>
      </c>
      <c r="B28" s="333" t="s">
        <v>207</v>
      </c>
      <c r="C28" s="333"/>
      <c r="D28" s="333"/>
      <c r="E28" s="333"/>
      <c r="F28" s="333"/>
      <c r="G28" s="179"/>
      <c r="H28" s="179"/>
      <c r="I28" s="179"/>
      <c r="J28" s="179"/>
      <c r="K28" s="179"/>
      <c r="L28" s="179"/>
    </row>
    <row r="29" spans="1:13" x14ac:dyDescent="0.2">
      <c r="A29" s="67" t="s">
        <v>107</v>
      </c>
      <c r="B29" s="44" t="s">
        <v>108</v>
      </c>
      <c r="C29" s="171"/>
      <c r="D29" s="22"/>
      <c r="E29" s="171"/>
      <c r="F29" s="22"/>
      <c r="G29" s="171"/>
      <c r="H29" s="22"/>
      <c r="I29" s="171"/>
      <c r="J29" s="22"/>
      <c r="K29" s="31"/>
      <c r="L29" s="31"/>
    </row>
    <row r="30" spans="1:13" x14ac:dyDescent="0.2">
      <c r="A30" s="90" t="s">
        <v>109</v>
      </c>
      <c r="B30" s="180" t="s">
        <v>110</v>
      </c>
      <c r="C30" s="171"/>
      <c r="D30" s="22"/>
      <c r="E30" s="171"/>
      <c r="F30" s="22"/>
      <c r="G30" s="171"/>
      <c r="H30" s="22"/>
      <c r="I30" s="171"/>
      <c r="J30" s="22"/>
      <c r="K30" s="31"/>
      <c r="L30" s="31"/>
    </row>
    <row r="31" spans="1:13" x14ac:dyDescent="0.2">
      <c r="A31" s="178" t="s">
        <v>347</v>
      </c>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topLeftCell="A13" workbookViewId="0">
      <selection sqref="A1:XFD9"/>
    </sheetView>
  </sheetViews>
  <sheetFormatPr defaultColWidth="9.140625" defaultRowHeight="12.75" x14ac:dyDescent="0.2"/>
  <cols>
    <col min="1" max="1" width="4" style="67" customWidth="1"/>
    <col min="2" max="2" width="48.7109375" style="68" customWidth="1"/>
    <col min="3" max="3" width="12.7109375" style="83" customWidth="1"/>
    <col min="4" max="4" width="12.7109375" style="22" customWidth="1"/>
    <col min="5" max="5" width="12.7109375" style="83" customWidth="1"/>
    <col min="6" max="6" width="12.7109375" style="22" customWidth="1"/>
    <col min="7" max="7" width="12.7109375" style="70" customWidth="1"/>
    <col min="8" max="16384" width="9.140625" style="22"/>
  </cols>
  <sheetData>
    <row r="1" spans="1:7" x14ac:dyDescent="0.2">
      <c r="A1" s="313" t="s">
        <v>0</v>
      </c>
      <c r="B1" s="313"/>
      <c r="C1" s="313"/>
      <c r="D1" s="313"/>
      <c r="E1" s="313"/>
      <c r="F1" s="313"/>
      <c r="G1" s="313"/>
    </row>
    <row r="2" spans="1:7" x14ac:dyDescent="0.2">
      <c r="A2" s="313" t="s">
        <v>1</v>
      </c>
      <c r="B2" s="313"/>
      <c r="C2" s="313"/>
      <c r="D2" s="313"/>
      <c r="E2" s="313"/>
      <c r="F2" s="313"/>
      <c r="G2" s="313"/>
    </row>
    <row r="3" spans="1:7" x14ac:dyDescent="0.2">
      <c r="A3" s="313" t="s">
        <v>2</v>
      </c>
      <c r="B3" s="313"/>
      <c r="C3" s="313"/>
      <c r="D3" s="313"/>
      <c r="E3" s="313"/>
      <c r="F3" s="313"/>
      <c r="G3" s="313"/>
    </row>
    <row r="4" spans="1:7" x14ac:dyDescent="0.2">
      <c r="A4" s="313" t="s">
        <v>3</v>
      </c>
      <c r="B4" s="313"/>
      <c r="C4" s="313"/>
      <c r="D4" s="313"/>
      <c r="E4" s="313"/>
      <c r="F4" s="313"/>
      <c r="G4" s="313"/>
    </row>
    <row r="5" spans="1:7" x14ac:dyDescent="0.2">
      <c r="B5" s="283"/>
      <c r="C5" s="284"/>
      <c r="D5" s="67"/>
      <c r="E5" s="284"/>
      <c r="F5" s="67"/>
      <c r="G5" s="31"/>
    </row>
    <row r="6" spans="1:7" s="32" customFormat="1" x14ac:dyDescent="0.2">
      <c r="A6" s="24"/>
      <c r="B6" s="38"/>
      <c r="C6" s="39"/>
      <c r="D6" s="24"/>
      <c r="E6" s="40"/>
      <c r="G6" s="30"/>
    </row>
    <row r="7" spans="1:7" x14ac:dyDescent="0.2">
      <c r="A7" s="285" t="s">
        <v>362</v>
      </c>
      <c r="B7" s="286"/>
      <c r="C7" s="287"/>
      <c r="D7" s="58"/>
      <c r="E7" s="57"/>
      <c r="F7" s="58"/>
      <c r="G7" s="59"/>
    </row>
    <row r="8" spans="1:7" x14ac:dyDescent="0.2">
      <c r="A8" s="285" t="s">
        <v>324</v>
      </c>
      <c r="B8" s="286"/>
      <c r="C8" s="287"/>
      <c r="D8" s="58"/>
      <c r="E8" s="57"/>
      <c r="F8" s="58"/>
      <c r="G8" s="59"/>
    </row>
    <row r="9" spans="1:7" s="55" customFormat="1" x14ac:dyDescent="0.2">
      <c r="A9" s="46" t="s">
        <v>328</v>
      </c>
      <c r="B9" s="288"/>
      <c r="C9" s="52"/>
      <c r="D9" s="53"/>
      <c r="E9" s="52"/>
      <c r="F9" s="53"/>
      <c r="G9" s="54"/>
    </row>
    <row r="12" spans="1:7" s="21" customFormat="1" ht="14.25" customHeight="1" x14ac:dyDescent="0.2">
      <c r="A12" s="306" t="s">
        <v>36</v>
      </c>
      <c r="B12" s="307"/>
      <c r="C12" s="309">
        <v>2020</v>
      </c>
      <c r="D12" s="309"/>
      <c r="E12" s="310">
        <v>2019</v>
      </c>
      <c r="F12" s="310"/>
      <c r="G12" s="311" t="s">
        <v>353</v>
      </c>
    </row>
    <row r="13" spans="1:7" s="60" customFormat="1" ht="25.5" x14ac:dyDescent="0.2">
      <c r="A13" s="308"/>
      <c r="B13" s="307"/>
      <c r="C13" s="258" t="s">
        <v>329</v>
      </c>
      <c r="D13" s="251" t="s">
        <v>352</v>
      </c>
      <c r="E13" s="259" t="s">
        <v>330</v>
      </c>
      <c r="F13" s="251" t="s">
        <v>352</v>
      </c>
      <c r="G13" s="312"/>
    </row>
    <row r="14" spans="1:7" s="60" customFormat="1" x14ac:dyDescent="0.2">
      <c r="A14" s="308"/>
      <c r="B14" s="307"/>
      <c r="C14" s="238" t="s">
        <v>12</v>
      </c>
      <c r="D14" s="238" t="s">
        <v>13</v>
      </c>
      <c r="E14" s="238" t="s">
        <v>14</v>
      </c>
      <c r="F14" s="238" t="s">
        <v>15</v>
      </c>
      <c r="G14" s="239" t="s">
        <v>16</v>
      </c>
    </row>
    <row r="15" spans="1:7" s="60" customFormat="1" x14ac:dyDescent="0.2">
      <c r="A15" s="41"/>
      <c r="B15" s="41"/>
      <c r="C15" s="61"/>
      <c r="D15" s="61"/>
      <c r="E15" s="61"/>
      <c r="F15" s="61"/>
      <c r="G15" s="62"/>
    </row>
    <row r="16" spans="1:7" s="60" customFormat="1" x14ac:dyDescent="0.2">
      <c r="A16" s="21"/>
      <c r="B16" s="63" t="s">
        <v>208</v>
      </c>
      <c r="C16" s="64">
        <v>6634508783</v>
      </c>
      <c r="D16" s="65">
        <v>100</v>
      </c>
      <c r="E16" s="64">
        <v>8785677729</v>
      </c>
      <c r="F16" s="65">
        <v>100</v>
      </c>
      <c r="G16" s="272">
        <v>-24.484951671962239</v>
      </c>
    </row>
    <row r="17" spans="1:7" x14ac:dyDescent="0.2">
      <c r="C17" s="69"/>
      <c r="D17" s="45"/>
      <c r="E17" s="69"/>
      <c r="F17" s="45"/>
      <c r="G17" s="273"/>
    </row>
    <row r="18" spans="1:7" x14ac:dyDescent="0.2">
      <c r="A18" s="132">
        <v>1</v>
      </c>
      <c r="B18" s="133" t="s">
        <v>209</v>
      </c>
      <c r="C18" s="73">
        <v>2040379419</v>
      </c>
      <c r="D18" s="65">
        <v>30.75403900629669</v>
      </c>
      <c r="E18" s="73">
        <v>2389913367</v>
      </c>
      <c r="F18" s="65">
        <v>27.202379152962898</v>
      </c>
      <c r="G18" s="272">
        <v>-14.625381523296033</v>
      </c>
    </row>
    <row r="19" spans="1:7" x14ac:dyDescent="0.2">
      <c r="B19" s="72" t="s">
        <v>38</v>
      </c>
      <c r="C19" s="69">
        <v>1483882577</v>
      </c>
      <c r="D19" s="74">
        <v>22.366125745469528</v>
      </c>
      <c r="E19" s="69">
        <v>1633575363</v>
      </c>
      <c r="F19" s="74">
        <v>18.593618083757509</v>
      </c>
      <c r="G19" s="273">
        <v>-9.1635065874827397</v>
      </c>
    </row>
    <row r="20" spans="1:7" x14ac:dyDescent="0.2">
      <c r="B20" s="72" t="s">
        <v>39</v>
      </c>
      <c r="C20" s="69">
        <v>275382152</v>
      </c>
      <c r="D20" s="74">
        <v>4.1507542006068068</v>
      </c>
      <c r="E20" s="69">
        <v>324791669</v>
      </c>
      <c r="F20" s="74">
        <v>3.6968311269592666</v>
      </c>
      <c r="G20" s="273">
        <v>-15.212679916368177</v>
      </c>
    </row>
    <row r="21" spans="1:7" x14ac:dyDescent="0.2">
      <c r="B21" s="72" t="s">
        <v>40</v>
      </c>
      <c r="C21" s="69">
        <v>14195990</v>
      </c>
      <c r="D21" s="74">
        <v>0.21397198292020109</v>
      </c>
      <c r="E21" s="69">
        <v>13276746</v>
      </c>
      <c r="F21" s="74">
        <v>0.15111806293754393</v>
      </c>
      <c r="G21" s="273">
        <v>6.9237145909095466</v>
      </c>
    </row>
    <row r="22" spans="1:7" x14ac:dyDescent="0.2">
      <c r="B22" s="72" t="s">
        <v>41</v>
      </c>
      <c r="C22" s="69">
        <v>44677110</v>
      </c>
      <c r="D22" s="74">
        <v>0.67340494166619902</v>
      </c>
      <c r="E22" s="69">
        <v>94729303</v>
      </c>
      <c r="F22" s="74">
        <v>1.078224195355072</v>
      </c>
      <c r="G22" s="273">
        <v>-52.837075133974118</v>
      </c>
    </row>
    <row r="23" spans="1:7" x14ac:dyDescent="0.2">
      <c r="B23" s="72" t="s">
        <v>42</v>
      </c>
      <c r="C23" s="69">
        <v>67060445</v>
      </c>
      <c r="D23" s="74">
        <v>1.0107823682716799</v>
      </c>
      <c r="E23" s="69">
        <v>154796098</v>
      </c>
      <c r="F23" s="74">
        <v>1.7619141376998715</v>
      </c>
      <c r="G23" s="273">
        <v>-56.678207095375235</v>
      </c>
    </row>
    <row r="24" spans="1:7" x14ac:dyDescent="0.2">
      <c r="B24" s="72" t="s">
        <v>43</v>
      </c>
      <c r="C24" s="69">
        <v>93583501</v>
      </c>
      <c r="D24" s="74">
        <v>1.4105565922196777</v>
      </c>
      <c r="E24" s="69">
        <v>94324209</v>
      </c>
      <c r="F24" s="74">
        <v>1.0736133501534222</v>
      </c>
      <c r="G24" s="273">
        <v>-0.78527878245976401</v>
      </c>
    </row>
    <row r="25" spans="1:7" x14ac:dyDescent="0.2">
      <c r="B25" s="72" t="s">
        <v>44</v>
      </c>
      <c r="C25" s="69">
        <v>39663022</v>
      </c>
      <c r="D25" s="74">
        <v>0.59782906764146493</v>
      </c>
      <c r="E25" s="69">
        <v>51815900</v>
      </c>
      <c r="F25" s="74">
        <v>0.58977692556334826</v>
      </c>
      <c r="G25" s="273">
        <v>-23.453955253117286</v>
      </c>
    </row>
    <row r="26" spans="1:7" x14ac:dyDescent="0.2">
      <c r="B26" s="72" t="s">
        <v>45</v>
      </c>
      <c r="C26" s="69">
        <v>19444963</v>
      </c>
      <c r="D26" s="74">
        <v>0.29308820948168757</v>
      </c>
      <c r="E26" s="69">
        <v>18372324</v>
      </c>
      <c r="F26" s="74">
        <v>0.20911675304633748</v>
      </c>
      <c r="G26" s="273">
        <v>5.8383414096115471</v>
      </c>
    </row>
    <row r="27" spans="1:7" x14ac:dyDescent="0.2">
      <c r="B27" s="72" t="s">
        <v>46</v>
      </c>
      <c r="C27" s="69">
        <v>2489659</v>
      </c>
      <c r="D27" s="74">
        <v>3.75258980194495E-2</v>
      </c>
      <c r="E27" s="69">
        <v>4231755</v>
      </c>
      <c r="F27" s="74">
        <v>4.8166517490525626E-2</v>
      </c>
      <c r="G27" s="273">
        <v>-41.1672225825928</v>
      </c>
    </row>
    <row r="28" spans="1:7" x14ac:dyDescent="0.2">
      <c r="A28" s="71">
        <v>2</v>
      </c>
      <c r="B28" s="76" t="s">
        <v>210</v>
      </c>
      <c r="C28" s="69">
        <v>480459007</v>
      </c>
      <c r="D28" s="74">
        <v>7.2418173328989921</v>
      </c>
      <c r="E28" s="69">
        <v>1115994307</v>
      </c>
      <c r="F28" s="74">
        <v>12.702427079885895</v>
      </c>
      <c r="G28" s="273">
        <v>-56.947898032601699</v>
      </c>
    </row>
    <row r="29" spans="1:7" x14ac:dyDescent="0.2">
      <c r="A29" s="71">
        <v>3</v>
      </c>
      <c r="B29" s="72" t="s">
        <v>211</v>
      </c>
      <c r="C29" s="69">
        <v>372374085</v>
      </c>
      <c r="D29" s="74">
        <v>5.6126850861085069</v>
      </c>
      <c r="E29" s="69">
        <v>484413510</v>
      </c>
      <c r="F29" s="74">
        <v>5.5136726493055273</v>
      </c>
      <c r="G29" s="273">
        <v>-23.128881149495605</v>
      </c>
    </row>
    <row r="30" spans="1:7" x14ac:dyDescent="0.2">
      <c r="A30" s="71">
        <v>4</v>
      </c>
      <c r="B30" s="76" t="s">
        <v>212</v>
      </c>
      <c r="C30" s="69">
        <v>303694858</v>
      </c>
      <c r="D30" s="74">
        <v>4.5775032927558339</v>
      </c>
      <c r="E30" s="69">
        <v>267380435</v>
      </c>
      <c r="F30" s="74">
        <v>3.0433672079437137</v>
      </c>
      <c r="G30" s="273">
        <v>13.581555808299894</v>
      </c>
    </row>
    <row r="31" spans="1:7" x14ac:dyDescent="0.2">
      <c r="A31" s="71">
        <v>5</v>
      </c>
      <c r="B31" s="76" t="s">
        <v>213</v>
      </c>
      <c r="C31" s="69">
        <v>284307049</v>
      </c>
      <c r="D31" s="74">
        <v>4.2852765487099358</v>
      </c>
      <c r="E31" s="69">
        <v>201164749</v>
      </c>
      <c r="F31" s="74">
        <v>2.2896895971495743</v>
      </c>
      <c r="G31" s="273">
        <v>41.330451986893578</v>
      </c>
    </row>
    <row r="32" spans="1:7" x14ac:dyDescent="0.2">
      <c r="A32" s="71">
        <v>6</v>
      </c>
      <c r="B32" s="76" t="s">
        <v>214</v>
      </c>
      <c r="C32" s="69">
        <v>276712988</v>
      </c>
      <c r="D32" s="74">
        <v>4.1708135003007047</v>
      </c>
      <c r="E32" s="69">
        <v>939585553</v>
      </c>
      <c r="F32" s="74">
        <v>10.694514208034184</v>
      </c>
      <c r="G32" s="273">
        <v>-70.549463312150351</v>
      </c>
    </row>
    <row r="33" spans="1:7" x14ac:dyDescent="0.2">
      <c r="A33" s="71">
        <v>7</v>
      </c>
      <c r="B33" s="76" t="s">
        <v>161</v>
      </c>
      <c r="C33" s="69">
        <v>203978282</v>
      </c>
      <c r="D33" s="74">
        <v>3.0745046645000427</v>
      </c>
      <c r="E33" s="69">
        <v>345113496</v>
      </c>
      <c r="F33" s="74">
        <v>3.9281374373753795</v>
      </c>
      <c r="G33" s="273">
        <v>-40.895304192913976</v>
      </c>
    </row>
    <row r="34" spans="1:7" x14ac:dyDescent="0.2">
      <c r="A34" s="71">
        <v>8</v>
      </c>
      <c r="B34" s="77" t="s">
        <v>215</v>
      </c>
      <c r="C34" s="69">
        <v>200001636</v>
      </c>
      <c r="D34" s="74">
        <v>3.0145658486801041</v>
      </c>
      <c r="E34" s="69">
        <v>283293750</v>
      </c>
      <c r="F34" s="74">
        <v>3.2244951242053461</v>
      </c>
      <c r="G34" s="273">
        <v>-29.401324243828185</v>
      </c>
    </row>
    <row r="35" spans="1:7" ht="24" customHeight="1" x14ac:dyDescent="0.2">
      <c r="A35" s="71">
        <v>9</v>
      </c>
      <c r="B35" s="76" t="s">
        <v>216</v>
      </c>
      <c r="C35" s="69">
        <v>193431590</v>
      </c>
      <c r="D35" s="74">
        <v>2.9155374772528959</v>
      </c>
      <c r="E35" s="69">
        <v>218285400</v>
      </c>
      <c r="F35" s="74">
        <v>2.4845596063634079</v>
      </c>
      <c r="G35" s="273">
        <v>-11.385924115859325</v>
      </c>
    </row>
    <row r="36" spans="1:7" x14ac:dyDescent="0.2">
      <c r="A36" s="71">
        <v>10</v>
      </c>
      <c r="B36" s="72" t="s">
        <v>217</v>
      </c>
      <c r="C36" s="69">
        <v>159538814</v>
      </c>
      <c r="D36" s="74">
        <v>2.4046816308208965</v>
      </c>
      <c r="E36" s="69">
        <v>149398323</v>
      </c>
      <c r="F36" s="74">
        <v>1.700475792628519</v>
      </c>
      <c r="G36" s="273">
        <v>6.787553431908333</v>
      </c>
    </row>
    <row r="37" spans="1:7" x14ac:dyDescent="0.2">
      <c r="A37" s="71"/>
      <c r="B37" s="72"/>
      <c r="C37" s="69"/>
      <c r="D37" s="74"/>
      <c r="E37" s="69"/>
      <c r="F37" s="74"/>
      <c r="G37" s="273"/>
    </row>
    <row r="38" spans="1:7" x14ac:dyDescent="0.2">
      <c r="A38" s="71"/>
      <c r="B38" s="78" t="s">
        <v>218</v>
      </c>
      <c r="C38" s="73">
        <v>4514877728</v>
      </c>
      <c r="D38" s="65">
        <v>68.051424388324605</v>
      </c>
      <c r="E38" s="73">
        <v>6394542890</v>
      </c>
      <c r="F38" s="65">
        <v>72.783717855854448</v>
      </c>
      <c r="G38" s="272">
        <v>-29.394832348993756</v>
      </c>
    </row>
    <row r="39" spans="1:7" x14ac:dyDescent="0.2">
      <c r="A39" s="71"/>
      <c r="B39" s="72"/>
      <c r="C39" s="69"/>
      <c r="D39" s="74"/>
      <c r="E39" s="69"/>
      <c r="F39" s="74"/>
      <c r="G39" s="273"/>
    </row>
    <row r="40" spans="1:7" x14ac:dyDescent="0.2">
      <c r="A40" s="71">
        <v>11</v>
      </c>
      <c r="B40" s="72" t="s">
        <v>219</v>
      </c>
      <c r="C40" s="69">
        <v>150185453</v>
      </c>
      <c r="D40" s="74">
        <v>2.2637011708361769</v>
      </c>
      <c r="E40" s="69">
        <v>142365763</v>
      </c>
      <c r="F40" s="74">
        <v>1.6204300611901035</v>
      </c>
      <c r="G40" s="273">
        <v>5.4926759322042829</v>
      </c>
    </row>
    <row r="41" spans="1:7" x14ac:dyDescent="0.2">
      <c r="A41" s="71">
        <v>12</v>
      </c>
      <c r="B41" s="42" t="s">
        <v>220</v>
      </c>
      <c r="C41" s="69">
        <v>149217746</v>
      </c>
      <c r="D41" s="74">
        <v>2.2491152077807115</v>
      </c>
      <c r="E41" s="69">
        <v>206123814</v>
      </c>
      <c r="F41" s="74">
        <v>2.3461344742890011</v>
      </c>
      <c r="G41" s="273">
        <v>-27.607711547584699</v>
      </c>
    </row>
    <row r="42" spans="1:7" x14ac:dyDescent="0.2">
      <c r="A42" s="71">
        <v>13</v>
      </c>
      <c r="B42" s="76" t="s">
        <v>221</v>
      </c>
      <c r="C42" s="69">
        <v>141257458</v>
      </c>
      <c r="D42" s="74">
        <v>2.1291321274900179</v>
      </c>
      <c r="E42" s="69">
        <v>183658566</v>
      </c>
      <c r="F42" s="74">
        <v>2.0904314005711235</v>
      </c>
      <c r="G42" s="273">
        <v>-23.086920977048241</v>
      </c>
    </row>
    <row r="43" spans="1:7" x14ac:dyDescent="0.2">
      <c r="A43" s="71">
        <v>14</v>
      </c>
      <c r="B43" s="72" t="s">
        <v>222</v>
      </c>
      <c r="C43" s="69">
        <v>121199200</v>
      </c>
      <c r="D43" s="74">
        <v>1.8267999028135435</v>
      </c>
      <c r="E43" s="69">
        <v>114315539</v>
      </c>
      <c r="F43" s="74">
        <v>1.3011578904455396</v>
      </c>
      <c r="G43" s="273">
        <v>6.0216319322957457</v>
      </c>
    </row>
    <row r="44" spans="1:7" x14ac:dyDescent="0.2">
      <c r="A44" s="71">
        <v>15</v>
      </c>
      <c r="B44" s="72" t="s">
        <v>223</v>
      </c>
      <c r="C44" s="69">
        <v>117250986</v>
      </c>
      <c r="D44" s="74">
        <v>1.7672896341691378</v>
      </c>
      <c r="E44" s="69">
        <v>96444277</v>
      </c>
      <c r="F44" s="74">
        <v>1.097744305845116</v>
      </c>
      <c r="G44" s="273">
        <v>21.573814068822351</v>
      </c>
    </row>
    <row r="45" spans="1:7" x14ac:dyDescent="0.2">
      <c r="A45" s="71">
        <v>16</v>
      </c>
      <c r="B45" s="72" t="s">
        <v>224</v>
      </c>
      <c r="C45" s="69">
        <v>116217201</v>
      </c>
      <c r="D45" s="74">
        <v>1.7517076968499961</v>
      </c>
      <c r="E45" s="69">
        <v>110398625</v>
      </c>
      <c r="F45" s="74">
        <v>1.2565749439635518</v>
      </c>
      <c r="G45" s="273">
        <v>5.2705149180979349</v>
      </c>
    </row>
    <row r="46" spans="1:7" x14ac:dyDescent="0.2">
      <c r="A46" s="71">
        <v>17</v>
      </c>
      <c r="B46" s="76" t="s">
        <v>71</v>
      </c>
      <c r="C46" s="69">
        <v>111897562</v>
      </c>
      <c r="D46" s="74">
        <v>1.6865990483986071</v>
      </c>
      <c r="E46" s="69">
        <v>155387596</v>
      </c>
      <c r="F46" s="74">
        <v>1.7686466632743936</v>
      </c>
      <c r="G46" s="273">
        <v>-27.988098869873756</v>
      </c>
    </row>
    <row r="47" spans="1:7" ht="24" customHeight="1" x14ac:dyDescent="0.2">
      <c r="A47" s="71">
        <v>18</v>
      </c>
      <c r="B47" s="76" t="s">
        <v>225</v>
      </c>
      <c r="C47" s="69">
        <v>109878422</v>
      </c>
      <c r="D47" s="74">
        <v>1.6561651449094179</v>
      </c>
      <c r="E47" s="69">
        <v>98686581</v>
      </c>
      <c r="F47" s="74">
        <v>1.1232665713909888</v>
      </c>
      <c r="G47" s="273">
        <v>11.340793131743009</v>
      </c>
    </row>
    <row r="48" spans="1:7" x14ac:dyDescent="0.2">
      <c r="A48" s="71">
        <v>19</v>
      </c>
      <c r="B48" s="72" t="s">
        <v>226</v>
      </c>
      <c r="C48" s="69">
        <v>98979952</v>
      </c>
      <c r="D48" s="74">
        <v>1.4918957113090614</v>
      </c>
      <c r="E48" s="69">
        <v>105292614</v>
      </c>
      <c r="F48" s="74">
        <v>1.1984575037671519</v>
      </c>
      <c r="G48" s="273">
        <v>-5.9953512028868445</v>
      </c>
    </row>
    <row r="49" spans="1:7" ht="24" customHeight="1" x14ac:dyDescent="0.2">
      <c r="A49" s="71">
        <v>20</v>
      </c>
      <c r="B49" s="76" t="s">
        <v>227</v>
      </c>
      <c r="C49" s="69">
        <v>89175583</v>
      </c>
      <c r="D49" s="74">
        <v>1.3441173403598463</v>
      </c>
      <c r="E49" s="69">
        <v>119413494</v>
      </c>
      <c r="F49" s="74">
        <v>1.3591836359514615</v>
      </c>
      <c r="G49" s="273">
        <v>-25.322021814385565</v>
      </c>
    </row>
    <row r="50" spans="1:7" x14ac:dyDescent="0.2">
      <c r="A50" s="71">
        <v>21</v>
      </c>
      <c r="B50" s="72" t="s">
        <v>125</v>
      </c>
      <c r="C50" s="69">
        <v>85827592</v>
      </c>
      <c r="D50" s="74">
        <v>1.2936540564980665</v>
      </c>
      <c r="E50" s="69">
        <v>71706595</v>
      </c>
      <c r="F50" s="74">
        <v>0.81617602206496775</v>
      </c>
      <c r="G50" s="273">
        <v>19.692745137319669</v>
      </c>
    </row>
    <row r="51" spans="1:7" x14ac:dyDescent="0.2">
      <c r="A51" s="71">
        <v>22</v>
      </c>
      <c r="B51" s="76" t="s">
        <v>228</v>
      </c>
      <c r="C51" s="69">
        <v>85096588</v>
      </c>
      <c r="D51" s="74">
        <v>1.2826358481587679</v>
      </c>
      <c r="E51" s="69">
        <v>85631171</v>
      </c>
      <c r="F51" s="74">
        <v>0.97466779048070862</v>
      </c>
      <c r="G51" s="273">
        <v>-0.62428551864600612</v>
      </c>
    </row>
    <row r="52" spans="1:7" x14ac:dyDescent="0.2">
      <c r="A52" s="71">
        <v>23</v>
      </c>
      <c r="B52" s="76" t="s">
        <v>229</v>
      </c>
      <c r="C52" s="69">
        <v>84679904</v>
      </c>
      <c r="D52" s="74">
        <v>1.276355292753254</v>
      </c>
      <c r="E52" s="69">
        <v>153364030</v>
      </c>
      <c r="F52" s="74">
        <v>1.7456141089010346</v>
      </c>
      <c r="G52" s="273">
        <v>-44.785029449213084</v>
      </c>
    </row>
    <row r="53" spans="1:7" x14ac:dyDescent="0.2">
      <c r="A53" s="71">
        <v>24</v>
      </c>
      <c r="B53" s="72" t="s">
        <v>230</v>
      </c>
      <c r="C53" s="69">
        <v>82669536</v>
      </c>
      <c r="D53" s="74">
        <v>1.2460536070406465</v>
      </c>
      <c r="E53" s="69">
        <v>67154498</v>
      </c>
      <c r="F53" s="74">
        <v>0.76436332029724507</v>
      </c>
      <c r="G53" s="273">
        <v>23.10349784760508</v>
      </c>
    </row>
    <row r="54" spans="1:7" ht="36" customHeight="1" x14ac:dyDescent="0.2">
      <c r="A54" s="71">
        <v>25</v>
      </c>
      <c r="B54" s="76" t="s">
        <v>231</v>
      </c>
      <c r="C54" s="69">
        <v>71947213</v>
      </c>
      <c r="D54" s="74">
        <v>1.0844391853750297</v>
      </c>
      <c r="E54" s="69">
        <v>83142974</v>
      </c>
      <c r="F54" s="74">
        <v>0.94634673117543844</v>
      </c>
      <c r="G54" s="273">
        <v>-13.465672998418366</v>
      </c>
    </row>
    <row r="55" spans="1:7" x14ac:dyDescent="0.2">
      <c r="A55" s="71">
        <v>26</v>
      </c>
      <c r="B55" s="76" t="s">
        <v>232</v>
      </c>
      <c r="C55" s="69">
        <v>70444437</v>
      </c>
      <c r="D55" s="74">
        <v>1.0617882846203175</v>
      </c>
      <c r="E55" s="69">
        <v>65181136</v>
      </c>
      <c r="F55" s="74">
        <v>0.74190219594384121</v>
      </c>
      <c r="G55" s="273">
        <v>8.0748838130099578</v>
      </c>
    </row>
    <row r="56" spans="1:7" x14ac:dyDescent="0.2">
      <c r="A56" s="71">
        <v>27</v>
      </c>
      <c r="B56" s="76" t="s">
        <v>233</v>
      </c>
      <c r="C56" s="69">
        <v>62116462</v>
      </c>
      <c r="D56" s="74">
        <v>0.93626316629747686</v>
      </c>
      <c r="E56" s="69">
        <v>83491105</v>
      </c>
      <c r="F56" s="74">
        <v>0.95030921432970772</v>
      </c>
      <c r="G56" s="273">
        <v>-25.601102057518588</v>
      </c>
    </row>
    <row r="57" spans="1:7" x14ac:dyDescent="0.2">
      <c r="A57" s="71">
        <v>28</v>
      </c>
      <c r="B57" s="76" t="s">
        <v>234</v>
      </c>
      <c r="C57" s="69">
        <v>51700430</v>
      </c>
      <c r="D57" s="74">
        <v>0.77926537880958291</v>
      </c>
      <c r="E57" s="69">
        <v>59284624</v>
      </c>
      <c r="F57" s="74">
        <v>0.67478714595132172</v>
      </c>
      <c r="G57" s="273">
        <v>-12.792851650707949</v>
      </c>
    </row>
    <row r="58" spans="1:7" x14ac:dyDescent="0.2">
      <c r="A58" s="71">
        <v>29</v>
      </c>
      <c r="B58" s="76" t="s">
        <v>235</v>
      </c>
      <c r="C58" s="69">
        <v>40803389</v>
      </c>
      <c r="D58" s="74">
        <v>0.61501748410602719</v>
      </c>
      <c r="E58" s="69">
        <v>4705105</v>
      </c>
      <c r="F58" s="74">
        <v>5.3554263485778263E-2</v>
      </c>
      <c r="G58" s="273">
        <v>767.21526937230942</v>
      </c>
    </row>
    <row r="59" spans="1:7" x14ac:dyDescent="0.2">
      <c r="A59" s="71">
        <v>30</v>
      </c>
      <c r="B59" s="76" t="s">
        <v>236</v>
      </c>
      <c r="C59" s="69">
        <v>40257752</v>
      </c>
      <c r="D59" s="74">
        <v>0.60679325805031492</v>
      </c>
      <c r="E59" s="69">
        <v>56421720</v>
      </c>
      <c r="F59" s="74">
        <v>0.64220111117622347</v>
      </c>
      <c r="G59" s="273">
        <v>-28.648485016054103</v>
      </c>
    </row>
    <row r="60" spans="1:7" x14ac:dyDescent="0.2">
      <c r="A60" s="71">
        <v>31</v>
      </c>
      <c r="B60" s="76" t="s">
        <v>237</v>
      </c>
      <c r="C60" s="69">
        <v>37742597</v>
      </c>
      <c r="D60" s="74">
        <v>0.5688830663199983</v>
      </c>
      <c r="E60" s="69">
        <v>44051720</v>
      </c>
      <c r="F60" s="74">
        <v>0.50140377736134001</v>
      </c>
      <c r="G60" s="273">
        <v>-14.322080953933236</v>
      </c>
    </row>
    <row r="61" spans="1:7" x14ac:dyDescent="0.2">
      <c r="A61" s="71">
        <v>32</v>
      </c>
      <c r="B61" s="76" t="s">
        <v>238</v>
      </c>
      <c r="C61" s="69">
        <v>36567418</v>
      </c>
      <c r="D61" s="74">
        <v>0.55116993881595111</v>
      </c>
      <c r="E61" s="69">
        <v>42468944</v>
      </c>
      <c r="F61" s="74">
        <v>0.48338836581516503</v>
      </c>
      <c r="G61" s="273">
        <v>-13.896097816795262</v>
      </c>
    </row>
    <row r="62" spans="1:7" x14ac:dyDescent="0.2">
      <c r="A62" s="71">
        <v>33</v>
      </c>
      <c r="B62" s="76" t="s">
        <v>239</v>
      </c>
      <c r="C62" s="69">
        <v>32063113</v>
      </c>
      <c r="D62" s="74">
        <v>0.48327787404784567</v>
      </c>
      <c r="E62" s="69">
        <v>47355740</v>
      </c>
      <c r="F62" s="74">
        <v>0.53901066554816723</v>
      </c>
      <c r="G62" s="273">
        <v>-32.293079994104204</v>
      </c>
    </row>
    <row r="63" spans="1:7" x14ac:dyDescent="0.2">
      <c r="A63" s="71">
        <v>34</v>
      </c>
      <c r="B63" s="76" t="s">
        <v>240</v>
      </c>
      <c r="C63" s="69">
        <v>31916850</v>
      </c>
      <c r="D63" s="74">
        <v>0.48107329485767597</v>
      </c>
      <c r="E63" s="69">
        <v>42299264</v>
      </c>
      <c r="F63" s="74">
        <v>0.48145704070589174</v>
      </c>
      <c r="G63" s="273">
        <v>-24.545141021839058</v>
      </c>
    </row>
    <row r="64" spans="1:7" x14ac:dyDescent="0.2">
      <c r="A64" s="71">
        <v>35</v>
      </c>
      <c r="B64" s="76" t="s">
        <v>241</v>
      </c>
      <c r="C64" s="69">
        <v>23604311</v>
      </c>
      <c r="D64" s="74">
        <v>0.35578083882385902</v>
      </c>
      <c r="E64" s="69">
        <v>37294002</v>
      </c>
      <c r="F64" s="74">
        <v>0.42448634186636458</v>
      </c>
      <c r="G64" s="273">
        <v>-36.707487171797759</v>
      </c>
    </row>
    <row r="65" spans="1:7" x14ac:dyDescent="0.2">
      <c r="A65" s="71">
        <v>36</v>
      </c>
      <c r="B65" s="77" t="s">
        <v>242</v>
      </c>
      <c r="C65" s="69">
        <v>18408508</v>
      </c>
      <c r="D65" s="74">
        <v>0.27746602803766307</v>
      </c>
      <c r="E65" s="69">
        <v>28084542</v>
      </c>
      <c r="F65" s="74">
        <v>0.31966278375198981</v>
      </c>
      <c r="G65" s="273">
        <v>-34.453237656501578</v>
      </c>
    </row>
    <row r="66" spans="1:7" x14ac:dyDescent="0.2">
      <c r="A66" s="71">
        <v>37</v>
      </c>
      <c r="B66" s="76" t="s">
        <v>243</v>
      </c>
      <c r="C66" s="69">
        <v>11203459</v>
      </c>
      <c r="D66" s="74">
        <v>0.16886644311493407</v>
      </c>
      <c r="E66" s="69">
        <v>11783933</v>
      </c>
      <c r="F66" s="74">
        <v>0.13412662475773815</v>
      </c>
      <c r="G66" s="273">
        <v>-4.9259784487912466</v>
      </c>
    </row>
    <row r="67" spans="1:7" x14ac:dyDescent="0.2">
      <c r="A67" s="71">
        <v>38</v>
      </c>
      <c r="B67" s="76" t="s">
        <v>244</v>
      </c>
      <c r="C67" s="69">
        <v>8238958</v>
      </c>
      <c r="D67" s="74">
        <v>0.12418339125740818</v>
      </c>
      <c r="E67" s="69">
        <v>13305657</v>
      </c>
      <c r="F67" s="74">
        <v>0.15144713259946163</v>
      </c>
      <c r="G67" s="273">
        <v>-38.07928462307423</v>
      </c>
    </row>
    <row r="68" spans="1:7" x14ac:dyDescent="0.2">
      <c r="A68" s="71">
        <v>39</v>
      </c>
      <c r="B68" s="76" t="s">
        <v>245</v>
      </c>
      <c r="C68" s="69">
        <v>7160444</v>
      </c>
      <c r="D68" s="74">
        <v>0.10792726687388876</v>
      </c>
      <c r="E68" s="69">
        <v>3552897</v>
      </c>
      <c r="F68" s="74">
        <v>4.0439646315189808E-2</v>
      </c>
      <c r="G68" s="273">
        <v>101.53818137705653</v>
      </c>
    </row>
    <row r="69" spans="1:7" x14ac:dyDescent="0.2">
      <c r="A69" s="71">
        <v>40</v>
      </c>
      <c r="B69" s="76" t="s">
        <v>246</v>
      </c>
      <c r="C69" s="69">
        <v>4307227</v>
      </c>
      <c r="D69" s="74">
        <v>6.4921566025154212E-2</v>
      </c>
      <c r="E69" s="69">
        <v>6592383</v>
      </c>
      <c r="F69" s="74">
        <v>7.5035565876035784E-2</v>
      </c>
      <c r="G69" s="273">
        <v>-34.663580680916141</v>
      </c>
    </row>
    <row r="70" spans="1:7" x14ac:dyDescent="0.2">
      <c r="A70" s="71">
        <v>41</v>
      </c>
      <c r="B70" s="76" t="s">
        <v>247</v>
      </c>
      <c r="C70" s="69">
        <v>4069027</v>
      </c>
      <c r="D70" s="74">
        <v>6.1331247468181999E-2</v>
      </c>
      <c r="E70" s="69">
        <v>10433873</v>
      </c>
      <c r="F70" s="74">
        <v>0.11876002423307189</v>
      </c>
      <c r="G70" s="273">
        <v>-61.001758407448506</v>
      </c>
    </row>
    <row r="71" spans="1:7" x14ac:dyDescent="0.2">
      <c r="A71" s="71">
        <v>42</v>
      </c>
      <c r="B71" s="77" t="s">
        <v>248</v>
      </c>
      <c r="C71" s="69">
        <v>1870673</v>
      </c>
      <c r="D71" s="74">
        <v>2.8196104055108608E-2</v>
      </c>
      <c r="E71" s="69">
        <v>1166432</v>
      </c>
      <c r="F71" s="74">
        <v>1.3276517031233802E-2</v>
      </c>
      <c r="G71" s="273">
        <v>60.375658418150401</v>
      </c>
    </row>
    <row r="72" spans="1:7" x14ac:dyDescent="0.2">
      <c r="A72" s="71">
        <v>43</v>
      </c>
      <c r="B72" s="76" t="s">
        <v>249</v>
      </c>
      <c r="C72" s="69">
        <v>318464</v>
      </c>
      <c r="D72" s="74">
        <v>4.8001142272359248E-3</v>
      </c>
      <c r="E72" s="69">
        <v>59853</v>
      </c>
      <c r="F72" s="74">
        <v>6.8125649319500544E-4</v>
      </c>
      <c r="G72" s="273">
        <v>432.07692179172301</v>
      </c>
    </row>
    <row r="73" spans="1:7" x14ac:dyDescent="0.2">
      <c r="A73" s="71">
        <v>44</v>
      </c>
      <c r="B73" s="76" t="s">
        <v>250</v>
      </c>
      <c r="C73" s="69">
        <v>31990</v>
      </c>
      <c r="D73" s="74">
        <v>4.8217586329782087E-4</v>
      </c>
      <c r="E73" s="69">
        <v>35361</v>
      </c>
      <c r="F73" s="74">
        <v>4.024846015382452E-4</v>
      </c>
      <c r="G73" s="273">
        <v>-9.53310143943893</v>
      </c>
    </row>
    <row r="74" spans="1:7" x14ac:dyDescent="0.2">
      <c r="A74" s="71">
        <v>45</v>
      </c>
      <c r="B74" s="76" t="s">
        <v>251</v>
      </c>
      <c r="C74" s="69">
        <v>0</v>
      </c>
      <c r="D74" s="74">
        <v>0</v>
      </c>
      <c r="E74" s="69">
        <v>0</v>
      </c>
      <c r="F74" s="74">
        <v>0</v>
      </c>
      <c r="G74" s="273"/>
    </row>
    <row r="75" spans="1:7" x14ac:dyDescent="0.2">
      <c r="A75" s="71">
        <v>46</v>
      </c>
      <c r="B75" s="76" t="s">
        <v>252</v>
      </c>
      <c r="C75" s="69">
        <v>0</v>
      </c>
      <c r="D75" s="74">
        <v>0</v>
      </c>
      <c r="E75" s="69">
        <v>0</v>
      </c>
      <c r="F75" s="74">
        <v>0</v>
      </c>
      <c r="G75" s="273"/>
    </row>
    <row r="76" spans="1:7" x14ac:dyDescent="0.2">
      <c r="A76" s="71">
        <v>47</v>
      </c>
      <c r="B76" s="76" t="s">
        <v>96</v>
      </c>
      <c r="C76" s="69">
        <v>21325150</v>
      </c>
      <c r="D76" s="74">
        <v>0.32142771526119174</v>
      </c>
      <c r="E76" s="69">
        <v>40480411</v>
      </c>
      <c r="F76" s="74">
        <v>0.4607545626944769</v>
      </c>
      <c r="G76" s="273">
        <v>-47.319828348580749</v>
      </c>
    </row>
    <row r="77" spans="1:7" x14ac:dyDescent="0.2">
      <c r="A77" s="126"/>
      <c r="B77" s="127"/>
      <c r="C77" s="128"/>
      <c r="D77" s="129"/>
      <c r="E77" s="128"/>
      <c r="F77" s="129"/>
      <c r="G77" s="130"/>
    </row>
    <row r="79" spans="1:7" x14ac:dyDescent="0.2">
      <c r="A79" s="44" t="s">
        <v>113</v>
      </c>
    </row>
    <row r="80" spans="1:7" x14ac:dyDescent="0.2">
      <c r="A80" s="90" t="s">
        <v>97</v>
      </c>
      <c r="B80" s="22" t="s">
        <v>253</v>
      </c>
    </row>
    <row r="81" spans="1:7" x14ac:dyDescent="0.2">
      <c r="A81" s="120" t="s">
        <v>99</v>
      </c>
      <c r="B81" s="22" t="s">
        <v>254</v>
      </c>
    </row>
    <row r="82" spans="1:7" x14ac:dyDescent="0.2">
      <c r="A82" s="90" t="s">
        <v>101</v>
      </c>
      <c r="B82" s="22" t="s">
        <v>255</v>
      </c>
    </row>
    <row r="83" spans="1:7" x14ac:dyDescent="0.2">
      <c r="A83" s="120" t="s">
        <v>107</v>
      </c>
      <c r="B83" s="22" t="s">
        <v>108</v>
      </c>
    </row>
    <row r="84" spans="1:7" x14ac:dyDescent="0.2">
      <c r="A84" s="90" t="s">
        <v>109</v>
      </c>
      <c r="B84" s="22" t="s">
        <v>110</v>
      </c>
    </row>
    <row r="85" spans="1:7" x14ac:dyDescent="0.2">
      <c r="A85" s="178" t="s">
        <v>347</v>
      </c>
      <c r="B85" s="88"/>
    </row>
    <row r="86" spans="1:7" x14ac:dyDescent="0.2">
      <c r="A86" s="90"/>
      <c r="B86" s="131"/>
      <c r="G86" s="31"/>
    </row>
    <row r="87" spans="1:7" s="21" customFormat="1" x14ac:dyDescent="0.2">
      <c r="A87" s="90"/>
      <c r="B87" s="131"/>
      <c r="C87" s="84"/>
      <c r="E87" s="84"/>
      <c r="G87" s="50"/>
    </row>
    <row r="88" spans="1:7" x14ac:dyDescent="0.2">
      <c r="A88" s="90"/>
      <c r="B88" s="131"/>
      <c r="G88" s="31"/>
    </row>
  </sheetData>
  <mergeCells count="8">
    <mergeCell ref="A1:G1"/>
    <mergeCell ref="A2:G2"/>
    <mergeCell ref="A3:G3"/>
    <mergeCell ref="A4:G4"/>
    <mergeCell ref="A12:B14"/>
    <mergeCell ref="C12:D12"/>
    <mergeCell ref="E12:F12"/>
    <mergeCell ref="G12:G13"/>
  </mergeCells>
  <printOptions horizontalCentered="1"/>
  <pageMargins left="0.19" right="0.23" top="0.4" bottom="0.25" header="0.5" footer="0.5"/>
  <pageSetup paperSize="14"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Table14!Print_Area</vt:lpstr>
      <vt:lpstr>Table16!Print_Area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Alyssa</cp:lastModifiedBy>
  <dcterms:created xsi:type="dcterms:W3CDTF">2020-07-25T04:15:33Z</dcterms:created>
  <dcterms:modified xsi:type="dcterms:W3CDTF">2020-07-27T12:08:06Z</dcterms:modified>
</cp:coreProperties>
</file>