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11175" windowHeight="8160"/>
  </bookViews>
  <sheets>
    <sheet name="Table 2 Q3 2017 Pre" sheetId="1" r:id="rId1"/>
  </sheets>
  <definedNames>
    <definedName name="Excel_BuiltIn_Print_Area" localSheetId="0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_xlnm.Print_Area" localSheetId="0">'Table 2 Q3 2017 Pre'!$A$1:$H$77</definedName>
  </definedNames>
  <calcPr calcId="145621"/>
</workbook>
</file>

<file path=xl/calcChain.xml><?xml version="1.0" encoding="utf-8"?>
<calcChain xmlns="http://schemas.openxmlformats.org/spreadsheetml/2006/main">
  <c r="G69" i="1" l="1"/>
  <c r="H69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H55" i="1"/>
  <c r="G55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5" i="1"/>
  <c r="G35" i="1"/>
  <c r="H29" i="1"/>
  <c r="H28" i="1"/>
  <c r="H27" i="1"/>
  <c r="H26" i="1"/>
  <c r="H25" i="1"/>
  <c r="H24" i="1"/>
  <c r="H23" i="1"/>
  <c r="H22" i="1"/>
  <c r="H21" i="1"/>
  <c r="H20" i="1"/>
  <c r="H19" i="1"/>
  <c r="C19" i="1"/>
  <c r="G19" i="1" s="1"/>
  <c r="D19" i="1"/>
  <c r="C20" i="1"/>
  <c r="G20" i="1" s="1"/>
  <c r="D20" i="1"/>
  <c r="C21" i="1"/>
  <c r="G21" i="1" s="1"/>
  <c r="D21" i="1"/>
  <c r="C22" i="1"/>
  <c r="G22" i="1" s="1"/>
  <c r="D22" i="1"/>
  <c r="C23" i="1"/>
  <c r="G23" i="1" s="1"/>
  <c r="D23" i="1"/>
  <c r="C24" i="1"/>
  <c r="G24" i="1" s="1"/>
  <c r="D24" i="1"/>
  <c r="C25" i="1"/>
  <c r="G25" i="1" s="1"/>
  <c r="D25" i="1"/>
  <c r="C26" i="1"/>
  <c r="G26" i="1" s="1"/>
  <c r="D26" i="1"/>
  <c r="C27" i="1"/>
  <c r="G27" i="1" s="1"/>
  <c r="D27" i="1"/>
  <c r="C28" i="1"/>
  <c r="G28" i="1" s="1"/>
  <c r="D28" i="1"/>
  <c r="C29" i="1"/>
  <c r="G29" i="1" s="1"/>
  <c r="D29" i="1"/>
  <c r="C30" i="1"/>
  <c r="G30" i="1" s="1"/>
  <c r="D30" i="1"/>
  <c r="H30" i="1" s="1"/>
  <c r="C31" i="1"/>
  <c r="G31" i="1" s="1"/>
  <c r="D31" i="1"/>
  <c r="H31" i="1" s="1"/>
  <c r="D15" i="1"/>
  <c r="H15" i="1" s="1"/>
  <c r="C15" i="1"/>
  <c r="G15" i="1" s="1"/>
</calcChain>
</file>

<file path=xl/sharedStrings.xml><?xml version="1.0" encoding="utf-8"?>
<sst xmlns="http://schemas.openxmlformats.org/spreadsheetml/2006/main" count="119" uniqueCount="55">
  <si>
    <t>REPUBLIC OF THE PHILIPPINES</t>
  </si>
  <si>
    <t>PHILIPPINE STATISTICS AUTHORITY</t>
  </si>
  <si>
    <t>Quezon City</t>
  </si>
  <si>
    <t xml:space="preserve">(QUANTITY in tons, VALUE in thousand pesos. Details may not add up to total due to rounding.) </t>
  </si>
  <si>
    <t>Mode of Transport and Region</t>
  </si>
  <si>
    <t>Annual Growth Rate %</t>
  </si>
  <si>
    <t>Quantity</t>
  </si>
  <si>
    <t>Value</t>
  </si>
  <si>
    <t xml:space="preserve">    Philippines</t>
  </si>
  <si>
    <t>NCR</t>
  </si>
  <si>
    <t>CAR</t>
  </si>
  <si>
    <t>I</t>
  </si>
  <si>
    <t>- Ilocos Region</t>
  </si>
  <si>
    <t>II</t>
  </si>
  <si>
    <t>- Cagayan Valley</t>
  </si>
  <si>
    <t>III</t>
  </si>
  <si>
    <t>- Central Luzon</t>
  </si>
  <si>
    <t>IVa</t>
  </si>
  <si>
    <t>- CALABARZON</t>
  </si>
  <si>
    <t>IVb</t>
  </si>
  <si>
    <t>- MIMAROPA</t>
  </si>
  <si>
    <t>V</t>
  </si>
  <si>
    <t>- Bicol Region</t>
  </si>
  <si>
    <t>VI</t>
  </si>
  <si>
    <t>- Western Visayas</t>
  </si>
  <si>
    <t>VII</t>
  </si>
  <si>
    <t>- Central Visayas</t>
  </si>
  <si>
    <t>VIII</t>
  </si>
  <si>
    <t>- Eastern Visayas</t>
  </si>
  <si>
    <t>IX</t>
  </si>
  <si>
    <t>- Zamboanga Peninsula</t>
  </si>
  <si>
    <t>X</t>
  </si>
  <si>
    <t>- Northern Mindanao</t>
  </si>
  <si>
    <t>XI</t>
  </si>
  <si>
    <t>- Davao Region</t>
  </si>
  <si>
    <t>XII</t>
  </si>
  <si>
    <t>- SOCCSKSARGEN</t>
  </si>
  <si>
    <t>ARMM</t>
  </si>
  <si>
    <t xml:space="preserve">    W a t e r</t>
  </si>
  <si>
    <t xml:space="preserve">    A i r</t>
  </si>
  <si>
    <t xml:space="preserve">          </t>
  </si>
  <si>
    <t>Caraga</t>
  </si>
  <si>
    <t>Economic Sector Statistics Service</t>
  </si>
  <si>
    <r>
      <t>TABLE 2  Quantity and Value of Domestic Trade by Region and Mode of Transport:  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Quarter 2016 and 2017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</si>
  <si>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Quarter 2016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</si>
  <si>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Quarter 2017</t>
    </r>
  </si>
  <si>
    <t>Note:  P - Preliminary</t>
  </si>
  <si>
    <t xml:space="preserve">           No Rail Transaction in Third Quarter 2016 and 2017</t>
  </si>
  <si>
    <t xml:space="preserve">           Dash (-) means no transaction</t>
  </si>
  <si>
    <r>
      <t>7,275</t>
    </r>
    <r>
      <rPr>
        <b/>
        <vertAlign val="superscript"/>
        <sz val="10"/>
        <rFont val="Arial"/>
        <family val="2"/>
      </rPr>
      <t>P</t>
    </r>
  </si>
  <si>
    <r>
      <t>182,438</t>
    </r>
    <r>
      <rPr>
        <b/>
        <vertAlign val="superscript"/>
        <sz val="10"/>
        <rFont val="Arial"/>
        <family val="2"/>
      </rPr>
      <t>P</t>
    </r>
  </si>
  <si>
    <r>
      <t>4,864,148</t>
    </r>
    <r>
      <rPr>
        <b/>
        <vertAlign val="superscript"/>
        <sz val="10"/>
        <rFont val="Arial"/>
        <family val="2"/>
      </rPr>
      <t>P</t>
    </r>
  </si>
  <si>
    <r>
      <t>153,991,563</t>
    </r>
    <r>
      <rPr>
        <b/>
        <vertAlign val="superscript"/>
        <sz val="10"/>
        <rFont val="Arial"/>
        <family val="2"/>
      </rPr>
      <t>P</t>
    </r>
  </si>
  <si>
    <r>
      <t>4,856,873</t>
    </r>
    <r>
      <rPr>
        <b/>
        <vertAlign val="superscript"/>
        <sz val="10"/>
        <rFont val="Arial"/>
        <family val="2"/>
      </rPr>
      <t>P</t>
    </r>
  </si>
  <si>
    <r>
      <t>153,809,126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</si>
</sst>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_);\(0\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168" fontId="0" fillId="0" borderId="0" xfId="0" applyNumberFormat="1"/>
    <xf numFmtId="168" fontId="1" fillId="0" borderId="0" xfId="0" applyNumberFormat="1" applyFont="1"/>
    <xf numFmtId="0" fontId="1" fillId="0" borderId="0" xfId="0" applyFont="1" applyAlignment="1">
      <alignment horizontal="right"/>
    </xf>
    <xf numFmtId="166" fontId="1" fillId="0" borderId="0" xfId="1" applyNumberFormat="1" applyFont="1"/>
    <xf numFmtId="37" fontId="1" fillId="0" borderId="0" xfId="1" applyNumberFormat="1" applyFont="1" applyAlignment="1">
      <alignment horizontal="right"/>
    </xf>
    <xf numFmtId="168" fontId="0" fillId="0" borderId="0" xfId="1" applyNumberFormat="1" applyFont="1"/>
    <xf numFmtId="41" fontId="0" fillId="0" borderId="0" xfId="1" applyNumberFormat="1" applyFont="1"/>
    <xf numFmtId="165" fontId="1" fillId="0" borderId="0" xfId="1" applyNumberFormat="1" applyFont="1"/>
    <xf numFmtId="167" fontId="1" fillId="0" borderId="0" xfId="1" applyNumberFormat="1" applyFont="1"/>
    <xf numFmtId="0" fontId="1" fillId="0" borderId="0" xfId="0" applyFont="1"/>
    <xf numFmtId="167" fontId="0" fillId="0" borderId="0" xfId="1" applyNumberFormat="1" applyFont="1"/>
    <xf numFmtId="166" fontId="0" fillId="0" borderId="0" xfId="1" applyNumberFormat="1" applyFont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65510"/>
  <sheetViews>
    <sheetView tabSelected="1" view="pageBreakPreview" zoomScale="90" zoomScaleNormal="80" zoomScaleSheetLayoutView="90" workbookViewId="0">
      <pane xSplit="2" ySplit="13" topLeftCell="C62" activePane="bottomRight" state="frozen"/>
      <selection pane="topRight" activeCell="C1" sqref="C1"/>
      <selection pane="bottomLeft" activeCell="A14" sqref="A14"/>
      <selection pane="bottomRight" activeCell="K69" sqref="K69"/>
    </sheetView>
  </sheetViews>
  <sheetFormatPr defaultRowHeight="12.75" x14ac:dyDescent="0.2"/>
  <cols>
    <col min="1" max="1" width="3.42578125" customWidth="1"/>
    <col min="2" max="2" width="32.28515625" customWidth="1"/>
    <col min="3" max="8" width="15.7109375" customWidth="1"/>
    <col min="9" max="12" width="11.7109375" customWidth="1"/>
  </cols>
  <sheetData>
    <row r="1" spans="1:8" x14ac:dyDescent="0.2">
      <c r="A1" s="19" t="s">
        <v>0</v>
      </c>
      <c r="B1" s="19"/>
      <c r="C1" s="19"/>
      <c r="D1" s="19"/>
      <c r="E1" s="19"/>
      <c r="F1" s="19"/>
      <c r="G1" s="19"/>
      <c r="H1" s="19"/>
    </row>
    <row r="2" spans="1:8" x14ac:dyDescent="0.2">
      <c r="A2" s="19" t="s">
        <v>1</v>
      </c>
      <c r="B2" s="19"/>
      <c r="C2" s="19"/>
      <c r="D2" s="19"/>
      <c r="E2" s="19"/>
      <c r="F2" s="19"/>
      <c r="G2" s="19"/>
      <c r="H2" s="19"/>
    </row>
    <row r="3" spans="1:8" ht="15" customHeight="1" x14ac:dyDescent="0.2">
      <c r="A3" s="19" t="s">
        <v>42</v>
      </c>
      <c r="B3" s="19"/>
      <c r="C3" s="19"/>
      <c r="D3" s="19"/>
      <c r="E3" s="19"/>
      <c r="F3" s="19"/>
      <c r="G3" s="19"/>
      <c r="H3" s="19"/>
    </row>
    <row r="4" spans="1:8" x14ac:dyDescent="0.2">
      <c r="A4" s="19" t="s">
        <v>2</v>
      </c>
      <c r="B4" s="19"/>
      <c r="C4" s="19"/>
      <c r="D4" s="19"/>
      <c r="E4" s="19"/>
      <c r="F4" s="19"/>
      <c r="G4" s="19"/>
      <c r="H4" s="19"/>
    </row>
    <row r="6" spans="1:8" ht="15" customHeight="1" x14ac:dyDescent="0.2">
      <c r="A6" s="20" t="s">
        <v>43</v>
      </c>
      <c r="B6" s="20"/>
      <c r="C6" s="20"/>
      <c r="D6" s="20"/>
      <c r="E6" s="20"/>
      <c r="F6" s="20"/>
      <c r="G6" s="20"/>
      <c r="H6" s="20"/>
    </row>
    <row r="7" spans="1:8" ht="14.1" customHeight="1" x14ac:dyDescent="0.2">
      <c r="A7" s="18" t="s">
        <v>3</v>
      </c>
      <c r="B7" s="18"/>
      <c r="C7" s="18"/>
      <c r="D7" s="18"/>
      <c r="E7" s="18"/>
      <c r="F7" s="18"/>
      <c r="G7" s="18"/>
      <c r="H7" s="18"/>
    </row>
    <row r="8" spans="1:8" ht="8.1" customHeight="1" x14ac:dyDescent="0.2"/>
    <row r="9" spans="1:8" ht="15" customHeight="1" x14ac:dyDescent="0.2">
      <c r="A9" s="16" t="s">
        <v>4</v>
      </c>
      <c r="B9" s="16"/>
      <c r="C9" s="17" t="s">
        <v>45</v>
      </c>
      <c r="D9" s="17"/>
      <c r="E9" s="17" t="s">
        <v>44</v>
      </c>
      <c r="F9" s="17"/>
      <c r="G9" s="16" t="s">
        <v>5</v>
      </c>
      <c r="H9" s="16"/>
    </row>
    <row r="10" spans="1:8" ht="15" customHeight="1" x14ac:dyDescent="0.2">
      <c r="A10" s="16"/>
      <c r="B10" s="16"/>
      <c r="C10" s="15" t="s">
        <v>6</v>
      </c>
      <c r="D10" s="15" t="s">
        <v>7</v>
      </c>
      <c r="E10" s="15" t="s">
        <v>6</v>
      </c>
      <c r="F10" s="15" t="s">
        <v>7</v>
      </c>
      <c r="G10" s="15" t="s">
        <v>6</v>
      </c>
      <c r="H10" s="15" t="s">
        <v>7</v>
      </c>
    </row>
    <row r="11" spans="1:8" ht="15" customHeight="1" x14ac:dyDescent="0.2">
      <c r="A11" s="16"/>
      <c r="B11" s="16"/>
      <c r="C11" s="14">
        <v>-1</v>
      </c>
      <c r="D11" s="14">
        <v>-2</v>
      </c>
      <c r="E11" s="14">
        <v>-3</v>
      </c>
      <c r="F11" s="14">
        <v>-4</v>
      </c>
      <c r="G11" s="14">
        <v>-5</v>
      </c>
      <c r="H11" s="14">
        <v>-6</v>
      </c>
    </row>
    <row r="12" spans="1:8" ht="8.1" customHeight="1" x14ac:dyDescent="0.2"/>
    <row r="13" spans="1:8" s="11" customFormat="1" ht="15" customHeight="1" x14ac:dyDescent="0.2">
      <c r="B13" s="11" t="s">
        <v>8</v>
      </c>
      <c r="C13" s="6" t="s">
        <v>51</v>
      </c>
      <c r="D13" s="6" t="s">
        <v>52</v>
      </c>
      <c r="E13" s="10">
        <v>4091312</v>
      </c>
      <c r="F13" s="10">
        <v>149142225</v>
      </c>
      <c r="G13" s="9">
        <v>18.889686242457195</v>
      </c>
      <c r="H13" s="9">
        <v>3.2514856205209552</v>
      </c>
    </row>
    <row r="14" spans="1:8" ht="6" customHeight="1" x14ac:dyDescent="0.2"/>
    <row r="15" spans="1:8" ht="15" customHeight="1" x14ac:dyDescent="0.2">
      <c r="A15" t="s">
        <v>9</v>
      </c>
      <c r="C15" s="8">
        <f>SUM(C35,C55)</f>
        <v>415438</v>
      </c>
      <c r="D15" s="8">
        <f>SUM(D35,D55)</f>
        <v>31529095</v>
      </c>
      <c r="E15" s="8">
        <v>397876</v>
      </c>
      <c r="F15" s="8">
        <v>33848418</v>
      </c>
      <c r="G15" s="7">
        <f>(C15/E15-1)*100</f>
        <v>4.413938010837537</v>
      </c>
      <c r="H15" s="7">
        <f>(D15/F15-1)*100</f>
        <v>-6.8520868538080588</v>
      </c>
    </row>
    <row r="16" spans="1:8" ht="15" customHeight="1" x14ac:dyDescent="0.2">
      <c r="A16" t="s">
        <v>10</v>
      </c>
      <c r="C16" s="8">
        <v>0</v>
      </c>
      <c r="D16" s="8">
        <v>0</v>
      </c>
      <c r="E16" s="8">
        <v>0</v>
      </c>
      <c r="F16" s="8">
        <v>0</v>
      </c>
      <c r="G16" s="7">
        <v>0</v>
      </c>
      <c r="H16" s="7">
        <v>0</v>
      </c>
    </row>
    <row r="17" spans="1:8" ht="15" customHeight="1" x14ac:dyDescent="0.2">
      <c r="A17" t="s">
        <v>11</v>
      </c>
      <c r="B17" t="s">
        <v>12</v>
      </c>
      <c r="C17" s="8">
        <v>0</v>
      </c>
      <c r="D17" s="8">
        <v>0</v>
      </c>
      <c r="E17" s="8">
        <v>0</v>
      </c>
      <c r="F17" s="8">
        <v>0</v>
      </c>
      <c r="G17" s="7">
        <v>0</v>
      </c>
      <c r="H17" s="7">
        <v>0</v>
      </c>
    </row>
    <row r="18" spans="1:8" ht="15" customHeight="1" x14ac:dyDescent="0.2">
      <c r="A18" t="s">
        <v>13</v>
      </c>
      <c r="B18" t="s">
        <v>14</v>
      </c>
      <c r="C18" s="8">
        <v>0</v>
      </c>
      <c r="D18" s="8">
        <v>0</v>
      </c>
      <c r="E18" s="8">
        <v>0</v>
      </c>
      <c r="F18" s="8">
        <v>0</v>
      </c>
      <c r="G18" s="7">
        <v>0</v>
      </c>
      <c r="H18" s="7">
        <v>0</v>
      </c>
    </row>
    <row r="19" spans="1:8" ht="15" customHeight="1" x14ac:dyDescent="0.2">
      <c r="A19" t="s">
        <v>15</v>
      </c>
      <c r="B19" t="s">
        <v>16</v>
      </c>
      <c r="C19" s="8">
        <f t="shared" ref="C19:D19" si="0">SUM(C39,C59)</f>
        <v>856825</v>
      </c>
      <c r="D19" s="8">
        <f t="shared" si="0"/>
        <v>8299248</v>
      </c>
      <c r="E19" s="8">
        <v>1317510</v>
      </c>
      <c r="F19" s="8">
        <v>13070747</v>
      </c>
      <c r="G19" s="7">
        <f t="shared" ref="G19:G31" si="1">(C19/E19-1)*100</f>
        <v>-34.96633801640975</v>
      </c>
      <c r="H19" s="7">
        <f t="shared" ref="H19:H31" si="2">(D19/F19-1)*100</f>
        <v>-36.505174493852564</v>
      </c>
    </row>
    <row r="20" spans="1:8" ht="15" customHeight="1" x14ac:dyDescent="0.2">
      <c r="A20" t="s">
        <v>17</v>
      </c>
      <c r="B20" t="s">
        <v>18</v>
      </c>
      <c r="C20" s="8">
        <f t="shared" ref="C20:D20" si="3">SUM(C40,C60)</f>
        <v>101360</v>
      </c>
      <c r="D20" s="8">
        <f t="shared" si="3"/>
        <v>213710</v>
      </c>
      <c r="E20" s="8">
        <v>72388</v>
      </c>
      <c r="F20" s="8">
        <v>210895</v>
      </c>
      <c r="G20" s="7">
        <f t="shared" si="1"/>
        <v>40.023208266563515</v>
      </c>
      <c r="H20" s="7">
        <f t="shared" si="2"/>
        <v>1.3347874534721083</v>
      </c>
    </row>
    <row r="21" spans="1:8" ht="15" customHeight="1" x14ac:dyDescent="0.2">
      <c r="A21" t="s">
        <v>19</v>
      </c>
      <c r="B21" t="s">
        <v>20</v>
      </c>
      <c r="C21" s="8">
        <f t="shared" ref="C21:D21" si="4">SUM(C41,C61)</f>
        <v>53313</v>
      </c>
      <c r="D21" s="8">
        <f t="shared" si="4"/>
        <v>688282</v>
      </c>
      <c r="E21" s="8">
        <v>51446</v>
      </c>
      <c r="F21" s="8">
        <v>2419124</v>
      </c>
      <c r="G21" s="7">
        <f t="shared" si="1"/>
        <v>3.6290479337557802</v>
      </c>
      <c r="H21" s="7">
        <f t="shared" si="2"/>
        <v>-71.548295994748514</v>
      </c>
    </row>
    <row r="22" spans="1:8" ht="15" customHeight="1" x14ac:dyDescent="0.2">
      <c r="A22" t="s">
        <v>21</v>
      </c>
      <c r="B22" t="s">
        <v>22</v>
      </c>
      <c r="C22" s="8">
        <f t="shared" ref="C22:D22" si="5">SUM(C42,C62)</f>
        <v>231380</v>
      </c>
      <c r="D22" s="8">
        <f t="shared" si="5"/>
        <v>1956855</v>
      </c>
      <c r="E22" s="8">
        <v>95355</v>
      </c>
      <c r="F22" s="8">
        <v>1954445</v>
      </c>
      <c r="G22" s="7">
        <f t="shared" si="1"/>
        <v>142.6511457186304</v>
      </c>
      <c r="H22" s="7">
        <f t="shared" si="2"/>
        <v>0.12330866307315169</v>
      </c>
    </row>
    <row r="23" spans="1:8" ht="15" customHeight="1" x14ac:dyDescent="0.2">
      <c r="A23" t="s">
        <v>23</v>
      </c>
      <c r="B23" t="s">
        <v>24</v>
      </c>
      <c r="C23" s="8">
        <f t="shared" ref="C23:D23" si="6">SUM(C43,C63)</f>
        <v>472302</v>
      </c>
      <c r="D23" s="8">
        <f t="shared" si="6"/>
        <v>27105039</v>
      </c>
      <c r="E23" s="8">
        <v>524220</v>
      </c>
      <c r="F23" s="8">
        <v>31702573</v>
      </c>
      <c r="G23" s="7">
        <f t="shared" si="1"/>
        <v>-9.9038571592079627</v>
      </c>
      <c r="H23" s="7">
        <f t="shared" si="2"/>
        <v>-14.5020847361506</v>
      </c>
    </row>
    <row r="24" spans="1:8" ht="15" customHeight="1" x14ac:dyDescent="0.2">
      <c r="A24" t="s">
        <v>25</v>
      </c>
      <c r="B24" t="s">
        <v>26</v>
      </c>
      <c r="C24" s="8">
        <f t="shared" ref="C24:D24" si="7">SUM(C44,C64)</f>
        <v>941044</v>
      </c>
      <c r="D24" s="8">
        <f t="shared" si="7"/>
        <v>24461813</v>
      </c>
      <c r="E24" s="8">
        <v>110947</v>
      </c>
      <c r="F24" s="8">
        <v>8412651</v>
      </c>
      <c r="G24" s="7">
        <f t="shared" si="1"/>
        <v>748.19238014547477</v>
      </c>
      <c r="H24" s="7">
        <f t="shared" si="2"/>
        <v>190.77413291006607</v>
      </c>
    </row>
    <row r="25" spans="1:8" ht="15" customHeight="1" x14ac:dyDescent="0.2">
      <c r="A25" t="s">
        <v>27</v>
      </c>
      <c r="B25" t="s">
        <v>28</v>
      </c>
      <c r="C25" s="8">
        <f t="shared" ref="C25:D25" si="8">SUM(C45,C65)</f>
        <v>263800</v>
      </c>
      <c r="D25" s="8">
        <f t="shared" si="8"/>
        <v>24649359</v>
      </c>
      <c r="E25" s="8">
        <v>223503</v>
      </c>
      <c r="F25" s="8">
        <v>17953928</v>
      </c>
      <c r="G25" s="7">
        <f t="shared" si="1"/>
        <v>18.029735618761265</v>
      </c>
      <c r="H25" s="7">
        <f t="shared" si="2"/>
        <v>37.292290578418275</v>
      </c>
    </row>
    <row r="26" spans="1:8" ht="15" customHeight="1" x14ac:dyDescent="0.2">
      <c r="A26" t="s">
        <v>29</v>
      </c>
      <c r="B26" t="s">
        <v>30</v>
      </c>
      <c r="C26" s="8">
        <f t="shared" ref="C26:D26" si="9">SUM(C46,C66)</f>
        <v>73792</v>
      </c>
      <c r="D26" s="8">
        <f t="shared" si="9"/>
        <v>6393984</v>
      </c>
      <c r="E26" s="8">
        <v>27032</v>
      </c>
      <c r="F26" s="8">
        <v>2026674</v>
      </c>
      <c r="G26" s="7">
        <f t="shared" si="1"/>
        <v>172.98017164841667</v>
      </c>
      <c r="H26" s="7">
        <f t="shared" si="2"/>
        <v>215.49148999789804</v>
      </c>
    </row>
    <row r="27" spans="1:8" ht="15" customHeight="1" x14ac:dyDescent="0.2">
      <c r="A27" t="s">
        <v>31</v>
      </c>
      <c r="B27" t="s">
        <v>32</v>
      </c>
      <c r="C27" s="8">
        <f t="shared" ref="C27:D27" si="10">SUM(C47,C67)</f>
        <v>787577</v>
      </c>
      <c r="D27" s="8">
        <f t="shared" si="10"/>
        <v>15317901</v>
      </c>
      <c r="E27" s="8">
        <v>572443</v>
      </c>
      <c r="F27" s="8">
        <v>18191535</v>
      </c>
      <c r="G27" s="7">
        <f t="shared" si="1"/>
        <v>37.581733028441256</v>
      </c>
      <c r="H27" s="7">
        <f t="shared" si="2"/>
        <v>-15.796544931474997</v>
      </c>
    </row>
    <row r="28" spans="1:8" ht="15" customHeight="1" x14ac:dyDescent="0.2">
      <c r="A28" t="s">
        <v>33</v>
      </c>
      <c r="B28" t="s">
        <v>34</v>
      </c>
      <c r="C28" s="8">
        <f t="shared" ref="C28:D28" si="11">SUM(C48,C68)</f>
        <v>436479</v>
      </c>
      <c r="D28" s="8">
        <f t="shared" si="11"/>
        <v>7539109</v>
      </c>
      <c r="E28" s="8">
        <v>413074</v>
      </c>
      <c r="F28" s="8">
        <v>7003397</v>
      </c>
      <c r="G28" s="7">
        <f t="shared" si="1"/>
        <v>5.6660549925679149</v>
      </c>
      <c r="H28" s="7">
        <f t="shared" si="2"/>
        <v>7.6493164674228842</v>
      </c>
    </row>
    <row r="29" spans="1:8" ht="15" customHeight="1" x14ac:dyDescent="0.2">
      <c r="A29" t="s">
        <v>35</v>
      </c>
      <c r="B29" t="s">
        <v>36</v>
      </c>
      <c r="C29" s="8">
        <f t="shared" ref="C29:D29" si="12">SUM(C49,C69)</f>
        <v>84619</v>
      </c>
      <c r="D29" s="8">
        <f t="shared" si="12"/>
        <v>2194640</v>
      </c>
      <c r="E29" s="8">
        <v>87674</v>
      </c>
      <c r="F29" s="8">
        <v>2992545</v>
      </c>
      <c r="G29" s="7">
        <f t="shared" si="1"/>
        <v>-3.4844993954878278</v>
      </c>
      <c r="H29" s="7">
        <f t="shared" si="2"/>
        <v>-26.663091114753502</v>
      </c>
    </row>
    <row r="30" spans="1:8" ht="15" customHeight="1" x14ac:dyDescent="0.2">
      <c r="A30" t="s">
        <v>41</v>
      </c>
      <c r="C30" s="8">
        <f t="shared" ref="C30:D30" si="13">SUM(C50,C70)</f>
        <v>85737</v>
      </c>
      <c r="D30" s="8">
        <f t="shared" si="13"/>
        <v>1521371</v>
      </c>
      <c r="E30" s="8">
        <v>177586</v>
      </c>
      <c r="F30" s="8">
        <v>8381816</v>
      </c>
      <c r="G30" s="7">
        <f t="shared" si="1"/>
        <v>-51.720856373813248</v>
      </c>
      <c r="H30" s="7">
        <f t="shared" si="2"/>
        <v>-81.84914820368283</v>
      </c>
    </row>
    <row r="31" spans="1:8" ht="15" customHeight="1" x14ac:dyDescent="0.2">
      <c r="A31" t="s">
        <v>37</v>
      </c>
      <c r="C31" s="8">
        <f t="shared" ref="C31:D31" si="14">SUM(C51,C71)</f>
        <v>60481</v>
      </c>
      <c r="D31" s="8">
        <f t="shared" si="14"/>
        <v>2121157</v>
      </c>
      <c r="E31" s="8">
        <v>20260</v>
      </c>
      <c r="F31" s="8">
        <v>973478</v>
      </c>
      <c r="G31" s="7">
        <f t="shared" si="1"/>
        <v>198.52418558736423</v>
      </c>
      <c r="H31" s="7">
        <f t="shared" si="2"/>
        <v>117.89470332149263</v>
      </c>
    </row>
    <row r="32" spans="1:8" ht="6" customHeight="1" x14ac:dyDescent="0.2"/>
    <row r="33" spans="1:8" s="11" customFormat="1" ht="15" customHeight="1" x14ac:dyDescent="0.2">
      <c r="B33" s="11" t="s">
        <v>38</v>
      </c>
      <c r="C33" s="4" t="s">
        <v>53</v>
      </c>
      <c r="D33" s="4" t="s">
        <v>54</v>
      </c>
      <c r="E33" s="10">
        <v>4081381</v>
      </c>
      <c r="F33" s="10">
        <v>148542758</v>
      </c>
      <c r="G33" s="5">
        <v>19.000725489730065</v>
      </c>
      <c r="H33" s="5">
        <v>3.5453549340991763</v>
      </c>
    </row>
    <row r="34" spans="1:8" ht="3.95" customHeight="1" x14ac:dyDescent="0.2"/>
    <row r="35" spans="1:8" ht="15" customHeight="1" x14ac:dyDescent="0.2">
      <c r="A35" t="s">
        <v>9</v>
      </c>
      <c r="C35" s="12">
        <v>413670</v>
      </c>
      <c r="D35" s="12">
        <v>31493724</v>
      </c>
      <c r="E35" s="12">
        <v>390634</v>
      </c>
      <c r="F35" s="12">
        <v>33401744</v>
      </c>
      <c r="G35" s="13">
        <f t="shared" ref="G35:G51" si="15">(C35/E35-1)*100</f>
        <v>5.8970801312737686</v>
      </c>
      <c r="H35" s="13">
        <f t="shared" ref="H35:H51" si="16">(D35/F35-1)*100</f>
        <v>-5.7123364576412534</v>
      </c>
    </row>
    <row r="36" spans="1:8" ht="15" customHeight="1" x14ac:dyDescent="0.2">
      <c r="A36" t="s">
        <v>10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</row>
    <row r="37" spans="1:8" ht="15" customHeight="1" x14ac:dyDescent="0.2">
      <c r="A37" t="s">
        <v>11</v>
      </c>
      <c r="B37" t="s">
        <v>12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15" customHeight="1" x14ac:dyDescent="0.2">
      <c r="A38" t="s">
        <v>13</v>
      </c>
      <c r="B38" t="s">
        <v>14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5" customHeight="1" x14ac:dyDescent="0.2">
      <c r="A39" t="s">
        <v>15</v>
      </c>
      <c r="B39" t="s">
        <v>16</v>
      </c>
      <c r="C39" s="12">
        <v>856825</v>
      </c>
      <c r="D39" s="12">
        <v>8299248</v>
      </c>
      <c r="E39" s="12">
        <v>1317510</v>
      </c>
      <c r="F39" s="12">
        <v>13070747</v>
      </c>
      <c r="G39" s="13">
        <f t="shared" si="15"/>
        <v>-34.96633801640975</v>
      </c>
      <c r="H39" s="13">
        <f t="shared" si="16"/>
        <v>-36.505174493852564</v>
      </c>
    </row>
    <row r="40" spans="1:8" ht="15" customHeight="1" x14ac:dyDescent="0.2">
      <c r="A40" t="s">
        <v>17</v>
      </c>
      <c r="B40" t="s">
        <v>18</v>
      </c>
      <c r="C40" s="12">
        <v>101360</v>
      </c>
      <c r="D40" s="12">
        <v>213710</v>
      </c>
      <c r="E40" s="12">
        <v>72388</v>
      </c>
      <c r="F40" s="12">
        <v>210895</v>
      </c>
      <c r="G40" s="13">
        <f t="shared" si="15"/>
        <v>40.023208266563515</v>
      </c>
      <c r="H40" s="13">
        <f t="shared" si="16"/>
        <v>1.3347874534721083</v>
      </c>
    </row>
    <row r="41" spans="1:8" ht="15" customHeight="1" x14ac:dyDescent="0.2">
      <c r="A41" t="s">
        <v>19</v>
      </c>
      <c r="B41" t="s">
        <v>20</v>
      </c>
      <c r="C41" s="12">
        <v>52657</v>
      </c>
      <c r="D41" s="12">
        <v>675630</v>
      </c>
      <c r="E41" s="12">
        <v>51380</v>
      </c>
      <c r="F41" s="12">
        <v>2418451</v>
      </c>
      <c r="G41" s="13">
        <f t="shared" si="15"/>
        <v>2.4854028804982553</v>
      </c>
      <c r="H41" s="13">
        <f t="shared" si="16"/>
        <v>-72.063523304793023</v>
      </c>
    </row>
    <row r="42" spans="1:8" ht="15" customHeight="1" x14ac:dyDescent="0.2">
      <c r="A42" t="s">
        <v>21</v>
      </c>
      <c r="B42" t="s">
        <v>22</v>
      </c>
      <c r="C42" s="12">
        <v>231311</v>
      </c>
      <c r="D42" s="12">
        <v>1956701</v>
      </c>
      <c r="E42" s="12">
        <v>95310</v>
      </c>
      <c r="F42" s="12">
        <v>1951695</v>
      </c>
      <c r="G42" s="13">
        <f t="shared" si="15"/>
        <v>142.69331654600776</v>
      </c>
      <c r="H42" s="13">
        <f t="shared" si="16"/>
        <v>0.25649499537581111</v>
      </c>
    </row>
    <row r="43" spans="1:8" ht="15" customHeight="1" x14ac:dyDescent="0.2">
      <c r="A43" t="s">
        <v>23</v>
      </c>
      <c r="B43" t="s">
        <v>24</v>
      </c>
      <c r="C43" s="12">
        <v>471897</v>
      </c>
      <c r="D43" s="12">
        <v>27013093</v>
      </c>
      <c r="E43" s="12">
        <v>523272</v>
      </c>
      <c r="F43" s="12">
        <v>31584407</v>
      </c>
      <c r="G43" s="13">
        <f t="shared" si="15"/>
        <v>-9.8180296289501428</v>
      </c>
      <c r="H43" s="13">
        <f t="shared" si="16"/>
        <v>-14.473325397560888</v>
      </c>
    </row>
    <row r="44" spans="1:8" ht="15" customHeight="1" x14ac:dyDescent="0.2">
      <c r="A44" t="s">
        <v>25</v>
      </c>
      <c r="B44" t="s">
        <v>26</v>
      </c>
      <c r="C44" s="12">
        <v>940204</v>
      </c>
      <c r="D44" s="12">
        <v>24452947</v>
      </c>
      <c r="E44" s="12">
        <v>110292</v>
      </c>
      <c r="F44" s="12">
        <v>8392565</v>
      </c>
      <c r="G44" s="13">
        <f t="shared" si="15"/>
        <v>752.46799405215245</v>
      </c>
      <c r="H44" s="13">
        <f t="shared" si="16"/>
        <v>191.36440408861893</v>
      </c>
    </row>
    <row r="45" spans="1:8" ht="15" customHeight="1" x14ac:dyDescent="0.2">
      <c r="A45" t="s">
        <v>27</v>
      </c>
      <c r="B45" t="s">
        <v>28</v>
      </c>
      <c r="C45" s="12">
        <v>263789</v>
      </c>
      <c r="D45" s="12">
        <v>24649328</v>
      </c>
      <c r="E45" s="12">
        <v>223435</v>
      </c>
      <c r="F45" s="12">
        <v>17953309</v>
      </c>
      <c r="G45" s="13">
        <f t="shared" si="15"/>
        <v>18.060733546669063</v>
      </c>
      <c r="H45" s="13">
        <f t="shared" si="16"/>
        <v>37.296851516341633</v>
      </c>
    </row>
    <row r="46" spans="1:8" ht="15" customHeight="1" x14ac:dyDescent="0.2">
      <c r="A46" t="s">
        <v>29</v>
      </c>
      <c r="B46" t="s">
        <v>30</v>
      </c>
      <c r="C46" s="12">
        <v>73757</v>
      </c>
      <c r="D46" s="12">
        <v>6393125</v>
      </c>
      <c r="E46" s="12">
        <v>26599</v>
      </c>
      <c r="F46" s="12">
        <v>2020637</v>
      </c>
      <c r="G46" s="13">
        <f t="shared" si="15"/>
        <v>177.29237941275989</v>
      </c>
      <c r="H46" s="13">
        <f t="shared" si="16"/>
        <v>216.39156365047262</v>
      </c>
    </row>
    <row r="47" spans="1:8" ht="15" customHeight="1" x14ac:dyDescent="0.2">
      <c r="A47" t="s">
        <v>31</v>
      </c>
      <c r="B47" t="s">
        <v>32</v>
      </c>
      <c r="C47" s="12">
        <v>786430</v>
      </c>
      <c r="D47" s="12">
        <v>15309411</v>
      </c>
      <c r="E47" s="12">
        <v>572363</v>
      </c>
      <c r="F47" s="12">
        <v>18190619</v>
      </c>
      <c r="G47" s="13">
        <f t="shared" si="15"/>
        <v>37.400565724898357</v>
      </c>
      <c r="H47" s="13">
        <f t="shared" si="16"/>
        <v>-15.838977222270445</v>
      </c>
    </row>
    <row r="48" spans="1:8" ht="15" customHeight="1" x14ac:dyDescent="0.2">
      <c r="A48" t="s">
        <v>33</v>
      </c>
      <c r="B48" t="s">
        <v>34</v>
      </c>
      <c r="C48" s="12">
        <v>434750</v>
      </c>
      <c r="D48" s="12">
        <v>7524414</v>
      </c>
      <c r="E48" s="12">
        <v>413074</v>
      </c>
      <c r="F48" s="12">
        <v>7003397</v>
      </c>
      <c r="G48" s="13">
        <f t="shared" si="15"/>
        <v>5.2474859226191883</v>
      </c>
      <c r="H48" s="13">
        <f t="shared" si="16"/>
        <v>7.4394897219163703</v>
      </c>
    </row>
    <row r="49" spans="1:8" ht="15" customHeight="1" x14ac:dyDescent="0.2">
      <c r="A49" t="s">
        <v>35</v>
      </c>
      <c r="B49" t="s">
        <v>36</v>
      </c>
      <c r="C49" s="12">
        <v>84004</v>
      </c>
      <c r="D49" s="12">
        <v>2185267</v>
      </c>
      <c r="E49" s="12">
        <v>87279</v>
      </c>
      <c r="F49" s="12">
        <v>2988999</v>
      </c>
      <c r="G49" s="13">
        <f t="shared" si="15"/>
        <v>-3.7523344676268056</v>
      </c>
      <c r="H49" s="13">
        <f t="shared" si="16"/>
        <v>-26.889671090555733</v>
      </c>
    </row>
    <row r="50" spans="1:8" ht="15" customHeight="1" x14ac:dyDescent="0.2">
      <c r="A50" t="s">
        <v>41</v>
      </c>
      <c r="C50" s="12">
        <v>85737</v>
      </c>
      <c r="D50" s="12">
        <v>1521371</v>
      </c>
      <c r="E50" s="12">
        <v>177586</v>
      </c>
      <c r="F50" s="12">
        <v>8381816</v>
      </c>
      <c r="G50" s="13">
        <f t="shared" si="15"/>
        <v>-51.720856373813248</v>
      </c>
      <c r="H50" s="13">
        <f t="shared" si="16"/>
        <v>-81.84914820368283</v>
      </c>
    </row>
    <row r="51" spans="1:8" ht="15" customHeight="1" x14ac:dyDescent="0.2">
      <c r="A51" t="s">
        <v>37</v>
      </c>
      <c r="C51" s="12">
        <v>60481</v>
      </c>
      <c r="D51" s="12">
        <v>2121157</v>
      </c>
      <c r="E51" s="12">
        <v>20260</v>
      </c>
      <c r="F51" s="12">
        <v>973478</v>
      </c>
      <c r="G51" s="13">
        <f t="shared" si="15"/>
        <v>198.52418558736423</v>
      </c>
      <c r="H51" s="13">
        <f t="shared" si="16"/>
        <v>117.89470332149263</v>
      </c>
    </row>
    <row r="52" spans="1:8" ht="8.1" customHeight="1" x14ac:dyDescent="0.2"/>
    <row r="53" spans="1:8" s="11" customFormat="1" ht="15" customHeight="1" x14ac:dyDescent="0.2">
      <c r="B53" s="11" t="s">
        <v>39</v>
      </c>
      <c r="C53" s="4" t="s">
        <v>49</v>
      </c>
      <c r="D53" s="4" t="s">
        <v>50</v>
      </c>
      <c r="E53" s="10">
        <v>9931</v>
      </c>
      <c r="F53" s="10">
        <v>599468</v>
      </c>
      <c r="G53" s="3">
        <v>-26.744537307421201</v>
      </c>
      <c r="H53" s="3">
        <v>-69.566849273022086</v>
      </c>
    </row>
    <row r="54" spans="1:8" ht="3.95" customHeight="1" x14ac:dyDescent="0.2">
      <c r="G54" s="2"/>
      <c r="H54" s="2"/>
    </row>
    <row r="55" spans="1:8" ht="15" customHeight="1" x14ac:dyDescent="0.2">
      <c r="A55" t="s">
        <v>9</v>
      </c>
      <c r="C55" s="8">
        <v>1768</v>
      </c>
      <c r="D55" s="8">
        <v>35371</v>
      </c>
      <c r="E55" s="8">
        <v>7242</v>
      </c>
      <c r="F55" s="8">
        <v>446674</v>
      </c>
      <c r="G55" s="2">
        <f t="shared" ref="G55" si="17">(C55/E55-1)*100</f>
        <v>-75.586854460093903</v>
      </c>
      <c r="H55" s="2">
        <f t="shared" ref="H55" si="18">(D55/F55-1)*100</f>
        <v>-92.081249412323089</v>
      </c>
    </row>
    <row r="56" spans="1:8" ht="15" customHeight="1" x14ac:dyDescent="0.2">
      <c r="A56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5" customHeight="1" x14ac:dyDescent="0.2">
      <c r="A57" t="s">
        <v>11</v>
      </c>
      <c r="B57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5" customHeight="1" x14ac:dyDescent="0.2">
      <c r="A58" t="s">
        <v>13</v>
      </c>
      <c r="B58" t="s">
        <v>14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5" customHeight="1" x14ac:dyDescent="0.2">
      <c r="A59" t="s">
        <v>15</v>
      </c>
      <c r="B59" t="s">
        <v>16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5" customHeight="1" x14ac:dyDescent="0.2">
      <c r="A60" t="s">
        <v>17</v>
      </c>
      <c r="B60" t="s">
        <v>18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5" customHeight="1" x14ac:dyDescent="0.2">
      <c r="A61" t="s">
        <v>19</v>
      </c>
      <c r="B61" t="s">
        <v>20</v>
      </c>
      <c r="C61" s="8">
        <v>656</v>
      </c>
      <c r="D61" s="8">
        <v>12652</v>
      </c>
      <c r="E61" s="8">
        <v>66</v>
      </c>
      <c r="F61" s="8">
        <v>673</v>
      </c>
      <c r="G61" s="2">
        <f t="shared" ref="G61:G67" si="19">(C61/E61-1)*100</f>
        <v>893.93939393939399</v>
      </c>
      <c r="H61" s="2">
        <f t="shared" ref="H61:H67" si="20">(D61/F61-1)*100</f>
        <v>1779.9405646359585</v>
      </c>
    </row>
    <row r="62" spans="1:8" ht="15" customHeight="1" x14ac:dyDescent="0.2">
      <c r="A62" t="s">
        <v>21</v>
      </c>
      <c r="B62" t="s">
        <v>22</v>
      </c>
      <c r="C62" s="8">
        <v>69</v>
      </c>
      <c r="D62" s="8">
        <v>154</v>
      </c>
      <c r="E62" s="8">
        <v>45</v>
      </c>
      <c r="F62" s="8">
        <v>2750</v>
      </c>
      <c r="G62" s="2">
        <f t="shared" si="19"/>
        <v>53.333333333333343</v>
      </c>
      <c r="H62" s="2">
        <f t="shared" si="20"/>
        <v>-94.399999999999991</v>
      </c>
    </row>
    <row r="63" spans="1:8" ht="15" customHeight="1" x14ac:dyDescent="0.2">
      <c r="A63" t="s">
        <v>23</v>
      </c>
      <c r="B63" t="s">
        <v>24</v>
      </c>
      <c r="C63" s="8">
        <v>405</v>
      </c>
      <c r="D63" s="8">
        <v>91946</v>
      </c>
      <c r="E63" s="8">
        <v>948</v>
      </c>
      <c r="F63" s="8">
        <v>118166</v>
      </c>
      <c r="G63" s="2">
        <f t="shared" si="19"/>
        <v>-57.278481012658219</v>
      </c>
      <c r="H63" s="2">
        <f t="shared" si="20"/>
        <v>-22.189123775028353</v>
      </c>
    </row>
    <row r="64" spans="1:8" ht="15" customHeight="1" x14ac:dyDescent="0.2">
      <c r="A64" t="s">
        <v>25</v>
      </c>
      <c r="B64" t="s">
        <v>26</v>
      </c>
      <c r="C64" s="8">
        <v>840</v>
      </c>
      <c r="D64" s="8">
        <v>8866</v>
      </c>
      <c r="E64" s="8">
        <v>655</v>
      </c>
      <c r="F64" s="8">
        <v>20086</v>
      </c>
      <c r="G64" s="2">
        <f t="shared" si="19"/>
        <v>28.244274809160295</v>
      </c>
      <c r="H64" s="2">
        <f t="shared" si="20"/>
        <v>-55.859802847754651</v>
      </c>
    </row>
    <row r="65" spans="1:8" ht="15" customHeight="1" x14ac:dyDescent="0.2">
      <c r="A65" t="s">
        <v>27</v>
      </c>
      <c r="B65" t="s">
        <v>28</v>
      </c>
      <c r="C65" s="8">
        <v>11</v>
      </c>
      <c r="D65" s="8">
        <v>31</v>
      </c>
      <c r="E65" s="8">
        <v>68</v>
      </c>
      <c r="F65" s="8">
        <v>619</v>
      </c>
      <c r="G65" s="2">
        <f t="shared" si="19"/>
        <v>-83.82352941176471</v>
      </c>
      <c r="H65" s="2">
        <f t="shared" si="20"/>
        <v>-94.991922455573501</v>
      </c>
    </row>
    <row r="66" spans="1:8" ht="15" customHeight="1" x14ac:dyDescent="0.2">
      <c r="A66" t="s">
        <v>29</v>
      </c>
      <c r="B66" t="s">
        <v>30</v>
      </c>
      <c r="C66" s="8">
        <v>35</v>
      </c>
      <c r="D66" s="8">
        <v>859</v>
      </c>
      <c r="E66" s="8">
        <v>433</v>
      </c>
      <c r="F66" s="8">
        <v>6037</v>
      </c>
      <c r="G66" s="2">
        <f t="shared" si="19"/>
        <v>-91.916859122401846</v>
      </c>
      <c r="H66" s="2">
        <f t="shared" si="20"/>
        <v>-85.771078350173923</v>
      </c>
    </row>
    <row r="67" spans="1:8" ht="15" customHeight="1" x14ac:dyDescent="0.2">
      <c r="A67" t="s">
        <v>31</v>
      </c>
      <c r="B67" t="s">
        <v>32</v>
      </c>
      <c r="C67" s="8">
        <v>1147</v>
      </c>
      <c r="D67" s="8">
        <v>8490</v>
      </c>
      <c r="E67" s="8">
        <v>80</v>
      </c>
      <c r="F67" s="8">
        <v>916</v>
      </c>
      <c r="G67" s="2">
        <f t="shared" si="19"/>
        <v>1333.75</v>
      </c>
      <c r="H67" s="2">
        <f t="shared" si="20"/>
        <v>826.85589519650659</v>
      </c>
    </row>
    <row r="68" spans="1:8" ht="15" customHeight="1" x14ac:dyDescent="0.2">
      <c r="A68" t="s">
        <v>33</v>
      </c>
      <c r="B68" t="s">
        <v>34</v>
      </c>
      <c r="C68" s="8">
        <v>1729</v>
      </c>
      <c r="D68" s="8">
        <v>14695</v>
      </c>
      <c r="E68" s="8">
        <v>0</v>
      </c>
      <c r="F68" s="8">
        <v>0</v>
      </c>
      <c r="G68" s="2">
        <v>0</v>
      </c>
      <c r="H68" s="2">
        <v>0</v>
      </c>
    </row>
    <row r="69" spans="1:8" ht="15" customHeight="1" x14ac:dyDescent="0.2">
      <c r="A69" t="s">
        <v>35</v>
      </c>
      <c r="B69" t="s">
        <v>36</v>
      </c>
      <c r="C69" s="8">
        <v>615</v>
      </c>
      <c r="D69" s="8">
        <v>9373</v>
      </c>
      <c r="E69" s="8">
        <v>395</v>
      </c>
      <c r="F69" s="8">
        <v>3546</v>
      </c>
      <c r="G69" s="2">
        <f t="shared" ref="G69" si="21">(C69/E69-1)*100</f>
        <v>55.696202531645575</v>
      </c>
      <c r="H69" s="2">
        <f t="shared" ref="H69" si="22">(D69/F69-1)*100</f>
        <v>164.32600112803161</v>
      </c>
    </row>
    <row r="70" spans="1:8" ht="15" customHeight="1" x14ac:dyDescent="0.2">
      <c r="A70" t="s">
        <v>41</v>
      </c>
      <c r="C70" s="8">
        <v>0</v>
      </c>
      <c r="D70" s="8">
        <v>0</v>
      </c>
      <c r="E70" s="8">
        <v>0</v>
      </c>
      <c r="F70" s="8">
        <v>0</v>
      </c>
      <c r="G70" s="2">
        <v>0</v>
      </c>
      <c r="H70" s="2">
        <v>0</v>
      </c>
    </row>
    <row r="71" spans="1:8" ht="15" customHeight="1" x14ac:dyDescent="0.2">
      <c r="A71" t="s">
        <v>37</v>
      </c>
      <c r="C71" s="8">
        <v>0</v>
      </c>
      <c r="D71" s="8">
        <v>0</v>
      </c>
      <c r="E71" s="8">
        <v>0</v>
      </c>
      <c r="F71" s="8">
        <v>0</v>
      </c>
      <c r="G71" s="2">
        <v>0</v>
      </c>
      <c r="H71" s="2">
        <v>0</v>
      </c>
    </row>
    <row r="72" spans="1:8" ht="6" customHeight="1" x14ac:dyDescent="0.2">
      <c r="A72" s="1"/>
      <c r="B72" s="1"/>
      <c r="C72" s="1"/>
      <c r="D72" s="1"/>
      <c r="E72" s="1"/>
      <c r="F72" s="1"/>
      <c r="G72" s="1"/>
      <c r="H72" s="1"/>
    </row>
    <row r="73" spans="1:8" ht="3.95" customHeight="1" x14ac:dyDescent="0.2"/>
    <row r="74" spans="1:8" ht="14.1" customHeight="1" x14ac:dyDescent="0.2">
      <c r="B74" t="s">
        <v>46</v>
      </c>
    </row>
    <row r="75" spans="1:8" ht="14.1" customHeight="1" x14ac:dyDescent="0.2">
      <c r="B75" t="s">
        <v>47</v>
      </c>
    </row>
    <row r="76" spans="1:8" ht="14.1" customHeight="1" x14ac:dyDescent="0.2">
      <c r="B76" t="s">
        <v>48</v>
      </c>
    </row>
    <row r="77" spans="1:8" ht="3.95" customHeight="1" x14ac:dyDescent="0.2"/>
    <row r="78" spans="1:8" ht="15" customHeight="1" x14ac:dyDescent="0.2"/>
    <row r="79" spans="1:8" ht="15" customHeight="1" x14ac:dyDescent="0.2"/>
    <row r="80" spans="1:8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spans="2:2" ht="15" customHeight="1" x14ac:dyDescent="0.2">
      <c r="B337" t="s">
        <v>40</v>
      </c>
    </row>
    <row r="338" spans="2:2" ht="15" customHeight="1" x14ac:dyDescent="0.2"/>
    <row r="339" spans="2:2" ht="15" customHeight="1" x14ac:dyDescent="0.2"/>
    <row r="340" spans="2:2" ht="15" customHeight="1" x14ac:dyDescent="0.2"/>
    <row r="341" spans="2:2" ht="15" customHeight="1" x14ac:dyDescent="0.2"/>
    <row r="342" spans="2:2" ht="15" customHeight="1" x14ac:dyDescent="0.2"/>
    <row r="343" spans="2:2" ht="15" customHeight="1" x14ac:dyDescent="0.2"/>
    <row r="344" spans="2:2" ht="15" customHeight="1" x14ac:dyDescent="0.2"/>
    <row r="345" spans="2:2" ht="15" customHeight="1" x14ac:dyDescent="0.2"/>
    <row r="346" spans="2:2" ht="15" customHeight="1" x14ac:dyDescent="0.2"/>
    <row r="347" spans="2:2" ht="15" customHeight="1" x14ac:dyDescent="0.2"/>
    <row r="348" spans="2:2" ht="15" customHeight="1" x14ac:dyDescent="0.2"/>
    <row r="349" spans="2:2" ht="15" customHeight="1" x14ac:dyDescent="0.2"/>
    <row r="350" spans="2:2" ht="15" customHeight="1" x14ac:dyDescent="0.2"/>
    <row r="351" spans="2:2" ht="15" customHeight="1" x14ac:dyDescent="0.2"/>
    <row r="352" spans="2: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  <row r="65483" ht="15" customHeight="1" x14ac:dyDescent="0.2"/>
    <row r="65484" ht="15" customHeight="1" x14ac:dyDescent="0.2"/>
    <row r="65485" ht="15" customHeight="1" x14ac:dyDescent="0.2"/>
    <row r="65486" ht="15" customHeight="1" x14ac:dyDescent="0.2"/>
    <row r="65487" ht="15" customHeight="1" x14ac:dyDescent="0.2"/>
    <row r="65488" ht="15" customHeight="1" x14ac:dyDescent="0.2"/>
    <row r="65489" ht="15" customHeight="1" x14ac:dyDescent="0.2"/>
    <row r="65490" ht="15" customHeight="1" x14ac:dyDescent="0.2"/>
    <row r="65491" ht="15" customHeight="1" x14ac:dyDescent="0.2"/>
    <row r="65492" ht="15" customHeight="1" x14ac:dyDescent="0.2"/>
    <row r="65493" ht="15" customHeight="1" x14ac:dyDescent="0.2"/>
    <row r="65494" ht="15" customHeight="1" x14ac:dyDescent="0.2"/>
    <row r="65495" ht="15" customHeight="1" x14ac:dyDescent="0.2"/>
    <row r="65496" ht="15" customHeight="1" x14ac:dyDescent="0.2"/>
    <row r="65497" ht="15" customHeight="1" x14ac:dyDescent="0.2"/>
    <row r="65498" ht="15" customHeight="1" x14ac:dyDescent="0.2"/>
    <row r="65499" ht="15" customHeight="1" x14ac:dyDescent="0.2"/>
    <row r="65500" ht="15" customHeight="1" x14ac:dyDescent="0.2"/>
    <row r="65501" ht="15" customHeight="1" x14ac:dyDescent="0.2"/>
    <row r="65502" ht="15" customHeight="1" x14ac:dyDescent="0.2"/>
    <row r="65503" ht="15" customHeight="1" x14ac:dyDescent="0.2"/>
    <row r="65504" ht="15" customHeight="1" x14ac:dyDescent="0.2"/>
    <row r="65505" ht="15" customHeight="1" x14ac:dyDescent="0.2"/>
    <row r="65506" ht="15" customHeight="1" x14ac:dyDescent="0.2"/>
    <row r="65507" ht="15" customHeight="1" x14ac:dyDescent="0.2"/>
    <row r="65508" ht="15" customHeight="1" x14ac:dyDescent="0.2"/>
    <row r="65509" ht="15" customHeight="1" x14ac:dyDescent="0.2"/>
    <row r="65510" ht="15" customHeight="1" x14ac:dyDescent="0.2"/>
  </sheetData>
  <sheetProtection selectLockedCells="1" selectUnlockedCells="1"/>
  <mergeCells count="10">
    <mergeCell ref="A1:H1"/>
    <mergeCell ref="A2:H2"/>
    <mergeCell ref="A3:H3"/>
    <mergeCell ref="A4:H4"/>
    <mergeCell ref="A6:H6"/>
    <mergeCell ref="A9:B11"/>
    <mergeCell ref="C9:D9"/>
    <mergeCell ref="E9:F9"/>
    <mergeCell ref="G9:H9"/>
    <mergeCell ref="A7:H7"/>
  </mergeCells>
  <printOptions horizontalCentered="1"/>
  <pageMargins left="0.25" right="0.25" top="0.80972222222222201" bottom="0" header="0.51180555555555596" footer="0.51180555555555596"/>
  <pageSetup scale="7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Q3 2017 Pre</vt:lpstr>
      <vt:lpstr>'Table 2 Q3 2017 Pre'!Print_Area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APOL-R</cp:lastModifiedBy>
  <cp:lastPrinted>2017-11-22T00:00:08Z</cp:lastPrinted>
  <dcterms:created xsi:type="dcterms:W3CDTF">2017-05-23T09:18:25Z</dcterms:created>
  <dcterms:modified xsi:type="dcterms:W3CDTF">2017-11-22T00:00:11Z</dcterms:modified>
</cp:coreProperties>
</file>