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DESKTOP 03272019\BP2018Q4 Draft Special Release\for HTML\"/>
    </mc:Choice>
  </mc:AlternateContent>
  <xr:revisionPtr revIDLastSave="0" documentId="13_ncr:1_{7CBED95C-AC00-4022-A016-A402B515ED71}" xr6:coauthVersionLast="41" xr6:coauthVersionMax="41" xr10:uidLastSave="{00000000-0000-0000-0000-000000000000}"/>
  <bookViews>
    <workbookView xWindow="-120" yWindow="-120" windowWidth="29040" windowHeight="15840" tabRatio="650" xr2:uid="{00000000-000D-0000-FFFF-FFFF00000000}"/>
  </bookViews>
  <sheets>
    <sheet name="Comparative 2018 2017" sheetId="8" r:id="rId1"/>
  </sheets>
  <definedNames>
    <definedName name="_xlnm.Print_Area" localSheetId="0">'Comparative 2018 2017'!$A$1:$E$96</definedName>
    <definedName name="_xlnm.Print_Titles" localSheetId="0">'Comparative 2018 2017'!$1:$5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7" i="8" l="1"/>
  <c r="C77" i="8"/>
  <c r="C71" i="8"/>
  <c r="C65" i="8"/>
  <c r="C59" i="8"/>
  <c r="C53" i="8"/>
  <c r="C46" i="8"/>
  <c r="C40" i="8"/>
  <c r="C34" i="8"/>
  <c r="C28" i="8"/>
  <c r="C22" i="8"/>
  <c r="C16" i="8"/>
  <c r="D87" i="8"/>
  <c r="D77" i="8"/>
  <c r="D71" i="8"/>
  <c r="D65" i="8"/>
  <c r="D59" i="8"/>
  <c r="D53" i="8"/>
  <c r="D46" i="8"/>
  <c r="D40" i="8"/>
  <c r="D34" i="8"/>
  <c r="D28" i="8"/>
  <c r="D22" i="8"/>
  <c r="D16" i="8"/>
  <c r="E91" i="8"/>
  <c r="E90" i="8"/>
  <c r="E86" i="8"/>
  <c r="E85" i="8"/>
  <c r="E84" i="8"/>
  <c r="E81" i="8"/>
  <c r="E80" i="8"/>
  <c r="E76" i="8"/>
  <c r="E75" i="8"/>
  <c r="E74" i="8"/>
  <c r="E71" i="8"/>
  <c r="E70" i="8"/>
  <c r="E69" i="8"/>
  <c r="E68" i="8"/>
  <c r="E65" i="8"/>
  <c r="E64" i="8"/>
  <c r="E63" i="8"/>
  <c r="E62" i="8"/>
  <c r="E58" i="8"/>
  <c r="E57" i="8"/>
  <c r="E56" i="8"/>
  <c r="E52" i="8"/>
  <c r="E51" i="8"/>
  <c r="E50" i="8"/>
  <c r="E53" i="8" l="1"/>
  <c r="E59" i="8"/>
  <c r="E87" i="8"/>
  <c r="E77" i="8"/>
  <c r="E45" i="8" l="1"/>
  <c r="E44" i="8"/>
  <c r="E43" i="8"/>
  <c r="E39" i="8"/>
  <c r="E38" i="8"/>
  <c r="E37" i="8"/>
  <c r="E33" i="8"/>
  <c r="E32" i="8"/>
  <c r="E31" i="8"/>
  <c r="E27" i="8"/>
  <c r="E26" i="8"/>
  <c r="E25" i="8"/>
  <c r="E22" i="8"/>
  <c r="E21" i="8"/>
  <c r="E20" i="8"/>
  <c r="E19" i="8"/>
  <c r="E15" i="8"/>
  <c r="E14" i="8"/>
  <c r="E13" i="8"/>
  <c r="E10" i="8"/>
  <c r="E9" i="8"/>
  <c r="E8" i="8"/>
  <c r="E34" i="8"/>
  <c r="E40" i="8" l="1"/>
  <c r="E46" i="8"/>
  <c r="E16" i="8"/>
  <c r="E28" i="8"/>
</calcChain>
</file>

<file path=xl/sharedStrings.xml><?xml version="1.0" encoding="utf-8"?>
<sst xmlns="http://schemas.openxmlformats.org/spreadsheetml/2006/main" count="82" uniqueCount="31">
  <si>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</si>
  <si>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</si>
  <si>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</si>
  <si>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</si>
  <si>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</si>
  <si>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</si>
  <si>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</si>
  <si>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</si>
  <si>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</si>
  <si>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</si>
  <si>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</si>
  <si>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</si>
  <si>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</si>
  <si>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</si>
  <si>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</si>
  <si>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</si>
  <si>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</si>
  <si>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</si>
  <si>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Percent 
Change</t>
  </si>
  <si>
    <t>Other Residential</t>
  </si>
  <si>
    <t>TABLE A   Comparative Construction Statistics by Type of Construction</t>
  </si>
  <si>
    <t>ALTERATION AND REPAIR</t>
  </si>
  <si>
    <t>ADDITION</t>
  </si>
  <si>
    <t>(Details may not add-up to total due to rounding)</t>
  </si>
  <si>
    <t>Source:    Industry Statistics Division</t>
  </si>
  <si>
    <t>Economic Sector Statistics Services</t>
  </si>
  <si>
    <t>Philippine Statistics Authority</t>
  </si>
  <si>
    <t>Republic of the Philippines</t>
  </si>
  <si>
    <r>
      <t xml:space="preserve">Fourth Quarter 2017
</t>
    </r>
    <r>
      <rPr>
        <sz val="10"/>
        <rFont val="Arial"/>
        <family val="2"/>
      </rPr>
      <t>(October - November)</t>
    </r>
  </si>
  <si>
    <t xml:space="preserve">Fourth Quarter,  2018 and 2017 </t>
  </si>
  <si>
    <r>
      <t xml:space="preserve">Fourth Quarter 2018
</t>
    </r>
    <r>
      <rPr>
        <sz val="10"/>
        <rFont val="Arial"/>
        <family val="2"/>
      </rPr>
      <t>(October - November)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</si>
</sst>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* #,##0.0_);_(* \(#,##0.0\);_(* &quot;-&quot;?_);_(@_)"/>
  </numFmts>
  <fonts count="26" x14ac:knownFonts="1"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6" fontId="0" fillId="0" borderId="0" xfId="1" applyNumberFormat="1" applyFont="1"/>
    <xf numFmtId="3" fontId="4" fillId="0" borderId="0" xfId="0" applyNumberFormat="1" applyFont="1"/>
    <xf numFmtId="166" fontId="4" fillId="0" borderId="0" xfId="1" applyNumberFormat="1" applyFont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6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164" fontId="4" fillId="0" borderId="0" xfId="0" applyNumberFormat="1" applyFont="1"/>
    <xf numFmtId="167" fontId="0" fillId="0" borderId="0" xfId="0" applyNumberFormat="1" applyFont="1"/>
    <xf numFmtId="3" fontId="7" fillId="0" borderId="0" xfId="0" applyNumberFormat="1" applyFont="1"/>
    <xf numFmtId="168" fontId="0" fillId="0" borderId="0" xfId="0" applyNumberFormat="1" applyFont="1"/>
    <xf numFmtId="168" fontId="0" fillId="0" borderId="0" xfId="0" applyNumberFormat="1" applyFont="1" applyBorder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164" fontId="6" fillId="0" borderId="2" xfId="1" applyNumberFormat="1" applyFont="1" applyBorder="1"/>
    <xf numFmtId="0" fontId="6" fillId="0" borderId="2" xfId="0" applyFont="1" applyBorder="1"/>
    <xf numFmtId="164" fontId="4" fillId="0" borderId="0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indent="4"/>
    </xf>
    <xf numFmtId="0" fontId="0" fillId="0" borderId="0" xfId="0" applyBorder="1" applyAlignment="1">
      <alignment horizontal="left" wrapText="1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justify" vertical="justify"/>
    </xf>
    <xf numFmtId="164" fontId="2" fillId="0" borderId="0" xfId="1" applyNumberFormat="1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10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omma 2" xfId="3" xr:uid="{00000000-0005-0000-0000-00001C000000}"/>
    <cellStyle name="Comma 3 2" xfId="4" xr:uid="{00000000-0005-0000-0000-00001D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2" xr:uid="{00000000-0005-0000-0000-000028000000}"/>
    <cellStyle name="Normal 11" xfId="53" xr:uid="{00000000-0005-0000-0000-000029000000}"/>
    <cellStyle name="Normal 12" xfId="54" xr:uid="{00000000-0005-0000-0000-00002A000000}"/>
    <cellStyle name="Normal 13" xfId="55" xr:uid="{00000000-0005-0000-0000-00002B000000}"/>
    <cellStyle name="Normal 14" xfId="56" xr:uid="{00000000-0005-0000-0000-00002C000000}"/>
    <cellStyle name="Normal 15" xfId="57" xr:uid="{00000000-0005-0000-0000-00002D000000}"/>
    <cellStyle name="Normal 16" xfId="58" xr:uid="{00000000-0005-0000-0000-00002E000000}"/>
    <cellStyle name="Normal 17" xfId="59" xr:uid="{00000000-0005-0000-0000-00002F000000}"/>
    <cellStyle name="Normal 18" xfId="60" xr:uid="{00000000-0005-0000-0000-000030000000}"/>
    <cellStyle name="Normal 19" xfId="61" xr:uid="{00000000-0005-0000-0000-000031000000}"/>
    <cellStyle name="Normal 2" xfId="2" xr:uid="{00000000-0005-0000-0000-000032000000}"/>
    <cellStyle name="Normal 20" xfId="62" xr:uid="{00000000-0005-0000-0000-000033000000}"/>
    <cellStyle name="Normal 21" xfId="63" xr:uid="{00000000-0005-0000-0000-000034000000}"/>
    <cellStyle name="Normal 22" xfId="64" xr:uid="{00000000-0005-0000-0000-000035000000}"/>
    <cellStyle name="Normal 23" xfId="65" xr:uid="{00000000-0005-0000-0000-000036000000}"/>
    <cellStyle name="Normal 24" xfId="66" xr:uid="{00000000-0005-0000-0000-000037000000}"/>
    <cellStyle name="Normal 25" xfId="67" xr:uid="{00000000-0005-0000-0000-000038000000}"/>
    <cellStyle name="Normal 26" xfId="68" xr:uid="{00000000-0005-0000-0000-000039000000}"/>
    <cellStyle name="Normal 27" xfId="69" xr:uid="{00000000-0005-0000-0000-00003A000000}"/>
    <cellStyle name="Normal 28" xfId="70" xr:uid="{00000000-0005-0000-0000-00003B000000}"/>
    <cellStyle name="Normal 29" xfId="71" xr:uid="{00000000-0005-0000-0000-00003C000000}"/>
    <cellStyle name="Normal 3" xfId="45" xr:uid="{00000000-0005-0000-0000-00003D000000}"/>
    <cellStyle name="Normal 30" xfId="72" xr:uid="{00000000-0005-0000-0000-00003E000000}"/>
    <cellStyle name="Normal 31" xfId="73" xr:uid="{00000000-0005-0000-0000-00003F000000}"/>
    <cellStyle name="Normal 32" xfId="74" xr:uid="{00000000-0005-0000-0000-000040000000}"/>
    <cellStyle name="Normal 33" xfId="75" xr:uid="{00000000-0005-0000-0000-000041000000}"/>
    <cellStyle name="Normal 34" xfId="76" xr:uid="{00000000-0005-0000-0000-000042000000}"/>
    <cellStyle name="Normal 35" xfId="77" xr:uid="{00000000-0005-0000-0000-000043000000}"/>
    <cellStyle name="Normal 36" xfId="78" xr:uid="{00000000-0005-0000-0000-000044000000}"/>
    <cellStyle name="Normal 37" xfId="79" xr:uid="{00000000-0005-0000-0000-000045000000}"/>
    <cellStyle name="Normal 38" xfId="80" xr:uid="{00000000-0005-0000-0000-000046000000}"/>
    <cellStyle name="Normal 39" xfId="81" xr:uid="{00000000-0005-0000-0000-000047000000}"/>
    <cellStyle name="Normal 4" xfId="46" xr:uid="{00000000-0005-0000-0000-000048000000}"/>
    <cellStyle name="Normal 40" xfId="82" xr:uid="{00000000-0005-0000-0000-000049000000}"/>
    <cellStyle name="Normal 41" xfId="83" xr:uid="{00000000-0005-0000-0000-00004A000000}"/>
    <cellStyle name="Normal 42" xfId="84" xr:uid="{00000000-0005-0000-0000-00004B000000}"/>
    <cellStyle name="Normal 43" xfId="85" xr:uid="{00000000-0005-0000-0000-00004C000000}"/>
    <cellStyle name="Normal 44" xfId="86" xr:uid="{00000000-0005-0000-0000-00004D000000}"/>
    <cellStyle name="Normal 45" xfId="87" xr:uid="{00000000-0005-0000-0000-00004E000000}"/>
    <cellStyle name="Normal 46" xfId="88" xr:uid="{00000000-0005-0000-0000-00004F000000}"/>
    <cellStyle name="Normal 47" xfId="89" xr:uid="{00000000-0005-0000-0000-000050000000}"/>
    <cellStyle name="Normal 48" xfId="90" xr:uid="{00000000-0005-0000-0000-000051000000}"/>
    <cellStyle name="Normal 49" xfId="91" xr:uid="{00000000-0005-0000-0000-000052000000}"/>
    <cellStyle name="Normal 5" xfId="47" xr:uid="{00000000-0005-0000-0000-000053000000}"/>
    <cellStyle name="Normal 50" xfId="92" xr:uid="{00000000-0005-0000-0000-000054000000}"/>
    <cellStyle name="Normal 51" xfId="93" xr:uid="{00000000-0005-0000-0000-000055000000}"/>
    <cellStyle name="Normal 52" xfId="94" xr:uid="{00000000-0005-0000-0000-000056000000}"/>
    <cellStyle name="Normal 53" xfId="95" xr:uid="{00000000-0005-0000-0000-000057000000}"/>
    <cellStyle name="Normal 54" xfId="96" xr:uid="{00000000-0005-0000-0000-000058000000}"/>
    <cellStyle name="Normal 55" xfId="97" xr:uid="{00000000-0005-0000-0000-000059000000}"/>
    <cellStyle name="Normal 56" xfId="98" xr:uid="{00000000-0005-0000-0000-00005A000000}"/>
    <cellStyle name="Normal 57" xfId="99" xr:uid="{00000000-0005-0000-0000-00005B000000}"/>
    <cellStyle name="Normal 58" xfId="100" xr:uid="{00000000-0005-0000-0000-00005C000000}"/>
    <cellStyle name="Normal 59" xfId="101" xr:uid="{00000000-0005-0000-0000-00005D000000}"/>
    <cellStyle name="Normal 6" xfId="48" xr:uid="{00000000-0005-0000-0000-00005E000000}"/>
    <cellStyle name="Normal 60" xfId="102" xr:uid="{00000000-0005-0000-0000-00005F000000}"/>
    <cellStyle name="Normal 61" xfId="103" xr:uid="{00000000-0005-0000-0000-000060000000}"/>
    <cellStyle name="Normal 62" xfId="104" xr:uid="{00000000-0005-0000-0000-000061000000}"/>
    <cellStyle name="Normal 64" xfId="106" xr:uid="{00000000-0005-0000-0000-000062000000}"/>
    <cellStyle name="Normal 7" xfId="49" xr:uid="{00000000-0005-0000-0000-000063000000}"/>
    <cellStyle name="Normal 8" xfId="50" xr:uid="{00000000-0005-0000-0000-000064000000}"/>
    <cellStyle name="Normal 9" xfId="51" xr:uid="{00000000-0005-0000-0000-000065000000}"/>
    <cellStyle name="Note 2" xfId="107" xr:uid="{00000000-0005-0000-0000-000066000000}"/>
    <cellStyle name="Note 3" xfId="105" xr:uid="{00000000-0005-0000-0000-000067000000}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view="pageBreakPreview" zoomScaleSheetLayoutView="100" workbookViewId="0">
      <selection activeCell="G23" sqref="G23"/>
    </sheetView>
  </sheetViews>
  <sheetFormatPr defaultRowHeight="12.75" x14ac:dyDescent="0.2"/>
  <cols>
    <col min="1" max="1" width="2.5703125" customWidth="1"/>
    <col min="2" max="2" width="27.7109375" style="8" customWidth="1"/>
    <col min="3" max="3" width="19.140625" style="8" bestFit="1" customWidth="1"/>
    <col min="4" max="4" width="19.140625" style="9" bestFit="1" customWidth="1"/>
    <col min="5" max="5" width="14.42578125" style="8" customWidth="1"/>
    <col min="6" max="6" width="15.5703125" customWidth="1"/>
    <col min="7" max="7" width="14.140625" customWidth="1"/>
  </cols>
  <sheetData>
    <row r="1" spans="2:6" s="1" customFormat="1" x14ac:dyDescent="0.2">
      <c r="B1" s="36" t="s">
        <v>20</v>
      </c>
      <c r="C1" s="36"/>
      <c r="D1" s="36"/>
      <c r="E1" s="36"/>
    </row>
    <row r="2" spans="2:6" s="1" customFormat="1" x14ac:dyDescent="0.2">
      <c r="B2" s="36" t="s">
        <v>29</v>
      </c>
      <c r="C2" s="36"/>
      <c r="D2" s="36"/>
      <c r="E2" s="36"/>
    </row>
    <row r="3" spans="2:6" s="1" customFormat="1" ht="8.25" customHeight="1" x14ac:dyDescent="0.2">
      <c r="B3" s="27"/>
      <c r="C3" s="27"/>
      <c r="D3" s="27"/>
      <c r="E3" s="27"/>
    </row>
    <row r="4" spans="2:6" ht="13.5" thickBot="1" x14ac:dyDescent="0.25">
      <c r="B4" s="37" t="s">
        <v>23</v>
      </c>
      <c r="C4" s="37"/>
      <c r="D4" s="37"/>
      <c r="E4" s="37"/>
    </row>
    <row r="5" spans="2:6" ht="55.5" customHeight="1" thickTop="1" thickBot="1" x14ac:dyDescent="0.25">
      <c r="B5" s="2" t="s">
        <v>16</v>
      </c>
      <c r="C5" s="25" t="s">
        <v>30</v>
      </c>
      <c r="D5" s="25" t="s">
        <v>28</v>
      </c>
      <c r="E5" s="14" t="s">
        <v>18</v>
      </c>
    </row>
    <row r="6" spans="2:6" ht="13.5" thickTop="1" x14ac:dyDescent="0.2"/>
    <row r="7" spans="2:6" x14ac:dyDescent="0.2">
      <c r="B7" s="7" t="s">
        <v>0</v>
      </c>
      <c r="D7" s="17" t="s">
        <v>14</v>
      </c>
    </row>
    <row r="8" spans="2:6" x14ac:dyDescent="0.2">
      <c r="B8" s="10" t="s">
        <v>1</v>
      </c>
      <c r="C8" s="13">
        <v>40369</v>
      </c>
      <c r="D8" s="13">
        <v>33445</v>
      </c>
      <c r="E8" s="18">
        <f>(C8-D8)/D8*100</f>
        <v>20.702646135446255</v>
      </c>
      <c r="F8" s="13"/>
    </row>
    <row r="9" spans="2:6" x14ac:dyDescent="0.2">
      <c r="B9" s="10" t="s">
        <v>2</v>
      </c>
      <c r="C9" s="13">
        <v>10445927</v>
      </c>
      <c r="D9" s="13">
        <v>7742007</v>
      </c>
      <c r="E9" s="18">
        <f>(C9-D9)/D9*100</f>
        <v>34.925310710775641</v>
      </c>
      <c r="F9" s="13"/>
    </row>
    <row r="10" spans="2:6" ht="12.75" customHeight="1" x14ac:dyDescent="0.2">
      <c r="B10" s="10" t="s">
        <v>3</v>
      </c>
      <c r="C10" s="13">
        <v>122404321.82600001</v>
      </c>
      <c r="D10" s="13">
        <v>81698268.922999993</v>
      </c>
      <c r="E10" s="18">
        <f>(C10-D10)/D10*100</f>
        <v>49.824865862660026</v>
      </c>
      <c r="F10" s="13"/>
    </row>
    <row r="11" spans="2:6" x14ac:dyDescent="0.2">
      <c r="B11" s="10"/>
      <c r="C11" s="4"/>
      <c r="D11" s="4"/>
      <c r="E11" s="18"/>
      <c r="F11" s="4"/>
    </row>
    <row r="12" spans="2:6" x14ac:dyDescent="0.2">
      <c r="B12" s="7" t="s">
        <v>4</v>
      </c>
      <c r="C12" s="5"/>
      <c r="D12" s="5"/>
      <c r="E12" s="18"/>
      <c r="F12" s="5"/>
    </row>
    <row r="13" spans="2:6" x14ac:dyDescent="0.2">
      <c r="B13" s="10" t="s">
        <v>1</v>
      </c>
      <c r="C13" s="13">
        <v>29845</v>
      </c>
      <c r="D13" s="13">
        <v>23693</v>
      </c>
      <c r="E13" s="18">
        <f>(C13-D13)/D13*100</f>
        <v>25.965475034820411</v>
      </c>
      <c r="F13" s="13"/>
    </row>
    <row r="14" spans="2:6" x14ac:dyDescent="0.2">
      <c r="B14" s="10" t="s">
        <v>2</v>
      </c>
      <c r="C14" s="13">
        <v>5423990</v>
      </c>
      <c r="D14" s="13">
        <v>3858423</v>
      </c>
      <c r="E14" s="18">
        <f>(C14-D14)/D14*100</f>
        <v>40.575307580324917</v>
      </c>
      <c r="F14" s="13"/>
    </row>
    <row r="15" spans="2:6" x14ac:dyDescent="0.2">
      <c r="B15" s="10" t="s">
        <v>3</v>
      </c>
      <c r="C15" s="13">
        <v>57511957.273999996</v>
      </c>
      <c r="D15" s="13">
        <v>41583445.787</v>
      </c>
      <c r="E15" s="18">
        <f>(C15-D15)/D15*100</f>
        <v>38.304934056185495</v>
      </c>
      <c r="F15" s="13"/>
    </row>
    <row r="16" spans="2:6" x14ac:dyDescent="0.2">
      <c r="B16" s="11" t="s">
        <v>5</v>
      </c>
      <c r="C16" s="24">
        <f>C15/C14*1000</f>
        <v>10603.256509322473</v>
      </c>
      <c r="D16" s="24">
        <f>D15/D14*1000</f>
        <v>10777.316480593237</v>
      </c>
      <c r="E16" s="18">
        <f>(C16-D16)/D16*100</f>
        <v>-1.6150585499107781</v>
      </c>
      <c r="F16" s="6"/>
    </row>
    <row r="17" spans="2:7" x14ac:dyDescent="0.2">
      <c r="B17" s="10"/>
      <c r="C17" s="15"/>
      <c r="D17" s="15"/>
      <c r="E17" s="18"/>
      <c r="F17" s="4"/>
    </row>
    <row r="18" spans="2:7" x14ac:dyDescent="0.2">
      <c r="B18" s="7" t="s">
        <v>6</v>
      </c>
      <c r="C18" s="15"/>
      <c r="D18" s="15"/>
      <c r="E18" s="18"/>
      <c r="F18" s="4"/>
    </row>
    <row r="19" spans="2:7" x14ac:dyDescent="0.2">
      <c r="B19" s="10" t="s">
        <v>1</v>
      </c>
      <c r="C19" s="15">
        <v>25254</v>
      </c>
      <c r="D19" s="15">
        <v>20168</v>
      </c>
      <c r="E19" s="18">
        <f>(C19-D19)/D19*100</f>
        <v>25.21816739389131</v>
      </c>
      <c r="F19" s="13"/>
    </row>
    <row r="20" spans="2:7" x14ac:dyDescent="0.2">
      <c r="B20" s="35" t="s">
        <v>2</v>
      </c>
      <c r="C20" s="15">
        <v>2476701</v>
      </c>
      <c r="D20" s="15">
        <v>2079332</v>
      </c>
      <c r="E20" s="18">
        <f>(C20-D20)/D20*100</f>
        <v>19.110416229827656</v>
      </c>
      <c r="F20" s="13"/>
    </row>
    <row r="21" spans="2:7" x14ac:dyDescent="0.2">
      <c r="B21" s="10" t="s">
        <v>3</v>
      </c>
      <c r="C21" s="15">
        <v>23533087.657000002</v>
      </c>
      <c r="D21" s="15">
        <v>19378685.377999999</v>
      </c>
      <c r="E21" s="18">
        <f>(C21-D21)/D21*100</f>
        <v>21.437998491457851</v>
      </c>
      <c r="F21" s="13"/>
    </row>
    <row r="22" spans="2:7" x14ac:dyDescent="0.2">
      <c r="B22" s="11" t="s">
        <v>5</v>
      </c>
      <c r="C22" s="15">
        <f>C21/C20*1000</f>
        <v>9501.7879255509652</v>
      </c>
      <c r="D22" s="15">
        <f>D21/D20*1000</f>
        <v>9319.66870995108</v>
      </c>
      <c r="E22" s="18">
        <f>(C22-D22)/D22*100</f>
        <v>1.9541382989872513</v>
      </c>
      <c r="F22" s="4"/>
    </row>
    <row r="23" spans="2:7" x14ac:dyDescent="0.2">
      <c r="B23" s="10"/>
      <c r="C23" s="15"/>
      <c r="D23" s="15"/>
      <c r="E23" s="18"/>
      <c r="F23" s="4"/>
    </row>
    <row r="24" spans="2:7" x14ac:dyDescent="0.2">
      <c r="B24" s="7" t="s">
        <v>15</v>
      </c>
      <c r="C24" s="15"/>
      <c r="D24" s="15"/>
      <c r="E24" s="18"/>
      <c r="F24" s="4"/>
    </row>
    <row r="25" spans="2:7" x14ac:dyDescent="0.2">
      <c r="B25" s="10" t="s">
        <v>1</v>
      </c>
      <c r="C25" s="15">
        <v>560</v>
      </c>
      <c r="D25" s="15">
        <v>314</v>
      </c>
      <c r="E25" s="18">
        <f>(C25-D25)/D25*100</f>
        <v>78.343949044585997</v>
      </c>
      <c r="F25" s="13"/>
    </row>
    <row r="26" spans="2:7" x14ac:dyDescent="0.2">
      <c r="B26" s="10" t="s">
        <v>2</v>
      </c>
      <c r="C26" s="15">
        <v>85910</v>
      </c>
      <c r="D26" s="15">
        <v>52939</v>
      </c>
      <c r="E26" s="18">
        <f>(C26-D26)/D26*100</f>
        <v>62.281116001435613</v>
      </c>
      <c r="F26" s="13"/>
    </row>
    <row r="27" spans="2:7" x14ac:dyDescent="0.2">
      <c r="B27" s="10" t="s">
        <v>3</v>
      </c>
      <c r="C27" s="15">
        <v>864458.64800000004</v>
      </c>
      <c r="D27" s="15">
        <v>511622.77799999999</v>
      </c>
      <c r="E27" s="18">
        <f>(C27-D27)/D27*100</f>
        <v>68.96406594313126</v>
      </c>
      <c r="F27" s="13"/>
    </row>
    <row r="28" spans="2:7" x14ac:dyDescent="0.2">
      <c r="B28" s="11" t="s">
        <v>5</v>
      </c>
      <c r="C28" s="15">
        <f>C27/C26*1000</f>
        <v>10062.375136771039</v>
      </c>
      <c r="D28" s="15">
        <f>D27/D26*1000</f>
        <v>9664.3831201949415</v>
      </c>
      <c r="E28" s="18">
        <f>(C28-D28)/D28*100</f>
        <v>4.1181316140545325</v>
      </c>
      <c r="F28" s="4"/>
    </row>
    <row r="29" spans="2:7" x14ac:dyDescent="0.2">
      <c r="B29" s="10"/>
      <c r="C29" s="15"/>
      <c r="D29" s="15"/>
      <c r="E29" s="18"/>
      <c r="F29" s="4"/>
      <c r="G29" s="3"/>
    </row>
    <row r="30" spans="2:7" x14ac:dyDescent="0.2">
      <c r="B30" s="12" t="s">
        <v>7</v>
      </c>
      <c r="C30" s="15"/>
      <c r="D30" s="15"/>
      <c r="E30" s="18"/>
      <c r="F30" s="4"/>
    </row>
    <row r="31" spans="2:7" x14ac:dyDescent="0.2">
      <c r="B31" s="10" t="s">
        <v>1</v>
      </c>
      <c r="C31" s="15">
        <v>3918</v>
      </c>
      <c r="D31" s="15">
        <v>3079</v>
      </c>
      <c r="E31" s="18">
        <f>(C31-D31)/D31*100</f>
        <v>27.249106852874309</v>
      </c>
      <c r="F31" s="13"/>
    </row>
    <row r="32" spans="2:7" x14ac:dyDescent="0.2">
      <c r="B32" s="10" t="s">
        <v>2</v>
      </c>
      <c r="C32" s="15">
        <v>960645</v>
      </c>
      <c r="D32" s="15">
        <v>836053</v>
      </c>
      <c r="E32" s="18">
        <f>(C32-D32)/D32*100</f>
        <v>14.902404512632572</v>
      </c>
      <c r="F32" s="13"/>
    </row>
    <row r="33" spans="2:6" x14ac:dyDescent="0.2">
      <c r="B33" s="10" t="s">
        <v>3</v>
      </c>
      <c r="C33" s="15">
        <v>9346297.9670000002</v>
      </c>
      <c r="D33" s="15">
        <v>7734804.7010000004</v>
      </c>
      <c r="E33" s="18">
        <f>(C33-D33)/D33*100</f>
        <v>20.834310991609868</v>
      </c>
      <c r="F33" s="13"/>
    </row>
    <row r="34" spans="2:6" x14ac:dyDescent="0.2">
      <c r="B34" s="11" t="s">
        <v>5</v>
      </c>
      <c r="C34" s="15">
        <f>C33/C32*1000</f>
        <v>9729.1902492596128</v>
      </c>
      <c r="D34" s="15">
        <f>D33/D32*1000</f>
        <v>9251.5722101350038</v>
      </c>
      <c r="E34" s="18">
        <f>(C34-D34)/D34*100</f>
        <v>5.1625607872506603</v>
      </c>
      <c r="F34" s="4"/>
    </row>
    <row r="35" spans="2:6" x14ac:dyDescent="0.2">
      <c r="B35" s="10"/>
      <c r="C35" s="15"/>
      <c r="D35" s="15"/>
      <c r="E35" s="18"/>
      <c r="F35" s="4"/>
    </row>
    <row r="36" spans="2:6" x14ac:dyDescent="0.2">
      <c r="B36" s="12" t="s">
        <v>8</v>
      </c>
      <c r="C36" s="15"/>
      <c r="D36" s="15"/>
      <c r="E36" s="18"/>
      <c r="F36" s="4"/>
    </row>
    <row r="37" spans="2:6" x14ac:dyDescent="0.2">
      <c r="B37" s="10" t="s">
        <v>1</v>
      </c>
      <c r="C37" s="15">
        <v>64</v>
      </c>
      <c r="D37" s="15">
        <v>31</v>
      </c>
      <c r="E37" s="18">
        <f>(C37-D37)/D37*100</f>
        <v>106.45161290322579</v>
      </c>
      <c r="F37" s="13"/>
    </row>
    <row r="38" spans="2:6" x14ac:dyDescent="0.2">
      <c r="B38" s="10" t="s">
        <v>2</v>
      </c>
      <c r="C38" s="15">
        <v>1893884</v>
      </c>
      <c r="D38" s="15">
        <v>870614</v>
      </c>
      <c r="E38" s="18">
        <f>(C38-D38)/D38*100</f>
        <v>117.5342918905508</v>
      </c>
      <c r="F38" s="13"/>
    </row>
    <row r="39" spans="2:6" x14ac:dyDescent="0.2">
      <c r="B39" s="10" t="s">
        <v>3</v>
      </c>
      <c r="C39" s="15">
        <v>23708355.311000001</v>
      </c>
      <c r="D39" s="15">
        <v>13669713.091</v>
      </c>
      <c r="E39" s="18">
        <f>(C39-D39)/D39*100</f>
        <v>73.437109858650501</v>
      </c>
      <c r="F39" s="13"/>
    </row>
    <row r="40" spans="2:6" x14ac:dyDescent="0.2">
      <c r="B40" s="11" t="s">
        <v>5</v>
      </c>
      <c r="C40" s="15">
        <f>C39/C38*1000</f>
        <v>12518.377741720191</v>
      </c>
      <c r="D40" s="15">
        <f>D39/D38*1000</f>
        <v>15701.232797772605</v>
      </c>
      <c r="E40" s="18">
        <f>(C40-D40)/D40*100</f>
        <v>-20.271370388852127</v>
      </c>
      <c r="F40" s="4"/>
    </row>
    <row r="41" spans="2:6" x14ac:dyDescent="0.2">
      <c r="B41" s="10"/>
      <c r="C41" s="15"/>
      <c r="D41" s="15"/>
      <c r="E41" s="18"/>
      <c r="F41" s="4"/>
    </row>
    <row r="42" spans="2:6" x14ac:dyDescent="0.2">
      <c r="B42" s="7" t="s">
        <v>19</v>
      </c>
      <c r="C42" s="15"/>
      <c r="D42" s="15"/>
      <c r="E42" s="18"/>
      <c r="F42" s="4"/>
    </row>
    <row r="43" spans="2:6" x14ac:dyDescent="0.2">
      <c r="B43" s="10" t="s">
        <v>1</v>
      </c>
      <c r="C43" s="15">
        <v>49</v>
      </c>
      <c r="D43" s="15">
        <v>101</v>
      </c>
      <c r="E43" s="18">
        <f>(C43-D43)/D43*100</f>
        <v>-51.485148514851488</v>
      </c>
      <c r="F43" s="13"/>
    </row>
    <row r="44" spans="2:6" x14ac:dyDescent="0.2">
      <c r="B44" s="10" t="s">
        <v>2</v>
      </c>
      <c r="C44" s="15">
        <v>6850</v>
      </c>
      <c r="D44" s="15">
        <v>19485</v>
      </c>
      <c r="E44" s="18">
        <f>(C44-D44)/D44*100</f>
        <v>-64.844752373620736</v>
      </c>
      <c r="F44" s="13"/>
    </row>
    <row r="45" spans="2:6" x14ac:dyDescent="0.2">
      <c r="B45" s="10" t="s">
        <v>3</v>
      </c>
      <c r="C45" s="15">
        <v>59757.690999999999</v>
      </c>
      <c r="D45" s="15">
        <v>288619.83899999998</v>
      </c>
      <c r="E45" s="18">
        <f>(C45-D45)/D45*100</f>
        <v>-79.295362644838846</v>
      </c>
      <c r="F45" s="13"/>
    </row>
    <row r="46" spans="2:6" x14ac:dyDescent="0.2">
      <c r="B46" s="11" t="s">
        <v>5</v>
      </c>
      <c r="C46" s="15">
        <f>C45/C44*1000</f>
        <v>8723.7505109489048</v>
      </c>
      <c r="D46" s="15">
        <f>D45/D44*1000</f>
        <v>14812.411547344111</v>
      </c>
      <c r="E46" s="18">
        <f>(C46-D46)/D46*100</f>
        <v>-41.105130092654711</v>
      </c>
      <c r="F46" s="4"/>
    </row>
    <row r="47" spans="2:6" x14ac:dyDescent="0.2">
      <c r="B47" s="11"/>
      <c r="C47" s="15"/>
      <c r="D47" s="15"/>
      <c r="E47" s="18"/>
      <c r="F47" s="4"/>
    </row>
    <row r="48" spans="2:6" x14ac:dyDescent="0.2">
      <c r="C48" s="31"/>
      <c r="D48" s="31"/>
    </row>
    <row r="49" spans="2:5" x14ac:dyDescent="0.2">
      <c r="B49" s="7" t="s">
        <v>9</v>
      </c>
      <c r="C49" s="5"/>
      <c r="D49" s="5"/>
      <c r="E49" s="16"/>
    </row>
    <row r="50" spans="2:5" x14ac:dyDescent="0.2">
      <c r="B50" s="10" t="s">
        <v>1</v>
      </c>
      <c r="C50" s="13">
        <v>5491</v>
      </c>
      <c r="D50" s="13">
        <v>4903</v>
      </c>
      <c r="E50" s="18">
        <f>(C50-D50)/D50*100</f>
        <v>11.992657556598001</v>
      </c>
    </row>
    <row r="51" spans="2:5" x14ac:dyDescent="0.2">
      <c r="B51" s="10" t="s">
        <v>2</v>
      </c>
      <c r="C51" s="13">
        <v>4860131</v>
      </c>
      <c r="D51" s="13">
        <v>3732844</v>
      </c>
      <c r="E51" s="18">
        <f>(C51-D51)/D51*100</f>
        <v>30.199145745174455</v>
      </c>
    </row>
    <row r="52" spans="2:5" x14ac:dyDescent="0.2">
      <c r="B52" s="10" t="s">
        <v>3</v>
      </c>
      <c r="C52" s="13">
        <v>53379972.484999999</v>
      </c>
      <c r="D52" s="13">
        <v>34712719.954000004</v>
      </c>
      <c r="E52" s="18">
        <f>(C52-D52)/D52*100</f>
        <v>53.776404026354427</v>
      </c>
    </row>
    <row r="53" spans="2:5" x14ac:dyDescent="0.2">
      <c r="B53" s="30" t="s">
        <v>5</v>
      </c>
      <c r="C53" s="4">
        <f>C52/C51*1000</f>
        <v>10983.23738290182</v>
      </c>
      <c r="D53" s="4">
        <f>D52/D51*1000</f>
        <v>9299.2688561322157</v>
      </c>
      <c r="E53" s="18">
        <f>(C53-D53)/D53*100</f>
        <v>18.108612115877744</v>
      </c>
    </row>
    <row r="54" spans="2:5" x14ac:dyDescent="0.2">
      <c r="B54" s="10"/>
      <c r="C54" s="32"/>
      <c r="D54" s="32"/>
      <c r="E54" s="18"/>
    </row>
    <row r="55" spans="2:5" x14ac:dyDescent="0.2">
      <c r="B55" s="7" t="s">
        <v>10</v>
      </c>
      <c r="C55" s="32"/>
      <c r="D55" s="32"/>
      <c r="E55" s="18"/>
    </row>
    <row r="56" spans="2:5" x14ac:dyDescent="0.2">
      <c r="B56" s="10" t="s">
        <v>1</v>
      </c>
      <c r="C56" s="15">
        <v>3232</v>
      </c>
      <c r="D56" s="15">
        <v>3129</v>
      </c>
      <c r="E56" s="18">
        <f>(C56-D56)/D56*100</f>
        <v>3.2917865132630233</v>
      </c>
    </row>
    <row r="57" spans="2:5" x14ac:dyDescent="0.2">
      <c r="B57" s="10" t="s">
        <v>2</v>
      </c>
      <c r="C57" s="15">
        <v>2613152</v>
      </c>
      <c r="D57" s="15">
        <v>2030768</v>
      </c>
      <c r="E57" s="18">
        <f>(C57-D57)/D57*100</f>
        <v>28.678017380616595</v>
      </c>
    </row>
    <row r="58" spans="2:5" x14ac:dyDescent="0.2">
      <c r="B58" s="10" t="s">
        <v>3</v>
      </c>
      <c r="C58" s="15">
        <v>31274149.193</v>
      </c>
      <c r="D58" s="15">
        <v>21161349.984000001</v>
      </c>
      <c r="E58" s="18">
        <f>(C58-D58)/D58*100</f>
        <v>47.789007868809122</v>
      </c>
    </row>
    <row r="59" spans="2:5" x14ac:dyDescent="0.2">
      <c r="B59" s="11" t="s">
        <v>5</v>
      </c>
      <c r="C59" s="26">
        <f>C58/C57*1000</f>
        <v>11967.979357113554</v>
      </c>
      <c r="D59" s="26">
        <f>D58/D57*1000</f>
        <v>10420.368049920031</v>
      </c>
      <c r="E59" s="18">
        <f>(C59-D59)/D59*100</f>
        <v>14.851791220612407</v>
      </c>
    </row>
    <row r="60" spans="2:5" x14ac:dyDescent="0.2">
      <c r="B60" s="10"/>
      <c r="C60" s="32"/>
      <c r="D60" s="32"/>
      <c r="E60" s="18"/>
    </row>
    <row r="61" spans="2:5" x14ac:dyDescent="0.2">
      <c r="B61" s="7" t="s">
        <v>11</v>
      </c>
      <c r="C61" s="32"/>
      <c r="D61" s="32"/>
      <c r="E61" s="18"/>
    </row>
    <row r="62" spans="2:5" x14ac:dyDescent="0.2">
      <c r="B62" s="10" t="s">
        <v>1</v>
      </c>
      <c r="C62" s="15">
        <v>664</v>
      </c>
      <c r="D62" s="15">
        <v>554</v>
      </c>
      <c r="E62" s="18">
        <f>(C62-D62)/D62*100</f>
        <v>19.855595667870034</v>
      </c>
    </row>
    <row r="63" spans="2:5" x14ac:dyDescent="0.2">
      <c r="B63" s="10" t="s">
        <v>2</v>
      </c>
      <c r="C63" s="15">
        <v>1224685</v>
      </c>
      <c r="D63" s="15">
        <v>788368</v>
      </c>
      <c r="E63" s="18">
        <f>(C63-D63)/D63*100</f>
        <v>55.344331581190509</v>
      </c>
    </row>
    <row r="64" spans="2:5" x14ac:dyDescent="0.2">
      <c r="B64" s="10" t="s">
        <v>3</v>
      </c>
      <c r="C64" s="15">
        <v>9145228.1980000008</v>
      </c>
      <c r="D64" s="15">
        <v>4956671.8830000004</v>
      </c>
      <c r="E64" s="18">
        <f>(C64-D64)/D64*100</f>
        <v>84.50340094864012</v>
      </c>
    </row>
    <row r="65" spans="2:5" x14ac:dyDescent="0.2">
      <c r="B65" s="30" t="s">
        <v>5</v>
      </c>
      <c r="C65" s="32">
        <f>C64/C63*1000</f>
        <v>7467.4125983416152</v>
      </c>
      <c r="D65" s="32">
        <f>D64/D63*1000</f>
        <v>6287.2565641933725</v>
      </c>
      <c r="E65" s="18">
        <f>(C65-D65)/D65*100</f>
        <v>18.770604032120509</v>
      </c>
    </row>
    <row r="66" spans="2:5" x14ac:dyDescent="0.2">
      <c r="B66" s="10"/>
      <c r="C66" s="32"/>
      <c r="D66" s="32"/>
      <c r="E66" s="18"/>
    </row>
    <row r="67" spans="2:5" x14ac:dyDescent="0.2">
      <c r="B67" s="7" t="s">
        <v>12</v>
      </c>
      <c r="C67" s="32"/>
      <c r="D67" s="32"/>
      <c r="E67" s="18"/>
    </row>
    <row r="68" spans="2:5" x14ac:dyDescent="0.2">
      <c r="B68" s="10" t="s">
        <v>1</v>
      </c>
      <c r="C68" s="15">
        <v>1267</v>
      </c>
      <c r="D68" s="15">
        <v>830</v>
      </c>
      <c r="E68" s="18">
        <f>(C68-D68)/D68*100</f>
        <v>52.650602409638559</v>
      </c>
    </row>
    <row r="69" spans="2:5" x14ac:dyDescent="0.2">
      <c r="B69" s="10" t="s">
        <v>2</v>
      </c>
      <c r="C69" s="15">
        <v>805627</v>
      </c>
      <c r="D69" s="15">
        <v>639769</v>
      </c>
      <c r="E69" s="18">
        <f>(C69-D69)/D69*100</f>
        <v>25.924669685464597</v>
      </c>
    </row>
    <row r="70" spans="2:5" x14ac:dyDescent="0.2">
      <c r="B70" s="10" t="s">
        <v>3</v>
      </c>
      <c r="C70" s="15">
        <v>11747539.097999999</v>
      </c>
      <c r="D70" s="15">
        <v>7041690.7019999996</v>
      </c>
      <c r="E70" s="18">
        <f>(C70-D70)/D70*100</f>
        <v>66.828388169100251</v>
      </c>
    </row>
    <row r="71" spans="2:5" x14ac:dyDescent="0.2">
      <c r="B71" s="11" t="s">
        <v>5</v>
      </c>
      <c r="C71" s="32">
        <f>C70/C69*1000</f>
        <v>14581.858723702158</v>
      </c>
      <c r="D71" s="32">
        <f>D70/D69*1000</f>
        <v>11006.614421767857</v>
      </c>
      <c r="E71" s="18">
        <f>(C71-D71)/D71*100</f>
        <v>32.482688726367257</v>
      </c>
    </row>
    <row r="72" spans="2:5" x14ac:dyDescent="0.2">
      <c r="B72" s="10"/>
      <c r="C72" s="32"/>
      <c r="D72" s="32"/>
      <c r="E72" s="18"/>
    </row>
    <row r="73" spans="2:5" x14ac:dyDescent="0.2">
      <c r="B73" s="7" t="s">
        <v>13</v>
      </c>
      <c r="C73" s="32"/>
      <c r="D73" s="32"/>
      <c r="E73" s="18"/>
    </row>
    <row r="74" spans="2:5" x14ac:dyDescent="0.2">
      <c r="B74" s="10" t="s">
        <v>1</v>
      </c>
      <c r="C74" s="15">
        <v>218</v>
      </c>
      <c r="D74" s="15">
        <v>281</v>
      </c>
      <c r="E74" s="18">
        <f>(C74-D74)/D74*100</f>
        <v>-22.419928825622776</v>
      </c>
    </row>
    <row r="75" spans="2:5" x14ac:dyDescent="0.2">
      <c r="B75" s="10" t="s">
        <v>2</v>
      </c>
      <c r="C75" s="15">
        <v>216667</v>
      </c>
      <c r="D75" s="15">
        <v>273939</v>
      </c>
      <c r="E75" s="18">
        <f>(C75-D75)/D75*100</f>
        <v>-20.906844224444129</v>
      </c>
    </row>
    <row r="76" spans="2:5" x14ac:dyDescent="0.2">
      <c r="B76" s="10" t="s">
        <v>3</v>
      </c>
      <c r="C76" s="15">
        <v>1028339.878</v>
      </c>
      <c r="D76" s="15">
        <v>1383775.5490000001</v>
      </c>
      <c r="E76" s="18">
        <f>(C76-D76)/D76*100</f>
        <v>-25.685933766994179</v>
      </c>
    </row>
    <row r="77" spans="2:5" x14ac:dyDescent="0.2">
      <c r="B77" s="11" t="s">
        <v>5</v>
      </c>
      <c r="C77" s="32">
        <f>C76/C75*1000</f>
        <v>4746.1767504973068</v>
      </c>
      <c r="D77" s="32">
        <f>D76/D75*1000</f>
        <v>5051.4003080977882</v>
      </c>
      <c r="E77" s="18">
        <f>(C77-D77)/D77*100</f>
        <v>-6.0423553665145926</v>
      </c>
    </row>
    <row r="78" spans="2:5" x14ac:dyDescent="0.2">
      <c r="B78" s="10"/>
      <c r="C78" s="32"/>
      <c r="D78" s="32"/>
      <c r="E78" s="18"/>
    </row>
    <row r="79" spans="2:5" x14ac:dyDescent="0.2">
      <c r="B79" s="7" t="s">
        <v>17</v>
      </c>
      <c r="C79" s="32"/>
      <c r="D79" s="32"/>
      <c r="E79" s="18"/>
    </row>
    <row r="80" spans="2:5" x14ac:dyDescent="0.2">
      <c r="B80" s="10" t="s">
        <v>1</v>
      </c>
      <c r="C80" s="15">
        <v>110</v>
      </c>
      <c r="D80" s="15">
        <v>109</v>
      </c>
      <c r="E80" s="18">
        <f>(C80-D80)/D80*100</f>
        <v>0.91743119266055051</v>
      </c>
    </row>
    <row r="81" spans="2:5" x14ac:dyDescent="0.2">
      <c r="B81" s="10" t="s">
        <v>3</v>
      </c>
      <c r="C81" s="15">
        <v>184716.11799999999</v>
      </c>
      <c r="D81" s="15">
        <v>169231.83600000001</v>
      </c>
      <c r="E81" s="18">
        <f>(C81-D81)/D81*100</f>
        <v>9.1497453233326471</v>
      </c>
    </row>
    <row r="82" spans="2:5" x14ac:dyDescent="0.2">
      <c r="B82" s="10"/>
      <c r="C82" s="33"/>
      <c r="D82" s="33"/>
      <c r="E82" s="18"/>
    </row>
    <row r="83" spans="2:5" x14ac:dyDescent="0.2">
      <c r="B83" s="7" t="s">
        <v>22</v>
      </c>
      <c r="C83" s="34"/>
      <c r="D83" s="34"/>
      <c r="E83" s="19"/>
    </row>
    <row r="84" spans="2:5" x14ac:dyDescent="0.2">
      <c r="B84" s="10" t="s">
        <v>1</v>
      </c>
      <c r="C84" s="15">
        <v>1226</v>
      </c>
      <c r="D84" s="15">
        <v>1149</v>
      </c>
      <c r="E84" s="18">
        <f>(C84-D84)/D84*100</f>
        <v>6.7014795474325499</v>
      </c>
    </row>
    <row r="85" spans="2:5" x14ac:dyDescent="0.2">
      <c r="B85" s="10" t="s">
        <v>2</v>
      </c>
      <c r="C85" s="15">
        <v>161806</v>
      </c>
      <c r="D85" s="15">
        <v>150740</v>
      </c>
      <c r="E85" s="18">
        <f>(C85-D85)/D85*100</f>
        <v>7.3411171553668568</v>
      </c>
    </row>
    <row r="86" spans="2:5" x14ac:dyDescent="0.2">
      <c r="B86" s="10" t="s">
        <v>3</v>
      </c>
      <c r="C86" s="15">
        <v>1451461.5919999999</v>
      </c>
      <c r="D86" s="15">
        <v>1181951.398</v>
      </c>
      <c r="E86" s="18">
        <f>(C86-D86)/D86*100</f>
        <v>22.802138434460389</v>
      </c>
    </row>
    <row r="87" spans="2:5" x14ac:dyDescent="0.2">
      <c r="B87" s="11" t="s">
        <v>5</v>
      </c>
      <c r="C87" s="32">
        <f>C86/C85*1000</f>
        <v>8970.3817658183252</v>
      </c>
      <c r="D87" s="32">
        <f>D86/D85*1000</f>
        <v>7840.9937508292423</v>
      </c>
      <c r="E87" s="18">
        <f>(C87-D87)/D87*100</f>
        <v>14.403633657655215</v>
      </c>
    </row>
    <row r="88" spans="2:5" x14ac:dyDescent="0.2">
      <c r="C88" s="32"/>
      <c r="D88" s="32"/>
      <c r="E88" s="18"/>
    </row>
    <row r="89" spans="2:5" x14ac:dyDescent="0.2">
      <c r="B89" s="7" t="s">
        <v>21</v>
      </c>
      <c r="C89" s="32"/>
      <c r="D89" s="32"/>
      <c r="E89" s="18"/>
    </row>
    <row r="90" spans="2:5" x14ac:dyDescent="0.2">
      <c r="B90" s="10" t="s">
        <v>1</v>
      </c>
      <c r="C90" s="15">
        <v>3807</v>
      </c>
      <c r="D90" s="15">
        <v>3700</v>
      </c>
      <c r="E90" s="18">
        <f>(C90-D90)/D90*100</f>
        <v>2.8918918918918917</v>
      </c>
    </row>
    <row r="91" spans="2:5" x14ac:dyDescent="0.2">
      <c r="B91" s="10" t="s">
        <v>3</v>
      </c>
      <c r="C91" s="15">
        <v>10060930.475</v>
      </c>
      <c r="D91" s="15">
        <v>4220151.784</v>
      </c>
      <c r="E91" s="18">
        <f>(C91-D91)/D91*100</f>
        <v>138.40209997053506</v>
      </c>
    </row>
    <row r="92" spans="2:5" ht="9.9499999999999993" customHeight="1" x14ac:dyDescent="0.2">
      <c r="B92" s="20"/>
      <c r="C92" s="21"/>
      <c r="D92" s="22"/>
      <c r="E92" s="23"/>
    </row>
    <row r="93" spans="2:5" ht="13.5" x14ac:dyDescent="0.25">
      <c r="B93" s="28" t="s">
        <v>24</v>
      </c>
    </row>
    <row r="94" spans="2:5" ht="13.5" x14ac:dyDescent="0.25">
      <c r="B94" s="29" t="s">
        <v>25</v>
      </c>
    </row>
    <row r="95" spans="2:5" ht="13.5" x14ac:dyDescent="0.25">
      <c r="B95" s="29" t="s">
        <v>26</v>
      </c>
    </row>
    <row r="96" spans="2:5" ht="13.5" x14ac:dyDescent="0.25">
      <c r="B96" s="29" t="s">
        <v>27</v>
      </c>
    </row>
  </sheetData>
  <mergeCells count="3">
    <mergeCell ref="B1:E1"/>
    <mergeCell ref="B2:E2"/>
    <mergeCell ref="B4:E4"/>
  </mergeCells>
  <printOptions horizontalCentered="1"/>
  <pageMargins left="0.75" right="0.75" top="0.87" bottom="1" header="0.5" footer="0.5"/>
  <pageSetup paperSize="9" scale="90" firstPageNumber="6" orientation="portrait" useFirstPageNumber="1" r:id="rId1"/>
  <headerFooter alignWithMargins="0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Comparative 2018 2017</vt:lpstr>
      <vt:lpstr>'Comparative 2018 2017'!Print_Area</vt:lpstr>
      <vt:lpstr>'Comparative 2018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PSA ISD</cp:lastModifiedBy>
  <cp:lastPrinted>2018-03-02T08:34:10Z</cp:lastPrinted>
  <dcterms:created xsi:type="dcterms:W3CDTF">2014-05-13T00:56:04Z</dcterms:created>
  <dcterms:modified xsi:type="dcterms:W3CDTF">2019-06-04T01:29:24Z</dcterms:modified>
</cp:coreProperties>
</file>