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-30" windowWidth="12015" windowHeight="9120"/>
  </bookViews>
  <sheets>
    <sheet name="Comparative_2018-2017" sheetId="5" r:id="rId1"/>
  </sheets>
  <definedNames>
    <definedName name="_xlnm.Print_Area" localSheetId="0">'Comparative_2018-2017'!$A$1:$E$95</definedName>
    <definedName name="_xlnm.Print_Titles" localSheetId="0">'Comparative_2018-2017'!$1:$4</definedName>
  </definedNames>
  <calcPr calcId="124519"/>
</workbook>
</file>

<file path=xl/calcChain.xml><?xml version="1.0" encoding="utf-8"?>
<calcChain xmlns="http://schemas.openxmlformats.org/spreadsheetml/2006/main">
  <c r="D64" i="5"/>
  <c r="D52"/>
  <c r="C52"/>
  <c r="C64"/>
  <c r="D86"/>
  <c r="D76"/>
  <c r="D70"/>
  <c r="D58"/>
  <c r="D45"/>
  <c r="D39"/>
  <c r="D33"/>
  <c r="D27"/>
  <c r="D21"/>
  <c r="D15"/>
  <c r="C76" l="1"/>
  <c r="E51" l="1"/>
  <c r="E50"/>
  <c r="E49"/>
  <c r="E9"/>
  <c r="E8"/>
  <c r="E7"/>
  <c r="E85"/>
  <c r="E84"/>
  <c r="E83"/>
  <c r="C86"/>
  <c r="E63"/>
  <c r="E62"/>
  <c r="E61"/>
  <c r="C70" l="1"/>
  <c r="C58"/>
  <c r="C45"/>
  <c r="C39"/>
  <c r="C33"/>
  <c r="C27"/>
  <c r="C21"/>
  <c r="E90" l="1"/>
  <c r="E89"/>
  <c r="E80"/>
  <c r="E79"/>
  <c r="E75"/>
  <c r="E74"/>
  <c r="E73"/>
  <c r="E69"/>
  <c r="E68"/>
  <c r="E67"/>
  <c r="E57"/>
  <c r="E56"/>
  <c r="E55"/>
  <c r="E44" l="1"/>
  <c r="E43"/>
  <c r="E42"/>
  <c r="E38"/>
  <c r="E37"/>
  <c r="E36"/>
  <c r="E32"/>
  <c r="E31"/>
  <c r="E30"/>
  <c r="E26"/>
  <c r="E25"/>
  <c r="E24"/>
  <c r="E20"/>
  <c r="E19"/>
  <c r="E18"/>
  <c r="E14"/>
  <c r="E13"/>
  <c r="E12"/>
  <c r="E86"/>
  <c r="E64"/>
  <c r="E52"/>
  <c r="E76" l="1"/>
  <c r="E70"/>
  <c r="E58"/>
  <c r="E45"/>
  <c r="E39"/>
  <c r="E33"/>
  <c r="E27"/>
  <c r="E21"/>
  <c r="C15"/>
  <c r="E15" s="1"/>
</calcChain>
</file>

<file path=xl/sharedStrings.xml><?xml version="1.0" encoding="utf-8"?>
<sst xmlns="http://schemas.openxmlformats.org/spreadsheetml/2006/main" count="82" uniqueCount="34">
  <si>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</si>
  <si>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</si>
  <si>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</si>
  <si>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</si>
  <si>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</si>
  <si>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</si>
  <si>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</si>
  <si>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</si>
  <si>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</si>
  <si>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</si>
  <si>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</si>
  <si>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</si>
  <si>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</si>
  <si>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</si>
  <si>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>Floor Area</t>
  </si>
  <si>
    <t>Value</t>
  </si>
  <si>
    <t xml:space="preserve"> </t>
  </si>
  <si>
    <t>Other Residential</t>
  </si>
  <si>
    <t>Other Non-residential</t>
  </si>
  <si>
    <t>Duplex/Quadruplex</t>
  </si>
  <si>
    <t>Percent 
Change</t>
  </si>
  <si>
    <t>Republic of the Philippines</t>
  </si>
  <si>
    <t>Type of Construction</t>
  </si>
  <si>
    <t xml:space="preserve">(Details may not add up to total due to rounding) </t>
  </si>
  <si>
    <t>Source:    Industry Statistics Division</t>
  </si>
  <si>
    <t>Philippine Statistics Authority</t>
  </si>
  <si>
    <t>TABLE A.1   Comparative Construction Statistics by Type of Construction</t>
  </si>
  <si>
    <t>ADDITION</t>
  </si>
  <si>
    <t>ALTERATION AND REPAIR</t>
  </si>
  <si>
    <t>Economic Sector Statistics Service</t>
  </si>
  <si>
    <t>Average Cost per Floor Area*</t>
  </si>
  <si>
    <r>
      <t xml:space="preserve">First Quarter 2018
</t>
    </r>
    <r>
      <rPr>
        <sz val="10"/>
        <rFont val="Arial"/>
        <family val="2"/>
      </rPr>
      <t>(January - March)</t>
    </r>
  </si>
  <si>
    <r>
      <t xml:space="preserve">First Quarter 2017
</t>
    </r>
    <r>
      <rPr>
        <sz val="10"/>
        <rFont val="Arial"/>
        <family val="2"/>
      </rPr>
      <t>(January - March</t>
    </r>
  </si>
  <si>
    <t>First Quarter,  2018 and 2017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</si>
</sst>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indexed="10"/>
      <name val="Arial"/>
      <family val="2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64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left"/>
    </xf>
    <xf numFmtId="3" fontId="5" fillId="0" borderId="0" xfId="0" applyNumberFormat="1" applyFont="1"/>
    <xf numFmtId="0" fontId="0" fillId="0" borderId="2" xfId="0" applyBorder="1"/>
    <xf numFmtId="41" fontId="3" fillId="0" borderId="0" xfId="1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left" indent="4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41" fontId="4" fillId="0" borderId="2" xfId="1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/>
    <xf numFmtId="41" fontId="8" fillId="0" borderId="0" xfId="0" applyNumberFormat="1" applyFont="1"/>
    <xf numFmtId="41" fontId="3" fillId="0" borderId="0" xfId="0" applyNumberFormat="1" applyFont="1"/>
    <xf numFmtId="41" fontId="0" fillId="0" borderId="0" xfId="0" applyNumberFormat="1" applyFont="1"/>
    <xf numFmtId="41" fontId="0" fillId="0" borderId="0" xfId="0" applyNumberFormat="1" applyFont="1" applyAlignment="1">
      <alignment horizontal="justify" vertical="justify"/>
    </xf>
    <xf numFmtId="41" fontId="0" fillId="0" borderId="0" xfId="1" applyNumberFormat="1" applyFont="1" applyBorder="1"/>
    <xf numFmtId="41" fontId="3" fillId="0" borderId="0" xfId="0" applyNumberFormat="1" applyFont="1" applyBorder="1"/>
    <xf numFmtId="3" fontId="2" fillId="0" borderId="0" xfId="0" applyNumberFormat="1" applyFont="1" applyAlignment="1"/>
    <xf numFmtId="41" fontId="8" fillId="0" borderId="0" xfId="2" applyNumberFormat="1" applyFont="1"/>
    <xf numFmtId="41" fontId="8" fillId="0" borderId="0" xfId="3" applyNumberFormat="1" applyFont="1"/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90" zoomScaleSheetLayoutView="90" workbookViewId="0">
      <selection activeCell="H28" sqref="H28"/>
    </sheetView>
  </sheetViews>
  <sheetFormatPr defaultRowHeight="12.75"/>
  <cols>
    <col min="1" max="1" width="4" customWidth="1"/>
    <col min="2" max="2" width="30.28515625" customWidth="1"/>
    <col min="3" max="3" width="17.5703125" bestFit="1" customWidth="1"/>
    <col min="4" max="4" width="17.5703125" style="4" bestFit="1" customWidth="1"/>
    <col min="5" max="5" width="14.28515625" style="13" customWidth="1"/>
    <col min="6" max="10" width="13.140625" customWidth="1"/>
    <col min="11" max="11" width="11.5703125" customWidth="1"/>
    <col min="12" max="12" width="12" customWidth="1"/>
    <col min="13" max="13" width="15.5703125" customWidth="1"/>
    <col min="14" max="14" width="14.140625" customWidth="1"/>
  </cols>
  <sheetData>
    <row r="1" spans="2:7" s="1" customFormat="1">
      <c r="B1" s="35" t="s">
        <v>26</v>
      </c>
      <c r="C1" s="35"/>
      <c r="D1" s="35"/>
      <c r="E1" s="35"/>
    </row>
    <row r="2" spans="2:7" s="1" customFormat="1">
      <c r="B2" s="36" t="s">
        <v>33</v>
      </c>
      <c r="C2" s="36"/>
      <c r="D2" s="36"/>
      <c r="E2" s="36"/>
      <c r="F2" s="31"/>
      <c r="G2" s="31"/>
    </row>
    <row r="3" spans="2:7" s="13" customFormat="1" ht="15.75" customHeight="1" thickBot="1">
      <c r="B3" s="34" t="s">
        <v>23</v>
      </c>
      <c r="C3" s="34"/>
      <c r="D3" s="34"/>
      <c r="E3" s="34"/>
    </row>
    <row r="4" spans="2:7" s="13" customFormat="1" ht="31.5" customHeight="1" thickTop="1" thickBot="1">
      <c r="B4" s="2" t="s">
        <v>22</v>
      </c>
      <c r="C4" s="21" t="s">
        <v>31</v>
      </c>
      <c r="D4" s="21" t="s">
        <v>32</v>
      </c>
      <c r="E4" s="22" t="s">
        <v>20</v>
      </c>
    </row>
    <row r="5" spans="2:7" s="13" customFormat="1" ht="6.75" customHeight="1" thickTop="1">
      <c r="D5" s="14"/>
    </row>
    <row r="6" spans="2:7" s="13" customFormat="1">
      <c r="B6" s="5" t="s">
        <v>0</v>
      </c>
      <c r="C6" s="5"/>
      <c r="D6" s="6" t="s">
        <v>16</v>
      </c>
    </row>
    <row r="7" spans="2:7" s="13" customFormat="1">
      <c r="B7" s="15" t="s">
        <v>1</v>
      </c>
      <c r="C7" s="25">
        <v>36002</v>
      </c>
      <c r="D7" s="25">
        <v>35101</v>
      </c>
      <c r="E7" s="16">
        <f>(C7-D7)/D7*100</f>
        <v>2.5668784365117805</v>
      </c>
    </row>
    <row r="8" spans="2:7" s="13" customFormat="1">
      <c r="B8" s="15" t="s">
        <v>2</v>
      </c>
      <c r="C8" s="32">
        <v>8569328</v>
      </c>
      <c r="D8" s="25">
        <v>7675349</v>
      </c>
      <c r="E8" s="16">
        <f>(C8-D8)/D8*100</f>
        <v>11.647405218967894</v>
      </c>
    </row>
    <row r="9" spans="2:7" s="13" customFormat="1" ht="12.75" customHeight="1">
      <c r="B9" s="15" t="s">
        <v>3</v>
      </c>
      <c r="C9" s="33">
        <v>101729309.652</v>
      </c>
      <c r="D9" s="25">
        <v>76605108.781000003</v>
      </c>
      <c r="E9" s="16">
        <f>(C9-D9)/D9*100</f>
        <v>32.797030473287997</v>
      </c>
    </row>
    <row r="10" spans="2:7" s="13" customFormat="1">
      <c r="B10" s="15"/>
      <c r="C10" s="26"/>
      <c r="D10" s="26"/>
      <c r="E10" s="16"/>
    </row>
    <row r="11" spans="2:7" s="13" customFormat="1">
      <c r="B11" s="5" t="s">
        <v>4</v>
      </c>
      <c r="C11" s="8"/>
      <c r="D11" s="8"/>
      <c r="E11" s="16"/>
    </row>
    <row r="12" spans="2:7" s="13" customFormat="1">
      <c r="B12" s="15" t="s">
        <v>1</v>
      </c>
      <c r="C12" s="25">
        <v>25362</v>
      </c>
      <c r="D12" s="25">
        <v>25670</v>
      </c>
      <c r="E12" s="16">
        <f>(C12-D12)/D12*100</f>
        <v>-1.1998441760810286</v>
      </c>
    </row>
    <row r="13" spans="2:7" s="13" customFormat="1">
      <c r="B13" s="15" t="s">
        <v>2</v>
      </c>
      <c r="C13" s="25">
        <v>5081222</v>
      </c>
      <c r="D13" s="25">
        <v>3932765</v>
      </c>
      <c r="E13" s="16">
        <f>(C13-D13)/D13*100</f>
        <v>29.202278803844116</v>
      </c>
    </row>
    <row r="14" spans="2:7" s="13" customFormat="1">
      <c r="B14" s="15" t="s">
        <v>3</v>
      </c>
      <c r="C14" s="25">
        <v>64438565.832000002</v>
      </c>
      <c r="D14" s="25">
        <v>37776085.865000002</v>
      </c>
      <c r="E14" s="16">
        <f>(C14-D14)/D14*100</f>
        <v>70.580313858570264</v>
      </c>
    </row>
    <row r="15" spans="2:7" s="13" customFormat="1">
      <c r="B15" s="17" t="s">
        <v>5</v>
      </c>
      <c r="C15" s="30">
        <f>C14/C13*1000</f>
        <v>12681.706454077386</v>
      </c>
      <c r="D15" s="30">
        <f>D14/D13*1000</f>
        <v>9605.4775367966304</v>
      </c>
      <c r="E15" s="16">
        <f>(C15-D15)/D15*100</f>
        <v>32.02577805732561</v>
      </c>
    </row>
    <row r="16" spans="2:7" s="13" customFormat="1">
      <c r="B16" s="15"/>
      <c r="C16" s="26"/>
      <c r="D16" s="26"/>
      <c r="E16" s="16"/>
    </row>
    <row r="17" spans="2:14" s="13" customFormat="1">
      <c r="B17" s="5" t="s">
        <v>6</v>
      </c>
      <c r="C17" s="26"/>
      <c r="D17" s="26"/>
      <c r="E17" s="16"/>
    </row>
    <row r="18" spans="2:14" s="13" customFormat="1">
      <c r="B18" s="15" t="s">
        <v>1</v>
      </c>
      <c r="C18" s="26">
        <v>21776</v>
      </c>
      <c r="D18" s="26">
        <v>22001</v>
      </c>
      <c r="E18" s="16">
        <f>(C18-D18)/D18*100</f>
        <v>-1.0226807872369439</v>
      </c>
    </row>
    <row r="19" spans="2:14" s="13" customFormat="1">
      <c r="B19" s="15" t="s">
        <v>2</v>
      </c>
      <c r="C19" s="26">
        <v>2345718</v>
      </c>
      <c r="D19" s="26">
        <v>2315083</v>
      </c>
      <c r="E19" s="16">
        <f>(C19-D19)/D19*100</f>
        <v>1.3232786902240654</v>
      </c>
    </row>
    <row r="20" spans="2:14" s="13" customFormat="1">
      <c r="B20" s="15" t="s">
        <v>3</v>
      </c>
      <c r="C20" s="26">
        <v>22225153.688999999</v>
      </c>
      <c r="D20" s="26">
        <v>21037398.285999998</v>
      </c>
      <c r="E20" s="16">
        <f>(C20-D20)/D20*100</f>
        <v>5.6459234495285964</v>
      </c>
    </row>
    <row r="21" spans="2:14" s="13" customFormat="1">
      <c r="B21" s="17" t="s">
        <v>5</v>
      </c>
      <c r="C21" s="26">
        <f>C20/C19*1000</f>
        <v>9474.77646034178</v>
      </c>
      <c r="D21" s="26">
        <f>D20/D19*1000</f>
        <v>9087.1032641162328</v>
      </c>
      <c r="E21" s="16">
        <f>(C21-D21)/D21*100</f>
        <v>4.2661911607895693</v>
      </c>
    </row>
    <row r="22" spans="2:14" s="13" customFormat="1">
      <c r="B22" s="15"/>
      <c r="C22" s="26"/>
      <c r="D22" s="26"/>
      <c r="E22" s="16"/>
    </row>
    <row r="23" spans="2:14" s="13" customFormat="1">
      <c r="B23" s="5" t="s">
        <v>19</v>
      </c>
      <c r="C23" s="26"/>
      <c r="D23" s="26"/>
      <c r="E23" s="16"/>
    </row>
    <row r="24" spans="2:14" s="13" customFormat="1">
      <c r="B24" s="15" t="s">
        <v>1</v>
      </c>
      <c r="C24" s="26">
        <v>379</v>
      </c>
      <c r="D24" s="26">
        <v>327</v>
      </c>
      <c r="E24" s="16">
        <f>(C24-D24)/D24*100</f>
        <v>15.902140672782874</v>
      </c>
    </row>
    <row r="25" spans="2:14" s="13" customFormat="1">
      <c r="B25" s="15" t="s">
        <v>2</v>
      </c>
      <c r="C25" s="26">
        <v>63272</v>
      </c>
      <c r="D25" s="26">
        <v>53451</v>
      </c>
      <c r="E25" s="16">
        <f>(C25-D25)/D25*100</f>
        <v>18.373837720529082</v>
      </c>
    </row>
    <row r="26" spans="2:14" s="13" customFormat="1">
      <c r="B26" s="15" t="s">
        <v>3</v>
      </c>
      <c r="C26" s="26">
        <v>640716.4</v>
      </c>
      <c r="D26" s="26">
        <v>534114.91599999997</v>
      </c>
      <c r="E26" s="16">
        <f>(C26-D26)/D26*100</f>
        <v>19.958529673415836</v>
      </c>
    </row>
    <row r="27" spans="2:14" s="13" customFormat="1">
      <c r="B27" s="17" t="s">
        <v>5</v>
      </c>
      <c r="C27" s="26">
        <f>C26/C25*1000</f>
        <v>10126.381337716526</v>
      </c>
      <c r="D27" s="26">
        <f>D26/D25*1000</f>
        <v>9992.6084825354064</v>
      </c>
      <c r="E27" s="16">
        <f>(C27-D27)/D27*100</f>
        <v>1.3387180676088863</v>
      </c>
    </row>
    <row r="28" spans="2:14" s="13" customFormat="1">
      <c r="B28" s="15"/>
      <c r="C28" s="26"/>
      <c r="D28" s="26"/>
      <c r="E28" s="16"/>
      <c r="F28" s="3"/>
      <c r="G28" s="3"/>
      <c r="H28" s="3"/>
      <c r="I28" s="3"/>
      <c r="J28" s="3"/>
      <c r="K28" s="3"/>
      <c r="L28" s="3"/>
      <c r="M28" s="3"/>
      <c r="N28" s="3"/>
    </row>
    <row r="29" spans="2:14" s="13" customFormat="1">
      <c r="B29" s="23" t="s">
        <v>7</v>
      </c>
      <c r="C29" s="26"/>
      <c r="D29" s="26"/>
      <c r="E29" s="16"/>
    </row>
    <row r="30" spans="2:14" s="13" customFormat="1">
      <c r="B30" s="15" t="s">
        <v>1</v>
      </c>
      <c r="C30" s="26">
        <v>3109</v>
      </c>
      <c r="D30" s="26">
        <v>3269</v>
      </c>
      <c r="E30" s="16">
        <f>(C30-D30)/D30*100</f>
        <v>-4.8944631385744879</v>
      </c>
    </row>
    <row r="31" spans="2:14" s="13" customFormat="1">
      <c r="B31" s="15" t="s">
        <v>2</v>
      </c>
      <c r="C31" s="26">
        <v>846014</v>
      </c>
      <c r="D31" s="26">
        <v>873440</v>
      </c>
      <c r="E31" s="16">
        <f>(C31-D31)/D31*100</f>
        <v>-3.1399981681626672</v>
      </c>
    </row>
    <row r="32" spans="2:14" s="13" customFormat="1">
      <c r="B32" s="15" t="s">
        <v>3</v>
      </c>
      <c r="C32" s="26">
        <v>7397120.4500000002</v>
      </c>
      <c r="D32" s="26">
        <v>6480619.1720000003</v>
      </c>
      <c r="E32" s="16">
        <f>(C32-D32)/D32*100</f>
        <v>14.142186937319387</v>
      </c>
    </row>
    <row r="33" spans="2:5" s="13" customFormat="1">
      <c r="B33" s="17" t="s">
        <v>5</v>
      </c>
      <c r="C33" s="26">
        <f>C32/C31*1000</f>
        <v>8743.4965024219455</v>
      </c>
      <c r="D33" s="26">
        <f>D32/D31*1000</f>
        <v>7419.6500870122736</v>
      </c>
      <c r="E33" s="16">
        <f>(C33-D33)/D33*100</f>
        <v>17.842437310177182</v>
      </c>
    </row>
    <row r="34" spans="2:5" s="13" customFormat="1">
      <c r="B34" s="15"/>
      <c r="C34" s="26"/>
      <c r="D34" s="26"/>
      <c r="E34" s="16"/>
    </row>
    <row r="35" spans="2:5" s="13" customFormat="1">
      <c r="B35" s="23" t="s">
        <v>8</v>
      </c>
      <c r="C35" s="26"/>
      <c r="D35" s="26"/>
      <c r="E35" s="16"/>
    </row>
    <row r="36" spans="2:5" s="13" customFormat="1">
      <c r="B36" s="15" t="s">
        <v>1</v>
      </c>
      <c r="C36" s="26">
        <v>44</v>
      </c>
      <c r="D36" s="26">
        <v>21</v>
      </c>
      <c r="E36" s="16">
        <f>(C36-D36)/D36*100</f>
        <v>109.52380952380953</v>
      </c>
    </row>
    <row r="37" spans="2:5" s="13" customFormat="1">
      <c r="B37" s="15" t="s">
        <v>2</v>
      </c>
      <c r="C37" s="26">
        <v>1815263</v>
      </c>
      <c r="D37" s="26">
        <v>682967</v>
      </c>
      <c r="E37" s="16">
        <f>(C37-D37)/D37*100</f>
        <v>165.79073366648757</v>
      </c>
    </row>
    <row r="38" spans="2:5" s="13" customFormat="1">
      <c r="B38" s="15" t="s">
        <v>3</v>
      </c>
      <c r="C38" s="26">
        <v>34083161.362000003</v>
      </c>
      <c r="D38" s="26">
        <v>9667416.7080000006</v>
      </c>
      <c r="E38" s="16">
        <f>(C38-D38)/D38*100</f>
        <v>252.55707280927942</v>
      </c>
    </row>
    <row r="39" spans="2:5" s="13" customFormat="1">
      <c r="B39" s="17" t="s">
        <v>5</v>
      </c>
      <c r="C39" s="26">
        <f>C38/C37*1000</f>
        <v>18775.880609035717</v>
      </c>
      <c r="D39" s="26">
        <f>D38/D37*1000</f>
        <v>14155.027560628845</v>
      </c>
      <c r="E39" s="16">
        <f>(C39-D39)/D39*100</f>
        <v>32.644606508993533</v>
      </c>
    </row>
    <row r="40" spans="2:5" s="13" customFormat="1">
      <c r="B40" s="15"/>
      <c r="C40" s="26"/>
      <c r="D40" s="26"/>
      <c r="E40" s="16"/>
    </row>
    <row r="41" spans="2:5" s="13" customFormat="1">
      <c r="B41" s="5" t="s">
        <v>17</v>
      </c>
      <c r="C41" s="26"/>
      <c r="D41" s="26"/>
      <c r="E41" s="16"/>
    </row>
    <row r="42" spans="2:5" s="13" customFormat="1">
      <c r="B42" s="15" t="s">
        <v>1</v>
      </c>
      <c r="C42" s="25">
        <v>5587</v>
      </c>
      <c r="D42" s="26">
        <v>52</v>
      </c>
      <c r="E42" s="16">
        <f>(C42-D42)/D42*100</f>
        <v>10644.23076923077</v>
      </c>
    </row>
    <row r="43" spans="2:5" s="13" customFormat="1">
      <c r="B43" s="15" t="s">
        <v>2</v>
      </c>
      <c r="C43" s="25">
        <v>3376501</v>
      </c>
      <c r="D43" s="26">
        <v>7824</v>
      </c>
      <c r="E43" s="16">
        <f>(C43-D43)/D43*100</f>
        <v>43055.687627811865</v>
      </c>
    </row>
    <row r="44" spans="2:5" s="13" customFormat="1">
      <c r="B44" s="15" t="s">
        <v>3</v>
      </c>
      <c r="C44" s="25">
        <v>31098917.791000001</v>
      </c>
      <c r="D44" s="26">
        <v>56536.783000000003</v>
      </c>
      <c r="E44" s="16">
        <f>(C44-D44)/D44*100</f>
        <v>54906.521667495654</v>
      </c>
    </row>
    <row r="45" spans="2:5" s="13" customFormat="1">
      <c r="B45" s="17" t="s">
        <v>5</v>
      </c>
      <c r="C45" s="26">
        <f>C44/C43*1000</f>
        <v>9210.3979211023488</v>
      </c>
      <c r="D45" s="26">
        <f>D44/D43*1000</f>
        <v>7226.0714468302658</v>
      </c>
      <c r="E45" s="16">
        <f>(C45-D45)/D45*100</f>
        <v>27.460653951083096</v>
      </c>
    </row>
    <row r="46" spans="2:5" s="13" customFormat="1" ht="7.5" customHeight="1">
      <c r="B46" s="15"/>
      <c r="C46" s="8"/>
      <c r="D46" s="8"/>
      <c r="E46" s="16"/>
    </row>
    <row r="47" spans="2:5" s="13" customFormat="1" ht="9.75" customHeight="1">
      <c r="B47" s="15"/>
      <c r="C47" s="8"/>
      <c r="D47" s="8"/>
      <c r="E47" s="16"/>
    </row>
    <row r="48" spans="2:5" s="13" customFormat="1">
      <c r="B48" s="5" t="s">
        <v>9</v>
      </c>
      <c r="C48" s="8"/>
      <c r="D48" s="8"/>
      <c r="E48" s="16"/>
    </row>
    <row r="49" spans="2:10" s="13" customFormat="1">
      <c r="B49" s="15" t="s">
        <v>1</v>
      </c>
      <c r="C49" s="25">
        <v>5587</v>
      </c>
      <c r="D49" s="25">
        <v>4997</v>
      </c>
      <c r="E49" s="16">
        <f>(C49-D49)/D49*100</f>
        <v>11.80708425055033</v>
      </c>
    </row>
    <row r="50" spans="2:10" s="13" customFormat="1">
      <c r="B50" s="15" t="s">
        <v>2</v>
      </c>
      <c r="C50" s="25">
        <v>3376501</v>
      </c>
      <c r="D50" s="25">
        <v>3590390</v>
      </c>
      <c r="E50" s="16">
        <f>(C50-D50)/D50*100</f>
        <v>-5.957263695587387</v>
      </c>
    </row>
    <row r="51" spans="2:10" s="13" customFormat="1">
      <c r="B51" s="15" t="s">
        <v>3</v>
      </c>
      <c r="C51" s="25">
        <v>31098917.791000001</v>
      </c>
      <c r="D51" s="25">
        <v>32854647.831999999</v>
      </c>
      <c r="E51" s="16">
        <f>(C51-D51)/D51*100</f>
        <v>-5.3439320061435547</v>
      </c>
    </row>
    <row r="52" spans="2:10" s="13" customFormat="1">
      <c r="B52" s="17" t="s">
        <v>30</v>
      </c>
      <c r="C52" s="27">
        <f>C51/C50*1000</f>
        <v>9210.3979211023488</v>
      </c>
      <c r="D52" s="27">
        <f>D51/D50*1000</f>
        <v>9150.7183988368961</v>
      </c>
      <c r="E52" s="16">
        <f>(C52-D52)/D52*100</f>
        <v>0.65218401074431853</v>
      </c>
    </row>
    <row r="53" spans="2:10" s="13" customFormat="1">
      <c r="B53" s="15"/>
      <c r="C53" s="27"/>
      <c r="D53" s="27"/>
      <c r="E53" s="16"/>
    </row>
    <row r="54" spans="2:10" s="13" customFormat="1">
      <c r="B54" s="5" t="s">
        <v>10</v>
      </c>
      <c r="C54" s="27"/>
      <c r="D54" s="27"/>
      <c r="E54" s="16"/>
    </row>
    <row r="55" spans="2:10" s="13" customFormat="1">
      <c r="B55" s="15" t="s">
        <v>1</v>
      </c>
      <c r="C55" s="26">
        <v>3579</v>
      </c>
      <c r="D55" s="26">
        <v>2977</v>
      </c>
      <c r="E55" s="16">
        <f>(C55-D55)/D55*100</f>
        <v>20.221699697682229</v>
      </c>
      <c r="F55" s="3"/>
      <c r="G55" s="3"/>
      <c r="H55" s="3"/>
      <c r="I55" s="3"/>
      <c r="J55" s="3"/>
    </row>
    <row r="56" spans="2:10" s="13" customFormat="1">
      <c r="B56" s="15" t="s">
        <v>2</v>
      </c>
      <c r="C56" s="26">
        <v>1562711</v>
      </c>
      <c r="D56" s="26">
        <v>1589064</v>
      </c>
      <c r="E56" s="16">
        <f>(C56-D56)/D56*100</f>
        <v>-1.6583976479235576</v>
      </c>
    </row>
    <row r="57" spans="2:10" s="13" customFormat="1">
      <c r="B57" s="15" t="s">
        <v>3</v>
      </c>
      <c r="C57" s="26">
        <v>13732854.994000001</v>
      </c>
      <c r="D57" s="26">
        <v>16236224.302999999</v>
      </c>
      <c r="E57" s="16">
        <f>(C57-D57)/D57*100</f>
        <v>-15.418420331489543</v>
      </c>
    </row>
    <row r="58" spans="2:10" s="13" customFormat="1">
      <c r="B58" s="17" t="s">
        <v>5</v>
      </c>
      <c r="C58" s="27">
        <f>C57/C56*1000</f>
        <v>8787.8404861807467</v>
      </c>
      <c r="D58" s="27">
        <f>D57/D56*1000</f>
        <v>10217.476642224605</v>
      </c>
      <c r="E58" s="16">
        <f>(C58-D58)/D58*100</f>
        <v>-13.992066790109051</v>
      </c>
    </row>
    <row r="59" spans="2:10" s="13" customFormat="1">
      <c r="B59" s="15"/>
      <c r="C59" s="27"/>
      <c r="D59" s="27"/>
      <c r="E59" s="16"/>
    </row>
    <row r="60" spans="2:10" s="13" customFormat="1">
      <c r="B60" s="5" t="s">
        <v>11</v>
      </c>
      <c r="C60" s="27"/>
      <c r="D60" s="27"/>
      <c r="E60" s="16"/>
    </row>
    <row r="61" spans="2:10" s="13" customFormat="1">
      <c r="B61" s="15" t="s">
        <v>1</v>
      </c>
      <c r="C61" s="26">
        <v>548</v>
      </c>
      <c r="D61" s="26">
        <v>618</v>
      </c>
      <c r="E61" s="16">
        <f>(C61-D61)/D61*100</f>
        <v>-11.326860841423949</v>
      </c>
    </row>
    <row r="62" spans="2:10" s="13" customFormat="1">
      <c r="B62" s="15" t="s">
        <v>2</v>
      </c>
      <c r="C62" s="26">
        <v>834639</v>
      </c>
      <c r="D62" s="26">
        <v>1063266</v>
      </c>
      <c r="E62" s="16">
        <f>(C62-D62)/D62*100</f>
        <v>-21.502333376596262</v>
      </c>
    </row>
    <row r="63" spans="2:10" s="13" customFormat="1">
      <c r="B63" s="15" t="s">
        <v>3</v>
      </c>
      <c r="C63" s="26">
        <v>5450039.1200000001</v>
      </c>
      <c r="D63" s="26">
        <v>7099609.8569999998</v>
      </c>
      <c r="E63" s="16">
        <f>(C63-D63)/D63*100</f>
        <v>-23.234667400400504</v>
      </c>
    </row>
    <row r="64" spans="2:10" s="13" customFormat="1">
      <c r="B64" s="17" t="s">
        <v>30</v>
      </c>
      <c r="C64" s="27">
        <f>C63/C62*1000</f>
        <v>6529.8160282469426</v>
      </c>
      <c r="D64" s="27">
        <f>D63/D62*1000</f>
        <v>6677.1718995999117</v>
      </c>
      <c r="E64" s="16">
        <f>(C64-D64)/D64*100</f>
        <v>-2.206860532702454</v>
      </c>
    </row>
    <row r="65" spans="2:12" s="13" customFormat="1">
      <c r="B65" s="15"/>
      <c r="C65" s="27"/>
      <c r="D65" s="27"/>
      <c r="E65" s="16"/>
    </row>
    <row r="66" spans="2:12" s="13" customFormat="1">
      <c r="B66" s="5" t="s">
        <v>12</v>
      </c>
      <c r="C66" s="27"/>
      <c r="D66" s="27"/>
      <c r="E66" s="16"/>
    </row>
    <row r="67" spans="2:12" s="13" customFormat="1">
      <c r="B67" s="15" t="s">
        <v>1</v>
      </c>
      <c r="C67" s="26">
        <v>1081</v>
      </c>
      <c r="D67" s="26">
        <v>954</v>
      </c>
      <c r="E67" s="16">
        <f>(C67-D67)/D67*100</f>
        <v>13.312368972746331</v>
      </c>
      <c r="F67" s="3"/>
      <c r="G67" s="3"/>
      <c r="H67" s="3"/>
      <c r="I67" s="3"/>
      <c r="J67" s="3"/>
      <c r="K67" s="3"/>
      <c r="L67" s="3"/>
    </row>
    <row r="68" spans="2:12" s="13" customFormat="1">
      <c r="B68" s="15" t="s">
        <v>2</v>
      </c>
      <c r="C68" s="26">
        <v>764629</v>
      </c>
      <c r="D68" s="26">
        <v>678588</v>
      </c>
      <c r="E68" s="16">
        <f>(C68-D68)/D68*100</f>
        <v>12.679416671087612</v>
      </c>
    </row>
    <row r="69" spans="2:12" s="13" customFormat="1">
      <c r="B69" s="15" t="s">
        <v>3</v>
      </c>
      <c r="C69" s="26">
        <v>10681686.384</v>
      </c>
      <c r="D69" s="26">
        <v>8119363.0769999996</v>
      </c>
      <c r="E69" s="16">
        <f>(C69-D69)/D69*100</f>
        <v>31.558181136872442</v>
      </c>
    </row>
    <row r="70" spans="2:12" s="13" customFormat="1">
      <c r="B70" s="17" t="s">
        <v>5</v>
      </c>
      <c r="C70" s="27">
        <f>C69/C68*1000</f>
        <v>13969.763616080478</v>
      </c>
      <c r="D70" s="27">
        <f>D69/D68*1000</f>
        <v>11965.084966135564</v>
      </c>
      <c r="E70" s="16">
        <f>(C70-D70)/D70*100</f>
        <v>16.754403797538401</v>
      </c>
    </row>
    <row r="71" spans="2:12" s="13" customFormat="1">
      <c r="B71" s="15"/>
      <c r="C71" s="27"/>
      <c r="D71" s="27"/>
      <c r="E71" s="16"/>
    </row>
    <row r="72" spans="2:12" s="13" customFormat="1">
      <c r="B72" s="5" t="s">
        <v>13</v>
      </c>
      <c r="C72" s="27"/>
      <c r="D72" s="27"/>
      <c r="E72" s="16"/>
    </row>
    <row r="73" spans="2:12" s="13" customFormat="1">
      <c r="B73" s="15" t="s">
        <v>1</v>
      </c>
      <c r="C73" s="26">
        <v>261</v>
      </c>
      <c r="D73" s="26">
        <v>324</v>
      </c>
      <c r="E73" s="16">
        <f>(C73-D73)/D73*100</f>
        <v>-19.444444444444446</v>
      </c>
    </row>
    <row r="74" spans="2:12" s="13" customFormat="1">
      <c r="B74" s="15" t="s">
        <v>2</v>
      </c>
      <c r="C74" s="26">
        <v>214522</v>
      </c>
      <c r="D74" s="26">
        <v>259472</v>
      </c>
      <c r="E74" s="16">
        <f>(C74-D74)/D74*100</f>
        <v>-17.323641857310228</v>
      </c>
    </row>
    <row r="75" spans="2:12" s="13" customFormat="1">
      <c r="B75" s="15" t="s">
        <v>3</v>
      </c>
      <c r="C75" s="26">
        <v>1039331.31</v>
      </c>
      <c r="D75" s="26">
        <v>1180177.595</v>
      </c>
      <c r="E75" s="16">
        <f>(C75-D75)/D75*100</f>
        <v>-11.934329680271546</v>
      </c>
    </row>
    <row r="76" spans="2:12" s="13" customFormat="1">
      <c r="B76" s="17" t="s">
        <v>5</v>
      </c>
      <c r="C76" s="27">
        <f>C75/C74*1000</f>
        <v>4844.8705027922542</v>
      </c>
      <c r="D76" s="27">
        <f>D75/D74*1000</f>
        <v>4548.3813089658997</v>
      </c>
      <c r="E76" s="16">
        <f>(C76-D76)/D76*100</f>
        <v>6.5185650385535281</v>
      </c>
    </row>
    <row r="77" spans="2:12" s="13" customFormat="1">
      <c r="B77" s="15"/>
      <c r="C77" s="27"/>
      <c r="D77" s="27"/>
      <c r="E77" s="16"/>
    </row>
    <row r="78" spans="2:12" s="13" customFormat="1">
      <c r="B78" s="5" t="s">
        <v>18</v>
      </c>
      <c r="C78" s="27"/>
      <c r="D78" s="27"/>
      <c r="E78" s="16"/>
    </row>
    <row r="79" spans="2:12" s="13" customFormat="1">
      <c r="B79" s="15" t="s">
        <v>1</v>
      </c>
      <c r="C79" s="26">
        <v>118</v>
      </c>
      <c r="D79" s="26">
        <v>124</v>
      </c>
      <c r="E79" s="16">
        <f>(C79-D79)/D79*100</f>
        <v>-4.838709677419355</v>
      </c>
    </row>
    <row r="80" spans="2:12" s="13" customFormat="1">
      <c r="B80" s="15" t="s">
        <v>3</v>
      </c>
      <c r="C80" s="26">
        <v>195005.98300000001</v>
      </c>
      <c r="D80" s="26">
        <v>219273</v>
      </c>
      <c r="E80" s="16">
        <f>(C80-D80)/D80*100</f>
        <v>-11.067033788929779</v>
      </c>
    </row>
    <row r="81" spans="1:10" s="13" customFormat="1">
      <c r="B81" s="15"/>
      <c r="C81" s="28"/>
      <c r="D81" s="28"/>
      <c r="E81" s="16"/>
    </row>
    <row r="82" spans="1:10" ht="12" customHeight="1">
      <c r="A82" s="18"/>
      <c r="B82" s="19" t="s">
        <v>27</v>
      </c>
      <c r="C82" s="29"/>
      <c r="D82" s="29"/>
      <c r="E82" s="16"/>
    </row>
    <row r="83" spans="1:10" ht="12" customHeight="1">
      <c r="B83" s="15" t="s">
        <v>1</v>
      </c>
      <c r="C83" s="26">
        <v>1293</v>
      </c>
      <c r="D83" s="26">
        <v>1379</v>
      </c>
      <c r="E83" s="16">
        <f>(C83-D83)/D83*100</f>
        <v>-6.2364031907179118</v>
      </c>
    </row>
    <row r="84" spans="1:10" ht="12" customHeight="1">
      <c r="B84" s="15" t="s">
        <v>14</v>
      </c>
      <c r="C84" s="26">
        <v>111605</v>
      </c>
      <c r="D84" s="26">
        <v>152194</v>
      </c>
      <c r="E84" s="16">
        <f>(C84-D84)/D84*100</f>
        <v>-26.669251087427888</v>
      </c>
      <c r="F84" s="3"/>
      <c r="G84" s="3"/>
      <c r="H84" s="3"/>
      <c r="I84" s="3"/>
      <c r="J84" s="3"/>
    </row>
    <row r="85" spans="1:10" ht="12" customHeight="1">
      <c r="B85" s="15" t="s">
        <v>15</v>
      </c>
      <c r="C85" s="26">
        <v>1044518.2290000001</v>
      </c>
      <c r="D85" s="26">
        <v>1050310.621</v>
      </c>
      <c r="E85" s="16">
        <f>(C85-D85)/D85*100</f>
        <v>-0.55149323297188602</v>
      </c>
    </row>
    <row r="86" spans="1:10" ht="12" customHeight="1">
      <c r="B86" s="17" t="s">
        <v>5</v>
      </c>
      <c r="C86" s="27">
        <f>C85/C84*1000</f>
        <v>9359.0630258500969</v>
      </c>
      <c r="D86" s="27">
        <f>D85/D84*1000</f>
        <v>6901.1302745180492</v>
      </c>
      <c r="E86" s="16">
        <f>(C86-D86)/D86*100</f>
        <v>35.616379543040885</v>
      </c>
    </row>
    <row r="87" spans="1:10">
      <c r="B87" s="13"/>
      <c r="C87" s="27"/>
      <c r="D87" s="27"/>
      <c r="E87" s="16"/>
    </row>
    <row r="88" spans="1:10" ht="14.25" customHeight="1">
      <c r="B88" s="5" t="s">
        <v>28</v>
      </c>
      <c r="C88" s="27"/>
      <c r="D88" s="27"/>
      <c r="E88" s="16"/>
    </row>
    <row r="89" spans="1:10" ht="12" customHeight="1">
      <c r="B89" s="15" t="s">
        <v>1</v>
      </c>
      <c r="C89" s="26">
        <v>3760</v>
      </c>
      <c r="D89" s="26">
        <v>3055</v>
      </c>
      <c r="E89" s="16">
        <f t="shared" ref="E89:E90" si="0">(C89-D89)/D89*100</f>
        <v>23.076923076923077</v>
      </c>
    </row>
    <row r="90" spans="1:10">
      <c r="B90" s="15" t="s">
        <v>15</v>
      </c>
      <c r="C90" s="26">
        <v>5147307.8</v>
      </c>
      <c r="D90" s="26">
        <v>4924064.4630000005</v>
      </c>
      <c r="E90" s="16">
        <f t="shared" si="0"/>
        <v>4.5337208454007056</v>
      </c>
    </row>
    <row r="91" spans="1:10" ht="9.75" customHeight="1">
      <c r="A91" s="7"/>
      <c r="B91" s="20"/>
      <c r="C91" s="20"/>
      <c r="D91" s="20"/>
      <c r="E91" s="24"/>
    </row>
    <row r="92" spans="1:10" s="10" customFormat="1" ht="12" customHeight="1">
      <c r="B92" s="9" t="s">
        <v>24</v>
      </c>
      <c r="D92" s="11"/>
      <c r="E92" s="13"/>
    </row>
    <row r="93" spans="1:10" s="10" customFormat="1" ht="12" customHeight="1">
      <c r="B93" s="12" t="s">
        <v>29</v>
      </c>
      <c r="D93" s="11"/>
      <c r="E93" s="13"/>
    </row>
    <row r="94" spans="1:10" s="10" customFormat="1" ht="12" customHeight="1">
      <c r="B94" s="12" t="s">
        <v>25</v>
      </c>
      <c r="D94" s="11"/>
      <c r="E94" s="13"/>
    </row>
    <row r="95" spans="1:10" s="10" customFormat="1" ht="12" customHeight="1">
      <c r="B95" s="12" t="s">
        <v>21</v>
      </c>
      <c r="D95" s="11"/>
      <c r="E95" s="13"/>
    </row>
  </sheetData>
  <mergeCells count="3">
    <mergeCell ref="B3:E3"/>
    <mergeCell ref="B1:E1"/>
    <mergeCell ref="B2:E2"/>
  </mergeCells>
  <printOptions horizontalCentered="1"/>
  <pageMargins left="0.75" right="0.75" top="0.75" bottom="0.75" header="0.5" footer="0.5"/>
  <pageSetup paperSize="9" firstPageNumber="7" orientation="portrait" useFirstPageNumber="1" r:id="rId1"/>
  <headerFooter scaleWithDoc="0" alignWithMargins="0">
    <oddFooter>&amp;C&amp;11&amp;P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Comparative_2018-2017</vt:lpstr>
      <vt:lpstr>'Comparative_2018-2017'!Print_Area</vt:lpstr>
      <vt:lpstr>'Comparative_2018-2017'!Print_Titles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</cp:lastModifiedBy>
  <cp:lastPrinted>2018-05-28T02:07:24Z</cp:lastPrinted>
  <dcterms:created xsi:type="dcterms:W3CDTF">2014-05-13T00:56:04Z</dcterms:created>
  <dcterms:modified xsi:type="dcterms:W3CDTF">2018-05-28T06:11:43Z</dcterms:modified>
</cp:coreProperties>
</file>